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tabRatio="912"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5"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<sst xmlns="http://schemas.openxmlformats.org/spreadsheetml/2006/main" count="3054" uniqueCount="779">
  <si>
    <t>2022年部门预算公开表</t>
  </si>
  <si>
    <t>单位编码：</t>
  </si>
  <si>
    <t>355001,355002,355003,355004,355005,355006,355007,355008,355009,355010,355011,355012,355013</t>
  </si>
  <si>
    <t>单位名称：</t>
  </si>
  <si>
    <t>株洲市卫生健康委机关,株洲市卫生计生综合监督执法局,株洲市疾病预防控制中心,株洲市劳动卫生职业病防治中心,株洲市公立医院管理处,株洲市中心血站,株洲市中心医院,株洲市二医院,株洲市三医院,株洲市人民医院,株洲市三三一医院,株洲市中医伤科医院,株洲市妇幼保健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</si>
  <si>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</si>
  <si>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</si>
  <si>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</si>
  <si>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</si>
  <si>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</si>
  <si>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</si>
  <si>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</si>
  <si>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</si>
  <si>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</si>
  <si>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</si>
  <si>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</si>
  <si>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</si>
  <si>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</si>
  <si>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</si>
  <si>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</si>
  <si>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</si>
  <si>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</si>
  <si>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</si>
  <si>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</si>
  <si>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</si>
  <si>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</si>
  <si>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</si>
  <si>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</si>
  <si>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</si>
  <si>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355001-株洲市卫生健康委机关,单位：355002-株洲市卫生计生综合监督执法局,单位：355003-株洲市疾病预防控制中心,单位：355004-株洲市劳动卫生职业病防治中心,单位：355005-株洲市公立医院管理处,单位：355006-株洲市中心血站,单位：355007-株洲市中心医院,单位：355008-株洲市二医院,单位：355009-株洲市三医院,单位：355010-株洲市人民医院,单位：355011-株洲市三三一医院,单位：355012-株洲市中医伤科医院,单位：355013-株洲市妇幼保健院</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</si>
  <si>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</si>
  <si>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</si>
  <si>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</si>
  <si>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</si>
  <si>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</si>
  <si>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</si>
  <si>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</si>
  <si>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</si>
  <si>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</si>
  <si>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</si>
  <si>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</si>
  <si>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</si>
  <si>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</si>
  <si>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</si>
  <si>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</si>
  <si>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</si>
  <si>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</si>
  <si>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</si>
  <si>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</si>
  <si>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</si>
  <si>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</si>
  <si>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</si>
  <si>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</si>
  <si>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</si>
  <si>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</si>
  <si>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</si>
  <si>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</si>
  <si>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</si>
  <si>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</si>
  <si>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</si>
  <si>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</si>
  <si>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</si>
  <si>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</si>
  <si>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</si>
  <si>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</si>
  <si>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</si>
  <si>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</si>
  <si>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</si>
  <si>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</si>
  <si>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</si>
  <si>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</si>
  <si>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</si>
  <si>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</si>
  <si>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</si>
  <si>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</si>
  <si>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</si>
  <si>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</si>
  <si>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</si>
  <si>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</si>
  <si>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</si>
  <si>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</si>
  <si>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</si>
  <si>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</si>
  <si>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</si>
  <si>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</si>
  <si>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</si>
  <si>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</si>
  <si>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</si>
  <si>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</si>
  <si>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</si>
  <si>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</si>
  <si>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</si>
  <si>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</si>
  <si>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</si>
  <si>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</si>
  <si>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</si>
  <si>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</si>
  <si>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</si>
  <si>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</si>
  <si>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</si>
  <si>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</si>
  <si>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</si>
  <si>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</si>
  <si>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</si>
  <si>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</si>
  <si>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</si>
  <si>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</si>
  <si>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</si>
  <si>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</si>
  <si>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</si>
  <si>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</si>
  <si>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</si>
  <si>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</si>
  <si>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</si>
  <si>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</si>
  <si>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</si>
  <si>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</si>
  <si>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</si>
  <si>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</si>
  <si>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</si>
  <si>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</si>
  <si>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</si>
  <si>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</si>
  <si>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</si>
  <si>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</si>
  <si>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</si>
  <si>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</si>
  <si>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</si>
  <si>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</si>
  <si>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</si>
  <si>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</si>
  <si>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</si>
  <si>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</si>
  <si>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</si>
  <si>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</si>
  <si>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</si>
  <si>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</si>
  <si>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</si>
  <si>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</si>
  <si>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</si>
  <si>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</si>
  <si>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</si>
  <si>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</si>
  <si>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</si>
  <si>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</si>
  <si>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</si>
  <si>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</si>
  <si>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</si>
  <si>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</si>
  <si>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</si>
  <si>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</si>
  <si>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355</t>
  </si>
  <si>
    <t>株洲市卫生健康委</t>
  </si>
  <si>
    <t xml:space="preserve">  355001</t>
  </si>
  <si>
    <t xml:space="preserve">  株洲市卫生健康委机关</t>
  </si>
  <si>
    <t xml:space="preserve">  355002</t>
  </si>
  <si>
    <t xml:space="preserve">  株洲市卫生计生综合监督执法局</t>
  </si>
  <si>
    <t xml:space="preserve">  355003</t>
  </si>
  <si>
    <t xml:space="preserve">  株洲市疾病预防控制中心</t>
  </si>
  <si>
    <t xml:space="preserve">  355004</t>
  </si>
  <si>
    <t xml:space="preserve">  株洲市劳动卫生职业病防治中心</t>
  </si>
  <si>
    <t xml:space="preserve">  355005</t>
  </si>
  <si>
    <t xml:space="preserve">  株洲市公立医院管理处</t>
  </si>
  <si>
    <t xml:space="preserve">  355006</t>
  </si>
  <si>
    <t xml:space="preserve">  株洲市中心血站</t>
  </si>
  <si>
    <t xml:space="preserve">  355007</t>
  </si>
  <si>
    <t xml:space="preserve">  株洲市中心医院</t>
  </si>
  <si>
    <t xml:space="preserve">  355008</t>
  </si>
  <si>
    <t xml:space="preserve">  株洲市二医院</t>
  </si>
  <si>
    <t xml:space="preserve">  355009</t>
  </si>
  <si>
    <t xml:space="preserve">  株洲市三医院</t>
  </si>
  <si>
    <t xml:space="preserve">  355010</t>
  </si>
  <si>
    <t xml:space="preserve">  株洲市人民医院</t>
  </si>
  <si>
    <t xml:space="preserve">  355011</t>
  </si>
  <si>
    <t xml:space="preserve">  株洲市三三一医院</t>
  </si>
  <si>
    <t xml:space="preserve">  355012</t>
  </si>
  <si>
    <t xml:space="preserve">  株洲市中医伤科医院</t>
  </si>
  <si>
    <t xml:space="preserve">  355013</t>
  </si>
  <si>
    <t xml:space="preserve">  株洲市妇幼保健院</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</si>
  <si>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</si>
  <si>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</si>
  <si>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</si>
  <si>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</si>
  <si>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</si>
  <si>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</si>
  <si>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</si>
  <si>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</si>
  <si>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</si>
  <si>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</si>
  <si>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</si>
  <si>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</si>
  <si>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</si>
  <si>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</si>
  <si>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</si>
  <si>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</si>
  <si>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</si>
  <si>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</si>
  <si>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210</t>
  </si>
  <si>
    <t xml:space="preserve">    2100101</t>
  </si>
  <si>
    <t xml:space="preserve">    行政运行</t>
  </si>
  <si>
    <t>02</t>
  </si>
  <si>
    <t xml:space="preserve">    2100102</t>
  </si>
  <si>
    <t xml:space="preserve">    一般行政管理事务</t>
  </si>
  <si>
    <t>07</t>
  </si>
  <si>
    <t>17</t>
  </si>
  <si>
    <t xml:space="preserve">    2100717</t>
  </si>
  <si>
    <t xml:space="preserve">    计划生育服务</t>
  </si>
  <si>
    <t>11</t>
  </si>
  <si>
    <t xml:space="preserve">    2101101</t>
  </si>
  <si>
    <t xml:space="preserve">    行政单位医疗</t>
  </si>
  <si>
    <t>99</t>
  </si>
  <si>
    <t xml:space="preserve">    2101199</t>
  </si>
  <si>
    <t xml:space="preserve">    其他行政事业单位医疗支出</t>
  </si>
  <si>
    <t>221</t>
  </si>
  <si>
    <t xml:space="preserve">    2210201</t>
  </si>
  <si>
    <t xml:space="preserve">    住房公积金</t>
  </si>
  <si>
    <t>04</t>
  </si>
  <si>
    <t xml:space="preserve">    2100402</t>
  </si>
  <si>
    <t xml:space="preserve">    卫生监督机构</t>
  </si>
  <si>
    <t xml:space="preserve">    2080502</t>
  </si>
  <si>
    <t xml:space="preserve">    事业单位离退休</t>
  </si>
  <si>
    <t xml:space="preserve">    2100401</t>
  </si>
  <si>
    <t xml:space="preserve">    疾病预防控制机构</t>
  </si>
  <si>
    <t xml:space="preserve">    2101102</t>
  </si>
  <si>
    <t xml:space="preserve">    事业单位医疗</t>
  </si>
  <si>
    <t>08</t>
  </si>
  <si>
    <t xml:space="preserve">    2080801</t>
  </si>
  <si>
    <t xml:space="preserve">    死亡抚恤</t>
  </si>
  <si>
    <t>06</t>
  </si>
  <si>
    <t xml:space="preserve">    2100406</t>
  </si>
  <si>
    <t xml:space="preserve">    采供血机构</t>
  </si>
  <si>
    <t xml:space="preserve">    2100201</t>
  </si>
  <si>
    <t xml:space="preserve">    综合医院</t>
  </si>
  <si>
    <t xml:space="preserve">    2100205</t>
  </si>
  <si>
    <t xml:space="preserve">    精神病医院</t>
  </si>
  <si>
    <t xml:space="preserve">    2100202</t>
  </si>
  <si>
    <t xml:space="preserve">    中医（民族）医院</t>
  </si>
  <si>
    <t xml:space="preserve">    2100206</t>
  </si>
  <si>
    <t xml:space="preserve">    妇幼保健医院</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</si>
  <si>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</si>
  <si>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</si>
  <si>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</si>
  <si>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</si>
  <si>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</si>
  <si>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</si>
  <si>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</si>
  <si>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</si>
  <si>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</si>
  <si>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</si>
  <si>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</si>
  <si>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</si>
  <si>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</si>
  <si>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</si>
  <si>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</si>
  <si>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</si>
  <si>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</si>
  <si>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355001</t>
  </si>
  <si>
    <t xml:space="preserve">    355002</t>
  </si>
  <si>
    <t xml:space="preserve">    355003</t>
  </si>
  <si>
    <t xml:space="preserve">    355004</t>
  </si>
  <si>
    <t xml:space="preserve">    355005</t>
  </si>
  <si>
    <t xml:space="preserve">    355006</t>
  </si>
  <si>
    <t xml:space="preserve">    355007</t>
  </si>
  <si>
    <t xml:space="preserve">    355008</t>
  </si>
  <si>
    <t xml:space="preserve">    355009</t>
  </si>
  <si>
    <t xml:space="preserve">    355010</t>
  </si>
  <si>
    <t xml:space="preserve">    355011</t>
  </si>
  <si>
    <t xml:space="preserve">    355012</t>
  </si>
  <si>
    <t xml:space="preserve">    355013</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</si>
  <si>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</si>
  <si>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</si>
  <si>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</si>
  <si>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</si>
  <si>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</si>
  <si>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</si>
  <si>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</si>
  <si>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</si>
  <si>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</si>
  <si>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</si>
  <si>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</si>
  <si>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</si>
  <si>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</si>
  <si>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</si>
  <si>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</si>
  <si>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</si>
  <si>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</si>
  <si>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</si>
  <si>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</si>
  <si>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</si>
  <si>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</si>
  <si>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</si>
  <si>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</si>
  <si>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</si>
  <si>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</si>
  <si>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</si>
  <si>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</si>
  <si>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2080501</t>
  </si>
  <si>
    <t xml:space="preserve">     2080505</t>
  </si>
  <si>
    <t>卫生健康</t>
  </si>
  <si>
    <t>21001</t>
  </si>
  <si>
    <t>卫生健康管理事务</t>
  </si>
  <si>
    <t xml:space="preserve">     2100101</t>
  </si>
  <si>
    <t xml:space="preserve">     2100102</t>
  </si>
  <si>
    <t>21007</t>
  </si>
  <si>
    <t>计划生育事务</t>
  </si>
  <si>
    <t xml:space="preserve">     2100717</t>
  </si>
  <si>
    <t>21011</t>
  </si>
  <si>
    <t>行政事业单位医疗</t>
  </si>
  <si>
    <t xml:space="preserve">     2101101</t>
  </si>
  <si>
    <t xml:space="preserve">     2101199</t>
  </si>
  <si>
    <t>住房保障</t>
  </si>
  <si>
    <t>22102</t>
  </si>
  <si>
    <t>住房改革</t>
  </si>
  <si>
    <t xml:space="preserve">     2210201</t>
  </si>
  <si>
    <t>20805</t>
  </si>
  <si>
    <t>21004</t>
  </si>
  <si>
    <t>公共卫生</t>
  </si>
  <si>
    <t xml:space="preserve">     2100402</t>
  </si>
  <si>
    <t xml:space="preserve">     2080502</t>
  </si>
  <si>
    <t xml:space="preserve">     2100401</t>
  </si>
  <si>
    <t xml:space="preserve">     2101102</t>
  </si>
  <si>
    <t>20808</t>
  </si>
  <si>
    <t>抚恤</t>
  </si>
  <si>
    <t xml:space="preserve">     2080801</t>
  </si>
  <si>
    <t xml:space="preserve">     210</t>
  </si>
  <si>
    <t xml:space="preserve">     21004</t>
  </si>
  <si>
    <t xml:space="preserve">     2100406</t>
  </si>
  <si>
    <t xml:space="preserve">     21002</t>
  </si>
  <si>
    <t>公立医院</t>
  </si>
  <si>
    <t xml:space="preserve">     2100201</t>
  </si>
  <si>
    <t>21002</t>
  </si>
  <si>
    <t xml:space="preserve">     2100205</t>
  </si>
  <si>
    <t xml:space="preserve">    210</t>
  </si>
  <si>
    <t xml:space="preserve">     2100202</t>
  </si>
  <si>
    <t xml:space="preserve">     2100206</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</si>
  <si>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</si>
  <si>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</si>
  <si>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</si>
  <si>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</si>
  <si>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</si>
  <si>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</si>
  <si>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</si>
  <si>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</si>
  <si>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</si>
  <si>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</si>
  <si>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</si>
  <si>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</si>
  <si>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</si>
  <si>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</si>
  <si>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</si>
  <si>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</si>
  <si>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</si>
  <si>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</si>
  <si>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</si>
  <si>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</si>
  <si>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</si>
  <si>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</si>
  <si>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</si>
  <si>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</si>
  <si>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</si>
  <si>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</si>
  <si>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</si>
  <si>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</si>
  <si>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</si>
  <si>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</si>
  <si>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</si>
  <si>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</si>
  <si>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</si>
  <si>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</si>
  <si>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</si>
  <si>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</si>
  <si>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</si>
  <si>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</si>
  <si>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</si>
  <si>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</si>
  <si>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</si>
  <si>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</si>
  <si>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</si>
  <si>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</si>
  <si>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</si>
  <si>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</si>
  <si>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</si>
  <si>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</si>
  <si>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</si>
  <si>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</si>
  <si>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</si>
  <si>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</si>
  <si>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</si>
  <si>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</si>
  <si>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</si>
  <si>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</si>
  <si>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</si>
  <si>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</si>
  <si>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</si>
  <si>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</si>
  <si>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</si>
  <si>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</si>
  <si>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</si>
  <si>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</si>
  <si>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</si>
  <si>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</si>
  <si>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</si>
  <si>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</si>
  <si>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</si>
  <si>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</si>
  <si>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</si>
  <si>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</si>
  <si>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</si>
  <si>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</si>
  <si>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</si>
  <si>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</si>
  <si>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</si>
  <si>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</si>
  <si>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</si>
  <si>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</si>
  <si>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</si>
  <si>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</si>
  <si>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</si>
  <si>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</si>
  <si>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</si>
  <si>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</si>
  <si>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</si>
  <si>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</si>
  <si>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</si>
  <si>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</si>
  <si>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</si>
  <si>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355001</t>
  </si>
  <si>
    <t xml:space="preserve">   计划生育扶助保障经费</t>
  </si>
  <si>
    <t xml:space="preserve">   老干部保健经费</t>
  </si>
  <si>
    <t xml:space="preserve">   卫生健康事业专项经费（含健康株洲）</t>
  </si>
  <si>
    <t xml:space="preserve">   信息化建设运行维护费</t>
  </si>
  <si>
    <t xml:space="preserve">   355003</t>
  </si>
  <si>
    <t xml:space="preserve">   疾病防治项目经费（艾滋病病人救助、免疫规划、其他疾控项目）</t>
  </si>
  <si>
    <t xml:space="preserve">   市级冷链运转配送购买社会服务</t>
  </si>
  <si>
    <t xml:space="preserve">   仪器设备维护及日常运转经费</t>
  </si>
  <si>
    <t xml:space="preserve">   355005</t>
  </si>
  <si>
    <t xml:space="preserve">   株洲市公立医院绩效管理考评经费</t>
  </si>
  <si>
    <t xml:space="preserve">   355006</t>
  </si>
  <si>
    <t xml:space="preserve">   保障采供血设备采购经费</t>
  </si>
  <si>
    <t xml:space="preserve">   保障全市采供血安全运转经费</t>
  </si>
  <si>
    <t xml:space="preserve">   核酸检测试剂</t>
  </si>
  <si>
    <t xml:space="preserve">   355007</t>
  </si>
  <si>
    <t xml:space="preserve">   医疗业务支出</t>
  </si>
  <si>
    <t xml:space="preserve">   355008</t>
  </si>
  <si>
    <t xml:space="preserve">   业务活动费</t>
  </si>
  <si>
    <t xml:space="preserve">   传染病防治补助（市二医院）</t>
  </si>
  <si>
    <t xml:space="preserve">   355009</t>
  </si>
  <si>
    <t xml:space="preserve">   精神病防治及精神病救助（市三医院）</t>
  </si>
  <si>
    <t xml:space="preserve">   355010</t>
  </si>
  <si>
    <t xml:space="preserve">   355011</t>
  </si>
  <si>
    <t xml:space="preserve">   355012</t>
  </si>
  <si>
    <t xml:space="preserve">    医疗业务支出</t>
  </si>
  <si>
    <t xml:space="preserve">   355013</t>
  </si>
  <si>
    <t xml:space="preserve">   医疗业务活动费用</t>
  </si>
  <si>
    <t xml:space="preserve">   妇幼保健公共卫生人员经费（市妇幼）</t>
  </si>
  <si>
    <t xml:space="preserve">   株洲市妇幼健康计划生育服务（市妇幼）</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</si>
  <si>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</si>
  <si>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</si>
  <si>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</si>
  <si>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</si>
  <si>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</si>
  <si>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</si>
  <si>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</si>
  <si>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</si>
  <si>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</si>
  <si>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</si>
  <si>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</si>
  <si>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</si>
  <si>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</si>
  <si>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</si>
  <si>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</si>
  <si>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</si>
  <si>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</si>
  <si>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</si>
  <si>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</si>
  <si>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</si>
  <si>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</si>
  <si>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</si>
  <si>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</si>
  <si>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计划生育扶助保障经费</t>
  </si>
  <si>
    <t>财政拨款</t>
  </si>
  <si>
    <t>2022.1.1</t>
  </si>
  <si>
    <t>2022.12.31</t>
  </si>
  <si>
    <t>建立计划生育家庭特别扶助制度，推进计划生育工作创新与机制创新，帮助计划生育家庭解决生产、生活等方面的困难，促进社会和谐发展。逐步提高计划生育特别扶助家庭的扶助力度，使计划生育特别扶助家庭的生活、医疗、养老等方面有所保障。搞好配套发放计划生育特别扶助家庭扶助资金。使实行计划生育的家庭得到奖励，一定程度的改善和提高生活水平。</t>
  </si>
  <si>
    <t>通过临床医学重点专科建设，力争达到国家临床医学重点专科要求，带动全市医疗技术服务水平提升，让全市百姓不出株洲就能看得上病，看得好病。</t>
  </si>
  <si>
    <t>1、农村奖励扶助 2、伤残和死亡特别扶助 3、特别扶助对象春节慰问 4、独生子女保健</t>
  </si>
  <si>
    <t>1、发放人数4506人，发放金额70万元 2、发放人数2462人，发放金额800万元 3、发放金额3万元 4、发放人数5563人，发放金额57万元</t>
  </si>
  <si>
    <t>补助经费</t>
  </si>
  <si>
    <t>100%金额全部发放到位</t>
  </si>
  <si>
    <t>补助经费到位及时性</t>
  </si>
  <si>
    <t>2022年12月31日之前发放到位</t>
  </si>
  <si>
    <t>全年930万元</t>
  </si>
  <si>
    <t>计划生育扶助金额发放</t>
  </si>
  <si>
    <t>计生工作；群众生活；社会和谐</t>
  </si>
  <si>
    <t>逐步改善</t>
  </si>
  <si>
    <t>家庭满意率</t>
  </si>
  <si>
    <t>逐步提高</t>
  </si>
  <si>
    <t>老干部保健经费</t>
  </si>
  <si>
    <t>1、在职领导年度体检参检率100%；2、离退休及在职领导上门回访率100%。</t>
  </si>
  <si>
    <t>1、保健人数 2、健康体检 3、单项复诊</t>
  </si>
  <si>
    <t>1、全市168人 2、全年160次 3、全年500次</t>
  </si>
  <si>
    <t>1、老干部保健 2、参检率 3、回访率</t>
  </si>
  <si>
    <t>1、领导干部少发病或不发病，使在职领导精力充沛地投入工作中，使离退休领导延年益寿。2、100% 3、100%</t>
  </si>
  <si>
    <t>100%</t>
  </si>
  <si>
    <t>体检费、够保健药品等</t>
  </si>
  <si>
    <t>全年150万元</t>
  </si>
  <si>
    <t>老干部保健</t>
  </si>
  <si>
    <t>领导干部少发病或不发病，使在职领导精力充沛地投入工作中，使离退休领导延年益寿。</t>
  </si>
  <si>
    <t>领导干部更好的为人民服务</t>
  </si>
  <si>
    <t>长期</t>
  </si>
  <si>
    <t>老干部满意率</t>
  </si>
  <si>
    <t>卫生健康事业专项经费</t>
  </si>
  <si>
    <t>（一）推进“健康株洲”行动。（二）强化党的领导。（三）全面深化医药卫生体制改革。（四）大力提升基层卫生服务能力。（五）切实加强公共卫生与卫生应急工作。（六）努力提升医疗质量和服务水平。（七）提升依法行政能力。</t>
  </si>
  <si>
    <t>1、抓好全面医改和医疗联合体“两个试点”，建强高层次人才和基层卫生人才 “两支队伍”，攻克重大疾病防控和行业监管“两个难点”，确保“健康株洲”工作落到实处。2、全面深化医药卫生体制改革。3、有效应对各类突发公共卫生事件。倡导健康文明生活方式，为人民群众提供全方位全周期健康服务。4、让株洲老百姓在家门口就可以享受到国内一流的医疗服务。5、确保不发生大的医疗安全责任事故、不发生重大安全生产事故，全力维护全市卫健系统和谐稳定。</t>
  </si>
  <si>
    <t>1、5个区卫生健康能力建设发展 2、健康宣传</t>
  </si>
  <si>
    <t>1、100%  1、100%</t>
  </si>
  <si>
    <t>推进卫生健康事业发展</t>
  </si>
  <si>
    <t>基层能力建设</t>
  </si>
  <si>
    <t>50万元</t>
  </si>
  <si>
    <t>满足社会和广大人民群众对医疗保健事业日益增长的需要,从而有效地保护劳动力,保护人民健康</t>
  </si>
  <si>
    <t>卫生健康事业</t>
  </si>
  <si>
    <t>老百姓满意度争取达到90%以上</t>
  </si>
  <si>
    <t>信息化建设运行维护费</t>
  </si>
  <si>
    <t>中心机房系统日常运行及服务器、存储、备份等硬件设备运行维护。</t>
  </si>
  <si>
    <t>信息化维护</t>
  </si>
  <si>
    <t>7家公立医院信息化维护</t>
  </si>
  <si>
    <t>1、卫生信息化 2、日常运行维护</t>
  </si>
  <si>
    <t>1、逐步加强 2、100%</t>
  </si>
  <si>
    <t>信息化系统维护</t>
  </si>
  <si>
    <t>维护费</t>
  </si>
  <si>
    <t>中心机房系统日常运行及服务器、存储、备份等硬件设备运行维护2022年80万元</t>
  </si>
  <si>
    <t>信息化建设</t>
  </si>
  <si>
    <t>1、减少医院挂号费流失。2、减少医院漏记费用。3、提高医务人员工作效率。</t>
  </si>
  <si>
    <t>促进医疗信息系统的整体进展、加快医疗信息化建设步伐，使老百姓更好的看病就医</t>
  </si>
  <si>
    <t>完善区域医疗信息化不仅有助于完善和规范卫生服务的功能、提高卫生服务质量、推动卫生服务体系的深入发展，而且有助于促进医疗信息系统的整体进展、加快医疗信息化建设步伐。</t>
  </si>
  <si>
    <t>满意率</t>
  </si>
  <si>
    <t>仪器设备维护及日常运转</t>
  </si>
  <si>
    <t>年初预算</t>
  </si>
  <si>
    <t>健全突发饮用水污染事件应急处置工作机制。建立饮用水监督网络，加强饮用水污染突发卫生应急工作。通过购买部分小型实验室设备、实验需试剂耗材及对设备进行维修维护，从而保障实验室工作正常运转。常年开展生活饮用水监测检验，确保管网末梢水各项指标合格，并按要求每季公示。确保株洲市居民的生活饮用水安全。</t>
  </si>
  <si>
    <t>健全饮用水监督监测网络和信息共享系统，实现饮用水与健康风险评估和风险预测、预警；提升饮用水监测机构人员素质、装备水平和技术能力,确保中心采购的仪器设备正常运转。调整充实饮用水卫生监督监测装备和技术能力，逐步建立饮用水污染突发事件应急处置工作机制，有效控制由饮用水引起的重大传染病、中毒疾病的发生。</t>
  </si>
  <si>
    <t>饮用水监测项目</t>
  </si>
  <si>
    <t>扩大到102项</t>
  </si>
  <si>
    <t>监测任务完成率</t>
  </si>
  <si>
    <t>100.0%</t>
  </si>
  <si>
    <t>城区生活饮用水水质卫生信息公开</t>
  </si>
  <si>
    <t>每季1次</t>
  </si>
  <si>
    <t>实验室仪器设备维护</t>
  </si>
  <si>
    <t>35万元</t>
  </si>
  <si>
    <t>实验室检测能力不断提升，如期完成各项检测任务，实验室能力验证继续保持较高的水平，有效控制各类传染病防治，保障人民群众身体健康。</t>
  </si>
  <si>
    <t>社会公众及服务对象满意度提升</t>
  </si>
  <si>
    <t>饮用水检测乡镇覆盖率</t>
  </si>
  <si>
    <t>水质合格率</t>
  </si>
  <si>
    <t>水质卫生监测频率</t>
  </si>
  <si>
    <t>每年2次</t>
  </si>
  <si>
    <t>试剂耗材采购</t>
  </si>
  <si>
    <t>60万元</t>
  </si>
  <si>
    <t>饮用水监测任务完成率</t>
  </si>
  <si>
    <t>仪器设备检测费用及其他支出</t>
  </si>
  <si>
    <t>5万元</t>
  </si>
  <si>
    <t>专用设备购置</t>
  </si>
  <si>
    <t>实验室仪器设备维护经费</t>
  </si>
  <si>
    <t>疾病防治项目</t>
  </si>
  <si>
    <t>通过项目实施：1、保障中心完成上级布置的工作任务。2、减轻艾滋病病人家庭的经济压力，让贫困艾滋病人感受到社会关怀。3、确保疾控工作稳定、有序、高效运行。4、急性传染病守住了不发生重大传染病暴发疫情的底线。5、健康教育形式多样，防病知识深入人心。</t>
  </si>
  <si>
    <t>通过项目实施：1、确保疾控监测工作圆满完成。2、认真落实国家对艾滋病“四免一关怀”有效提高艾滋病病人治疗效果和生存质量，充分体现党和政府对艾滋病病人的亲切关怀和高度重视。3、保证中心免疫规划工作圆满完成。4、急性传染病守住了不发生重大传染病暴发疫情的底线。</t>
  </si>
  <si>
    <t>贫困艾滋病病人救助数</t>
  </si>
  <si>
    <t>50人</t>
  </si>
  <si>
    <t>适龄儿童国家免疫规划疫苗接种率</t>
  </si>
  <si>
    <t>95.0%以上</t>
  </si>
  <si>
    <t>如期完成各项健康危害因素监测工作</t>
  </si>
  <si>
    <t>年底</t>
  </si>
  <si>
    <t>各类监测任务完成率</t>
  </si>
  <si>
    <t>传染病早发现、早诊断、早报告、早处置的能力</t>
  </si>
  <si>
    <t>提升</t>
  </si>
  <si>
    <t>突发公共卫生处置及时，全市重点传染病疫情控制总体平稳，无因防控措施不力导致的传染病暴发事件</t>
  </si>
  <si>
    <t>及时</t>
  </si>
  <si>
    <t>121日贫困艾滋病人救助50人，每人2000元，需经费10万元。其他项目支出约需15万元</t>
  </si>
  <si>
    <t>25万元</t>
  </si>
  <si>
    <t xml:space="preserve">有效控制艾滋病、结核病、性病、手足口病等传染病防治，通过保障承担防治工作，保障人民群众的身体健康。做好健康教育，提高人民群众对基本公共卫生疾病预防控制工作的了解和认知，提高人民生活水平。 </t>
  </si>
  <si>
    <t>提高公众对疾病预防控制工作的了解，提升服务满意度。</t>
  </si>
  <si>
    <t>各类重点传染病防控工作完成率</t>
  </si>
  <si>
    <t>新冠疫情防控工作完成率</t>
  </si>
  <si>
    <t>日常防治费用差旅费、试剂耗材等</t>
  </si>
  <si>
    <t>20万元</t>
  </si>
  <si>
    <t>0-6岁目标儿童疫苗补种完成率</t>
  </si>
  <si>
    <t>适龄儿童国家扩大免疫规划乡镇分苗</t>
  </si>
  <si>
    <t>90.0%以上</t>
  </si>
  <si>
    <t>市级冷链运转配送购买社会服务项目</t>
  </si>
  <si>
    <t>1、满足《疫苗管理法》等法律相关规定要求，进一步规范我市疫苗在冷链存储及配送全过程管理，确保疫苗质量安全； 2、减轻公共财政投入压力;3、创新疫苗配送管理模式:通过购买第三方服务的方式， 疾控机构由疫苗储存、运输服务的执行者转变为管理者，减轻基层单位工作负担，提升专业机构在业务指导及培训方面的能力。</t>
  </si>
  <si>
    <t>通过项目的实施，全面贯彻《疫苗管理法》等法律相关规定要求，进一步规范我市疫苗在冷链存储、配送全过程管理，确保疫苗质量安全。</t>
  </si>
  <si>
    <t>冷链储存一类疫苗</t>
  </si>
  <si>
    <t>100万余剂</t>
  </si>
  <si>
    <t>疫苗入库管理</t>
  </si>
  <si>
    <t>同时对每批疫苗开展疫苗入库验收、疫苗信息溯源及出入库疫苗电子码扫码管理</t>
  </si>
  <si>
    <t>五区四县冷链配送</t>
  </si>
  <si>
    <t>每月至少一次</t>
  </si>
  <si>
    <t>市级冷链运转配送购买社会服务费</t>
  </si>
  <si>
    <t>进一步规范我市一类疫苗在冷链存储及配送全过程管理，确保疫苗质量安全。从而保障疫苗接种质量，保障人民群众身体健康。</t>
  </si>
  <si>
    <t>疫苗出入库扫码完成率</t>
  </si>
  <si>
    <t>疫苗批签发等资料完整率</t>
  </si>
  <si>
    <t>疫苗冷链测温记录完整率</t>
  </si>
  <si>
    <t>冷链运转记录资料完整率</t>
  </si>
  <si>
    <t>株洲市公立医院绩效考评</t>
  </si>
  <si>
    <t>当年财政拨款</t>
  </si>
  <si>
    <t>通过对各公立医院各项医疗指标、服务指标进行定期督查，促使公立医院加强自身管理，提高业务水平，使医院发展走上良性、可持续发展道路。</t>
  </si>
  <si>
    <t>基本实现了年初预定目标</t>
  </si>
  <si>
    <t>公立医院考核</t>
  </si>
  <si>
    <t>9家医院</t>
  </si>
  <si>
    <t>医院高质量发展</t>
  </si>
  <si>
    <t>质量水平逐年提高</t>
  </si>
  <si>
    <t>平均住院日       择期手术患者术前平均住院日</t>
  </si>
  <si>
    <t>≤8.2天           ≤3天</t>
  </si>
  <si>
    <t>考评经费</t>
  </si>
  <si>
    <t>16万</t>
  </si>
  <si>
    <t>医药费用负担</t>
  </si>
  <si>
    <t>　减轻</t>
  </si>
  <si>
    <t>实行优质护理、实行无假日医院</t>
  </si>
  <si>
    <t>考核便民、惠民措施其方案、计划及落实情况</t>
  </si>
  <si>
    <t>重点学科、特色专科技术水平</t>
  </si>
  <si>
    <t>逐年提高</t>
  </si>
  <si>
    <t>门诊病人满意度</t>
  </si>
  <si>
    <t>≧90%</t>
  </si>
  <si>
    <t>传染病防治补助</t>
  </si>
  <si>
    <t>财政预算拨款</t>
  </si>
  <si>
    <t>有效控制新冠、艾滋病、结核病、性病、手足口病等传染病防治，通过保障承担防治工作，从而保障人民群众的身体健康.</t>
  </si>
  <si>
    <t>救治传染人数10350人, 有效控制新冠、艾滋病、结核病、性病、手足口病等传染病防治，通过保障承担防治工作，从而保障人民群众的身体健康.</t>
  </si>
  <si>
    <t>传染病救治人数</t>
  </si>
  <si>
    <t>10350人次</t>
  </si>
  <si>
    <t>传染病防治控制率</t>
  </si>
  <si>
    <t>2022全年</t>
  </si>
  <si>
    <t>2022年完成</t>
  </si>
  <si>
    <t>传染病工作人员经费支出</t>
  </si>
  <si>
    <t>≥90万元</t>
  </si>
  <si>
    <t>有效及时控制传染病防治</t>
  </si>
  <si>
    <t>有效控制新冠、艾滋病、结核病、性病、手足口病等传染病防治，通过保障承担防治工作，从而保障人民群众的身体健康。</t>
  </si>
  <si>
    <t>控制传染病发病率、提高居民健康生活环境</t>
  </si>
  <si>
    <t>控制降低传染病的传播</t>
  </si>
  <si>
    <t>中长期</t>
  </si>
  <si>
    <t>患者满意度</t>
  </si>
  <si>
    <t>精神病防治及精神病救助</t>
  </si>
  <si>
    <t>1、作为全市唯一承担“三无”精神病人救助任务的医疗机构，医院专门设立社会救助科，配备12名医护人员，专门救治服务弱势群体，除了为他们提供常规治疗外，还为他们开展心理、沙盘、工娱等多种治疗手段，帮助患者身心、社会功能的恢复。2、举办全市精神卫生工作会议暨新版工作规范培训班，开展各县区基层工作督导及精神卫生日宣传活动。与社区卫生服务中心/乡镇卫生院开展点对点帮扶工作，精神科医生到基层指导专干开展工作，对家属进行健康教育。精神病防治办公室还开设了全市的心理咨询热线,通过各种途径向市民广泛宣传我市24小时心理援助热线电话和我院24小时新冠肺炎疫情咨询服务热线，提高公众知晓率。疫情期间，我院的24小时免费心理援助热线共接听402多个来电，很好缓解市民的焦虑、抑郁情绪，成功干预一名有自杀倾向的高危来电。3、按照上级要求加强对肇事肇祸风险评估三级以上的严重精神障碍患者管控的有关要求，我院制定肇事肇祸风险评估三级以上的严重精神障碍患者的收治工作实施方案，明确各部门工作责任。认真做好患者收治工作，严格按照诊疗规范实施收治，确保医疗质量及安全。各科室要确保记录信息真实、准确，并严格按照患者信息保密规定保护患者隐私。加强实事项目后续管理，各科室要对收治过的患者现况进行回访，重点掌握患者目前的治疗、管理、康复情况，对患者病情稳定情况进行评估。完成对全市肇事肇祸风险评估三级以上的严重精神障碍患者的收治工作。4、我院还承担美沙酮维持治疗工作，专门设立了美沙酮维持治疗门诊，门诊专门配置4名医护人员和3名保安，设立专用通道、诊室和全方位监控录像，2020年门诊重新装修，各项运行开支大。鉴于服务对象的特殊性，长期吸毒人员很多存大人格障碍，服务要求高，难度大，美沙酮门诊工作人员每天与吸毒人员频繁接触，易感染血液等传染类疾病，给工作人员造成剧大的心理压心，存在潜在的职业风险。5、根据国家和市里要求建立妇女儿童心理健康服务中心，组建由十余名专家的团队，完善心理健康服务网络，加强重点人群心理健康服务，培育心理健康意识，每月多次免费开展心理咨询和治疗，相关主题健康讲座和团体心理指导等活动。</t>
  </si>
  <si>
    <t>收治精神病患者人次</t>
  </si>
  <si>
    <t>4155人次</t>
  </si>
  <si>
    <t>三无病人救助工作，艾滋病防治工作</t>
  </si>
  <si>
    <t>药品采购及时率</t>
  </si>
  <si>
    <t>预算成本控制率</t>
  </si>
  <si>
    <t>不适用</t>
  </si>
  <si>
    <t>定性</t>
  </si>
  <si>
    <t>有效控制艾滋病、精神病防治，通过保障承担防治工作，从而保障人民群众的身体健康。</t>
  </si>
  <si>
    <t>公立医院公益性</t>
  </si>
  <si>
    <t>开展门诊、住院患者满意度调查</t>
  </si>
  <si>
    <t>≥85%</t>
  </si>
  <si>
    <t>妇幼保健公共卫生人员经费</t>
  </si>
  <si>
    <t>市级财政</t>
  </si>
  <si>
    <t>以政府发布的“妇女发展纲要”和“儿童发展纲要”为纲领，以“全市孕产妇死亡率低于13/10万”和“全市5岁儿童死亡率低于7‰”为目标，医院所开展的一系列活动所需经费</t>
  </si>
  <si>
    <t>确保本年度妇幼健康服务各项两纲指标控制达标</t>
  </si>
  <si>
    <t>农村和城镇低保两癌筛查任务人数/孕产妇免费产前筛查人数</t>
  </si>
  <si>
    <t>75014人/17500人</t>
  </si>
  <si>
    <t>孕产妇死亡率/5岁以下儿童死亡率/孕产妇艾滋病、梅毒和乙肝免费检测率</t>
  </si>
  <si>
    <t>≤13/10万/≤7‰/ ≥95%</t>
  </si>
  <si>
    <t>2022年底前</t>
  </si>
  <si>
    <t>人员工资、奖金、医保、社保</t>
  </si>
  <si>
    <t>300万元</t>
  </si>
  <si>
    <t>确保各项两纲指标控制达标</t>
  </si>
  <si>
    <t>提升妇幼健康服务能力</t>
  </si>
  <si>
    <t>完成政府下达的各项工作，提升全市妇女儿童健康水平</t>
  </si>
  <si>
    <t>妇幼健康服务支撑能力</t>
  </si>
  <si>
    <t>“两率”控制有效，妇女儿童常见病、多发病发病率下降</t>
  </si>
  <si>
    <t>服务对象满意度</t>
  </si>
  <si>
    <t>≥95%</t>
  </si>
  <si>
    <t>株洲市妇幼健康计划生育服务</t>
  </si>
  <si>
    <t>充分整合全市妇幼健康服务技术资源，实现区域内妇幼健康与计划生育服务及时资源共享及妇幼健康工作下移，优质资源下沉，全面提升全市妇幼健康余计划生育服务能力，让全市居民享受连续性保健服务。</t>
  </si>
  <si>
    <t>开展人流术后关爱（PAC）项服务人次/开展妇女、儿童健康知识讲座五进活动服务人次/实现妇幼优质资源下沉，开展每季度下基层开展高危孕产妇筛查场次</t>
  </si>
  <si>
    <t>服务人次≧2000/服务人次≧10000/筛查场次≧40</t>
  </si>
  <si>
    <t>整合全市妇幼健康服务资源技术/两癌筛查目标人群覆盖率/实现妇幼优质资源下沉，两癌筛查工作人员培训率/实现妇幼优质资源下沉，服务四县妇幼保健院机构等</t>
  </si>
  <si>
    <t>人员经费、宣传费等</t>
  </si>
  <si>
    <t>50万</t>
  </si>
  <si>
    <t>无直接经济效益</t>
  </si>
  <si>
    <t>-</t>
  </si>
  <si>
    <t>降低两癌发生率/提升全市妇幼健康与计划生育服务能力</t>
  </si>
  <si>
    <t>开展两癌筛查，提升居民两癌防治意识，做到早发现、早治疗，降低两癌发生率/通过优质医疗资源下沉，逐步提高全市妇幼健康与计划生育服务能力，为全市居民提供持续性保健服务。</t>
  </si>
  <si>
    <t>全市居民的持续性保健服务</t>
  </si>
  <si>
    <t>提升株洲市居民健康水平</t>
  </si>
  <si>
    <t>保障采供血设备采购经费项目</t>
  </si>
  <si>
    <t>非税收入</t>
  </si>
  <si>
    <t>根据《献血法》保证医疗临床用血需要和安全，保障献血者和用血者身体健康，保障采供血的正常运行　</t>
  </si>
  <si>
    <t>不超过预算采购计划</t>
  </si>
  <si>
    <t>53台</t>
  </si>
  <si>
    <t>设备验收合格</t>
  </si>
  <si>
    <t>全年完成率</t>
  </si>
  <si>
    <t>不超过采购预算（万元）</t>
  </si>
  <si>
    <t>367.53</t>
  </si>
  <si>
    <t>输血受感染人数</t>
  </si>
  <si>
    <t>0</t>
  </si>
  <si>
    <t>污染物由专业机构处理</t>
  </si>
  <si>
    <t>污染为0</t>
  </si>
  <si>
    <t>献血者满意度指标和医院用血满意度</t>
  </si>
  <si>
    <t>献血者满意度98%，医院用血满意度96%</t>
  </si>
  <si>
    <t>保障全市采供血安全运转经费项目</t>
  </si>
  <si>
    <t>采集血液量</t>
  </si>
  <si>
    <t>14.88吨</t>
  </si>
  <si>
    <t>发出的血液符合国家法律法规要求</t>
  </si>
  <si>
    <t>全年</t>
  </si>
  <si>
    <t>年度收支平衡</t>
  </si>
  <si>
    <t>临床用血来自无偿献血</t>
  </si>
  <si>
    <t>核酸检测试剂项目</t>
  </si>
  <si>
    <t>定补</t>
  </si>
  <si>
    <t>有效缩短艾滋病、丙肝、乙肝的检测“窗口期”</t>
  </si>
  <si>
    <t>全年采血人次</t>
  </si>
  <si>
    <t>45000人</t>
  </si>
  <si>
    <t>检测结果准确率</t>
  </si>
  <si>
    <t>核酸试剂约54.8元/人</t>
  </si>
  <si>
    <t>145.8万元</t>
  </si>
  <si>
    <t xml:space="preserve">医院用血满意度 
</t>
  </si>
  <si>
    <t xml:space="preserve">96%
</t>
  </si>
  <si>
    <t>2022年部门整体支出绩效目标表</t>
  </si>
  <si>
    <t>部门名称</t>
  </si>
  <si>
    <t>株洲市卫生健康委员会（汇总）</t>
  </si>
  <si>
    <t>年度预算申请（万元）</t>
  </si>
  <si>
    <t>资金总额：401555.13</t>
  </si>
  <si>
    <t>按收入性质分：</t>
  </si>
  <si>
    <t>按支出性质分：</t>
  </si>
  <si>
    <t>其中：一般公共预算拨款</t>
  </si>
  <si>
    <t>其中：基本支出</t>
  </si>
  <si>
    <t xml:space="preserve">      政府性基金拨款</t>
  </si>
  <si>
    <t xml:space="preserve">          其他资金</t>
  </si>
  <si>
    <t>部门职能概述</t>
  </si>
  <si>
    <t>（一）贯彻执行国民健康政策、卫生健康法律法规，拟订全市卫生健康工作有关规划、规章的实施细则与办法，并组织实施和监督检查；贯彻执行卫生健康地方标准和技术规范。统筹规划全市卫生健康服务资源配置，指导区域卫生健康规划的编制和实施。拟订并组织实施推进卫生健康基本公共服务均等化、普惠化、便捷化和公共资源向基层延伸等措施和办法。
（二）协调推进全市深化医药卫生体制改革，研究提出全市深化医药卫生体制改革措施和办法的建议；组织协调深化公立医院综合改革，推进管办分离，健全现代医院管理制度；拟订并组织实施推动卫生健康公共服务提供主体多元化、提供方式多样化的措施和办法；提出医疗服务和药品价格的建议。
（三）拟订并组织落实全市疾病预防控制规划、免疫规划以及严重危害人民健康公共卫生问题的干预措施；负责卫生应急工作，组织指导突发公共卫生事件的预防控制和各类突发公共事件的医疗卫生救援。
（四）组织拟订并协调落实应对人口老龄化措施和办法，推进老年健康服务体系建设和医养结合工作。
（五）贯彻执行国家药物政策和国家基本药物制度，开展药品使用监测、临床综合评价和短缺药品预警；组织开展食品安全风险监测评估，负责食源性疾病及与食品安全事故有关的流行病学调查。
（六）负责职责范围内的职业卫生、放射卫生、环境卫生、学校卫生、公共场所卫生、饮用水卫生等公共卫生的监督管理；负责传染病防治监督，健全卫生健康综合监督体系。
（七）拟订医疗机构、医疗服务行业管理办法并监督实施，建立健全医疗服务评价和监督管理体系；会同有关部门实施卫生健康专业技术人员资格标准；拟订并组织实施医疗服务规范、标准和卫生健康专业技术人员执业规则、服务规范。
（八）负责计划生育管理和服务工作，开展人口监测预警，研究提出人口与家庭发展的相关建议。
（九）指导基层医疗卫生、妇幼健康服务体系建设及卫生健康人才队伍建设，加强全科医生队伍建设；推进卫生健康科技创新发展。
（十）负责全市健康教育、健康促进和卫生健康信息化建设等工作；组织落实国际交流合作与援外工作，开展与港澳台的交流与合作。
（十一）负责市保健对象的医疗保健工作；负责重要来宾、重要会议与重大活动的医疗卫生保障工作；指导全市保健工作。
（十二）负责全市中医药工作；拟订全市中医药中长期发展规划并组织实施，继承和发展中医药文化，负责中医、中西医结合工作的管理。
（十三）负责市爱国卫生运动委员会、市深化医药卫生体制改革领导小组、市保健委员会、市老龄工作委员会的日常工作。
（十四）指导市计划生育协会的业务工作。
（十五）完成市委、市政府交办的其他工作。
（十六）职能转变。市卫生健康委应当牢固树立大卫生、大健康理念，推动实施健康株洲战略，以改革创新为动力，以促健康、转模式、强基层、重保障为着力点，把以治病为中心转变到以人民健康为中心，为人民群众提供全方位全周期健康服务。一是更加注重预防为主和健康促进，加强预防控制重大疾病工作，积极应对人口老龄化，健全健康服务体系。二是更加注重工作重心下移和资源下沉，推进卫生健康公共资源向基层延伸、向农村覆盖、向边远地区和生活困难群众倾斜。三是更加注重提高服务质量和水平，推进卫生健康基本公共服务均等化、普惠化、便捷化。四是协调推进深化医药卫生体制改革和公立医院改革，推动卫生健康公共服务提供主体多元化、提供方式多样化。</t>
  </si>
  <si>
    <t>年度重点工作计划</t>
  </si>
  <si>
    <t>事项</t>
  </si>
  <si>
    <t>工作目标</t>
  </si>
  <si>
    <t>事项1</t>
  </si>
  <si>
    <t>进一步抓实抓细疫情防控工作</t>
  </si>
  <si>
    <t>事项2</t>
  </si>
  <si>
    <t>进一步加快公共卫生应急能力建设</t>
  </si>
  <si>
    <t>事项3</t>
  </si>
  <si>
    <t>进一步推进健康株洲建设</t>
  </si>
  <si>
    <t>事项4</t>
  </si>
  <si>
    <t>进一步推进综合医改</t>
  </si>
  <si>
    <t>事项5</t>
  </si>
  <si>
    <t>进一步推进全生命周期健康服务</t>
  </si>
  <si>
    <t>事项6</t>
  </si>
  <si>
    <t>进一步擦亮株洲中医名片</t>
  </si>
  <si>
    <t>事项7</t>
  </si>
  <si>
    <t>进一步推进区域医疗合作</t>
  </si>
  <si>
    <t>年度绩效指标</t>
  </si>
  <si>
    <t>一级指标</t>
  </si>
  <si>
    <t>二级指标</t>
  </si>
  <si>
    <t>三级指标</t>
  </si>
  <si>
    <t>指标值及单位</t>
  </si>
  <si>
    <t>产出指标</t>
  </si>
  <si>
    <t>抓实抓细疫情防控工作</t>
  </si>
  <si>
    <t>加快公共卫生应急能力建设</t>
  </si>
  <si>
    <t>逐步加强</t>
  </si>
  <si>
    <t>推进健康株洲建设</t>
  </si>
  <si>
    <t>逐步推进</t>
  </si>
  <si>
    <t>推进综合医改</t>
  </si>
  <si>
    <t>推进全生命周期健康服务</t>
  </si>
  <si>
    <t>擦亮株洲中医名片</t>
  </si>
  <si>
    <t>推进区域医疗合作</t>
  </si>
  <si>
    <t>全面落实“外防输入、内防反弹”的总体防控策略</t>
  </si>
  <si>
    <t>全面落实</t>
  </si>
  <si>
    <t>提升基础设施承载能力</t>
  </si>
  <si>
    <t>进一步提升</t>
  </si>
  <si>
    <t>提升市民健康水平</t>
  </si>
  <si>
    <t>提升公共卫生治理能力和水平。</t>
  </si>
  <si>
    <t>持续推进现代医院管理制度试点</t>
  </si>
  <si>
    <t>持续推进</t>
  </si>
  <si>
    <t>实施医养结合示范创建</t>
  </si>
  <si>
    <t>充分发挥株洲中医中药优势，加快基层中医药服务能力建设</t>
  </si>
  <si>
    <t>提升株洲医疗服务竞争力</t>
  </si>
  <si>
    <t>逐步提升</t>
  </si>
  <si>
    <t>2022年</t>
  </si>
  <si>
    <t>全面完成</t>
  </si>
  <si>
    <t>效益指标</t>
  </si>
  <si>
    <t>加强长株潭医疗健康一体化和湘赣边区域医疗健康合作，推进市中心医院与中南大学合作，充分利用各方优质资源</t>
  </si>
  <si>
    <t>加强国民健康综合干预，强化癌症、高血压、糖尿病等慢性病的早期筛查和综合干预，推进由疾病治疗向健康管理的转变。</t>
  </si>
  <si>
    <t>深入开展爱国卫生运动，倡导健康文明生活方式，提升市民健康水平。</t>
  </si>
  <si>
    <t>社会公众及服务对象满意度指标</t>
  </si>
  <si>
    <t>让老百姓健健康康生活</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</si>
</sst>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3">
    <font>
      <sz val="11"/>
      <color indexed="8"/>
      <name val="宋体"/>
      <charset val="1"/>
      <scheme val="minor"/>
    </font>
    <font>
      <sz val="9"/>
      <name val="宋体"/>
      <charset val="134"/>
    </font>
    <font>
      <sz val="18"/>
      <name val="方正小标宋简体"/>
      <charset val="134"/>
    </font>
    <font>
      <sz val="10"/>
      <name val="宋体"/>
      <charset val="134"/>
    </font>
    <font>
      <sz val="10"/>
      <name val="Times New Roman"/>
      <charset val="134"/>
    </font>
    <font>
      <sz val="10"/>
      <color rgb="FF000000"/>
      <name val="宋体"/>
      <charset val="134"/>
    </font>
    <font>
      <sz val="11"/>
      <color indexed="8"/>
      <name val="等线"/>
      <charset val="134"/>
    </font>
    <font>
      <b/>
      <sz val="16"/>
      <color indexed="8"/>
      <name val="等线"/>
      <charset val="134"/>
    </font>
    <font>
      <b/>
      <sz val="10"/>
      <color indexed="8"/>
      <name val="等线"/>
      <charset val="134"/>
    </font>
    <font>
      <sz val="10"/>
      <color indexed="8"/>
      <name val="等线"/>
      <charset val="134"/>
    </font>
    <font>
      <sz val="10"/>
      <color indexed="8"/>
      <name val="仿宋_GB2312"/>
      <charset val="134"/>
    </font>
    <font>
      <sz val="9"/>
      <color rgb="FF000000"/>
      <name val="仿宋_GB2312"/>
      <charset val="134"/>
    </font>
    <font>
      <sz val="10.5"/>
      <color rgb="FF000000"/>
      <name val="仿宋_GB2312"/>
      <charset val="134"/>
    </font>
    <font>
      <sz val="9"/>
      <name val="SimSun"/>
      <charset val="134"/>
    </font>
    <font>
      <b/>
      <sz val="19"/>
      <name val="SimSun"/>
      <charset val="134"/>
    </font>
    <font>
      <b/>
      <sz val="11"/>
      <name val="SimSun"/>
      <charset val="134"/>
    </font>
    <font>
      <b/>
      <sz val="9"/>
      <name val="SimSun"/>
      <charset val="134"/>
    </font>
    <font>
      <b/>
      <sz val="11"/>
      <color indexed="8"/>
      <name val="宋体"/>
      <charset val="1"/>
      <scheme val="minor"/>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3" borderId="2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5" applyNumberFormat="0" applyFill="0" applyAlignment="0" applyProtection="0">
      <alignment vertical="center"/>
    </xf>
    <xf numFmtId="0" fontId="29" fillId="0" borderId="25" applyNumberFormat="0" applyFill="0" applyAlignment="0" applyProtection="0">
      <alignment vertical="center"/>
    </xf>
    <xf numFmtId="0" fontId="30" fillId="0" borderId="26" applyNumberFormat="0" applyFill="0" applyAlignment="0" applyProtection="0">
      <alignment vertical="center"/>
    </xf>
    <xf numFmtId="0" fontId="30" fillId="0" borderId="0" applyNumberFormat="0" applyFill="0" applyBorder="0" applyAlignment="0" applyProtection="0">
      <alignment vertical="center"/>
    </xf>
    <xf numFmtId="0" fontId="31" fillId="4" borderId="27" applyNumberFormat="0" applyAlignment="0" applyProtection="0">
      <alignment vertical="center"/>
    </xf>
    <xf numFmtId="0" fontId="32" fillId="5" borderId="28" applyNumberFormat="0" applyAlignment="0" applyProtection="0">
      <alignment vertical="center"/>
    </xf>
    <xf numFmtId="0" fontId="33" fillId="5" borderId="27" applyNumberFormat="0" applyAlignment="0" applyProtection="0">
      <alignment vertical="center"/>
    </xf>
    <xf numFmtId="0" fontId="34" fillId="6" borderId="29" applyNumberFormat="0" applyAlignment="0" applyProtection="0">
      <alignment vertical="center"/>
    </xf>
    <xf numFmtId="0" fontId="35" fillId="0" borderId="30" applyNumberFormat="0" applyFill="0" applyAlignment="0" applyProtection="0">
      <alignment vertical="center"/>
    </xf>
    <xf numFmtId="0" fontId="36" fillId="0" borderId="3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42" fillId="0" borderId="0"/>
    <xf numFmtId="0" fontId="6" fillId="0" borderId="0">
      <alignment vertical="center"/>
    </xf>
    <xf numFmtId="0" fontId="1" fillId="0" borderId="0">
      <alignment vertical="center"/>
    </xf>
    <xf numFmtId="0" fontId="42" fillId="0" borderId="0">
      <alignment vertical="center"/>
    </xf>
  </cellStyleXfs>
  <cellXfs count="145">
    <xf numFmtId="0" fontId="0" fillId="0" borderId="0" xfId="0">
      <alignment vertical="center"/>
    </xf>
    <xf numFmtId="0" fontId="1" fillId="0" borderId="0" xfId="0" applyFont="1" applyAlignment="1"/>
    <xf numFmtId="0" fontId="2" fillId="0" borderId="0" xfId="53" applyFont="1" applyAlignment="1">
      <alignment horizontal="center" vertical="center" wrapText="1"/>
    </xf>
    <xf numFmtId="0" fontId="3" fillId="0" borderId="1" xfId="53" applyFont="1" applyBorder="1" applyAlignment="1">
      <alignment horizontal="center" vertical="center" wrapText="1"/>
    </xf>
    <xf numFmtId="49" fontId="3" fillId="0" borderId="1" xfId="53" applyNumberFormat="1" applyFont="1" applyBorder="1" applyAlignment="1">
      <alignment horizontal="left" vertical="center" wrapText="1"/>
    </xf>
    <xf numFmtId="0" fontId="3" fillId="0" borderId="2" xfId="52"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52" applyFont="1" applyBorder="1" applyAlignment="1">
      <alignment horizontal="center" vertical="center" wrapText="1"/>
    </xf>
    <xf numFmtId="0" fontId="3" fillId="0" borderId="3" xfId="53" applyFont="1" applyBorder="1" applyAlignment="1">
      <alignment horizontal="left" vertical="center" wrapText="1"/>
    </xf>
    <xf numFmtId="0" fontId="3" fillId="0" borderId="5" xfId="53" applyFont="1" applyBorder="1" applyAlignment="1">
      <alignment horizontal="left" vertical="center" wrapText="1"/>
    </xf>
    <xf numFmtId="0" fontId="4" fillId="0" borderId="6" xfId="52" applyFont="1" applyBorder="1" applyAlignment="1">
      <alignment horizontal="center" vertical="center" wrapText="1"/>
    </xf>
    <xf numFmtId="0" fontId="3" fillId="0" borderId="3" xfId="52" applyFont="1" applyBorder="1" applyAlignment="1">
      <alignment horizontal="center" vertical="center"/>
    </xf>
    <xf numFmtId="0" fontId="3" fillId="0" borderId="5" xfId="52" applyFont="1" applyBorder="1" applyAlignment="1">
      <alignment horizontal="center" vertical="center"/>
    </xf>
    <xf numFmtId="0" fontId="3" fillId="0" borderId="1" xfId="53" applyFont="1" applyBorder="1" applyAlignment="1">
      <alignment vertical="center" wrapText="1"/>
    </xf>
    <xf numFmtId="0" fontId="4" fillId="0" borderId="7" xfId="52" applyFont="1" applyBorder="1" applyAlignment="1">
      <alignment horizontal="center" vertical="center" wrapText="1"/>
    </xf>
    <xf numFmtId="0" fontId="3" fillId="0" borderId="1" xfId="52" applyFont="1" applyBorder="1" applyAlignment="1">
      <alignment horizontal="left" vertical="center"/>
    </xf>
    <xf numFmtId="0" fontId="3" fillId="0" borderId="2" xfId="52" applyFont="1" applyBorder="1" applyAlignment="1">
      <alignment horizontal="left" vertical="center"/>
    </xf>
    <xf numFmtId="0" fontId="3" fillId="0" borderId="2" xfId="52" applyFont="1" applyBorder="1" applyAlignment="1">
      <alignment horizontal="center" vertical="center"/>
    </xf>
    <xf numFmtId="0" fontId="1" fillId="0" borderId="1" xfId="53" applyFont="1" applyBorder="1" applyAlignment="1">
      <alignment horizontal="left" vertical="center" wrapText="1"/>
    </xf>
    <xf numFmtId="0" fontId="3" fillId="0" borderId="1" xfId="53" applyFont="1" applyBorder="1" applyAlignment="1">
      <alignment horizontal="center" vertical="top" wrapText="1"/>
    </xf>
    <xf numFmtId="0" fontId="3" fillId="0" borderId="3" xfId="53" applyFont="1" applyBorder="1" applyAlignment="1">
      <alignment horizontal="center" vertical="center" wrapText="1"/>
    </xf>
    <xf numFmtId="0" fontId="3" fillId="0" borderId="5" xfId="53" applyFont="1" applyBorder="1" applyAlignment="1">
      <alignment horizontal="center" vertical="center" wrapText="1"/>
    </xf>
    <xf numFmtId="49" fontId="3" fillId="0" borderId="1" xfId="49"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3" xfId="53" applyFont="1" applyBorder="1" applyAlignment="1">
      <alignment horizontal="center" vertical="top" wrapText="1"/>
    </xf>
    <xf numFmtId="0" fontId="3" fillId="0" borderId="4" xfId="53" applyFont="1" applyBorder="1" applyAlignment="1">
      <alignment horizontal="center" vertical="top" wrapText="1"/>
    </xf>
    <xf numFmtId="9" fontId="3" fillId="0" borderId="1" xfId="49" applyNumberFormat="1" applyFont="1" applyBorder="1" applyAlignment="1">
      <alignment horizontal="center" vertical="center" wrapText="1"/>
    </xf>
    <xf numFmtId="0" fontId="3" fillId="0" borderId="1" xfId="49" applyFont="1" applyBorder="1" applyAlignment="1">
      <alignment horizontal="center" vertical="center" wrapText="1"/>
    </xf>
    <xf numFmtId="0" fontId="3" fillId="0" borderId="3" xfId="49" applyFont="1" applyBorder="1" applyAlignment="1">
      <alignment horizontal="center" vertical="center" wrapText="1"/>
    </xf>
    <xf numFmtId="0" fontId="3" fillId="0" borderId="5" xfId="49" applyFont="1" applyBorder="1" applyAlignment="1">
      <alignment horizontal="center" vertical="center" wrapText="1"/>
    </xf>
    <xf numFmtId="57" fontId="3" fillId="0" borderId="1" xfId="49" applyNumberFormat="1" applyFont="1" applyBorder="1" applyAlignment="1">
      <alignment horizontal="center" vertical="center" wrapText="1"/>
    </xf>
    <xf numFmtId="49" fontId="3" fillId="0" borderId="2" xfId="49" applyNumberFormat="1" applyFont="1" applyBorder="1" applyAlignment="1">
      <alignment horizontal="center" vertical="center" wrapText="1"/>
    </xf>
    <xf numFmtId="49" fontId="3" fillId="0" borderId="6" xfId="49" applyNumberFormat="1" applyFont="1" applyBorder="1" applyAlignment="1">
      <alignment horizontal="center" vertical="center" wrapText="1"/>
    </xf>
    <xf numFmtId="49" fontId="3" fillId="0" borderId="7" xfId="49" applyNumberFormat="1" applyFont="1" applyBorder="1" applyAlignment="1">
      <alignment horizontal="center" vertical="center" wrapText="1"/>
    </xf>
    <xf numFmtId="0" fontId="6" fillId="0" borderId="0" xfId="51">
      <alignment vertical="center"/>
    </xf>
    <xf numFmtId="0" fontId="6" fillId="0" borderId="0" xfId="51" applyAlignment="1">
      <alignment horizontal="center" vertical="center"/>
    </xf>
    <xf numFmtId="0" fontId="7" fillId="0" borderId="0" xfId="51" applyFont="1" applyAlignment="1">
      <alignment horizontal="center" vertical="center"/>
    </xf>
    <xf numFmtId="0" fontId="8" fillId="0" borderId="0" xfId="51" applyFont="1">
      <alignment vertical="center"/>
    </xf>
    <xf numFmtId="0" fontId="8" fillId="0" borderId="0" xfId="51" applyFont="1" applyAlignment="1">
      <alignment horizontal="center" vertical="center"/>
    </xf>
    <xf numFmtId="0" fontId="9" fillId="0" borderId="0" xfId="51" applyFont="1">
      <alignment vertical="center"/>
    </xf>
    <xf numFmtId="0" fontId="9" fillId="0" borderId="1" xfId="51" applyFont="1" applyBorder="1" applyAlignment="1">
      <alignment horizontal="center" vertical="center"/>
    </xf>
    <xf numFmtId="0" fontId="9" fillId="0" borderId="8" xfId="51" applyFont="1" applyBorder="1" applyAlignment="1">
      <alignment horizontal="center" vertical="center"/>
    </xf>
    <xf numFmtId="0" fontId="9" fillId="0" borderId="9" xfId="51" applyFont="1" applyBorder="1" applyAlignment="1">
      <alignment horizontal="center" vertical="center"/>
    </xf>
    <xf numFmtId="0" fontId="9" fillId="0" borderId="10" xfId="51" applyFont="1" applyBorder="1" applyAlignment="1">
      <alignment horizontal="center" vertical="center" wrapText="1"/>
    </xf>
    <xf numFmtId="0" fontId="9" fillId="0" borderId="9" xfId="51" applyFont="1" applyBorder="1" applyAlignment="1">
      <alignment horizontal="center" vertical="center" wrapText="1"/>
    </xf>
    <xf numFmtId="0" fontId="9" fillId="0" borderId="11" xfId="51" applyFont="1" applyBorder="1" applyAlignment="1">
      <alignment horizontal="center" vertical="center"/>
    </xf>
    <xf numFmtId="0" fontId="9" fillId="0" borderId="12" xfId="51" applyFont="1" applyBorder="1" applyAlignment="1">
      <alignment horizontal="center" vertical="center"/>
    </xf>
    <xf numFmtId="0" fontId="9" fillId="0" borderId="13" xfId="51" applyFont="1" applyBorder="1" applyAlignment="1">
      <alignment horizontal="center" vertical="center" wrapText="1"/>
    </xf>
    <xf numFmtId="0" fontId="9" fillId="0" borderId="12" xfId="51" applyFont="1" applyBorder="1" applyAlignment="1">
      <alignment horizontal="center" vertical="center" wrapText="1"/>
    </xf>
    <xf numFmtId="0" fontId="9" fillId="0" borderId="14" xfId="51" applyFont="1" applyBorder="1" applyAlignment="1">
      <alignment horizontal="center" vertical="center"/>
    </xf>
    <xf numFmtId="0" fontId="9" fillId="0" borderId="0" xfId="51" applyFont="1" applyAlignment="1">
      <alignment horizontal="center" vertical="center"/>
    </xf>
    <xf numFmtId="0" fontId="9" fillId="0" borderId="1" xfId="51" applyFont="1" applyBorder="1" applyAlignment="1">
      <alignment horizontal="center" vertical="center" wrapText="1"/>
    </xf>
    <xf numFmtId="0" fontId="9" fillId="0" borderId="7" xfId="51" applyFont="1" applyBorder="1" applyAlignment="1">
      <alignment horizontal="center" vertical="center"/>
    </xf>
    <xf numFmtId="0" fontId="9" fillId="0" borderId="1" xfId="51" applyFont="1" applyBorder="1">
      <alignment vertical="center"/>
    </xf>
    <xf numFmtId="0" fontId="9" fillId="0" borderId="1" xfId="51" applyFont="1" applyBorder="1" applyAlignment="1">
      <alignment vertical="center" wrapText="1"/>
    </xf>
    <xf numFmtId="49" fontId="9" fillId="0" borderId="15" xfId="51" applyNumberFormat="1" applyFont="1" applyBorder="1" applyAlignment="1">
      <alignment vertical="center" wrapText="1"/>
    </xf>
    <xf numFmtId="176" fontId="9" fillId="0" borderId="15" xfId="51" applyNumberFormat="1" applyFont="1" applyBorder="1" applyAlignment="1">
      <alignment horizontal="right" vertical="center" wrapText="1"/>
    </xf>
    <xf numFmtId="176" fontId="9" fillId="0" borderId="15" xfId="51" applyNumberFormat="1" applyFont="1" applyBorder="1" applyAlignment="1">
      <alignment vertical="center" wrapText="1"/>
    </xf>
    <xf numFmtId="49" fontId="9" fillId="0" borderId="16" xfId="51" applyNumberFormat="1" applyFont="1" applyBorder="1" applyAlignment="1">
      <alignment vertical="center" wrapText="1"/>
    </xf>
    <xf numFmtId="176" fontId="9" fillId="0" borderId="16" xfId="51" applyNumberFormat="1" applyFont="1" applyBorder="1" applyAlignment="1">
      <alignment horizontal="right" vertical="center" wrapText="1"/>
    </xf>
    <xf numFmtId="14" fontId="9" fillId="0" borderId="16" xfId="51" applyNumberFormat="1" applyFont="1" applyBorder="1" applyAlignment="1">
      <alignment horizontal="center" vertical="center" wrapText="1"/>
    </xf>
    <xf numFmtId="49" fontId="9" fillId="0" borderId="17" xfId="51" applyNumberFormat="1" applyFont="1" applyBorder="1" applyAlignment="1">
      <alignment horizontal="center" vertical="center" wrapText="1"/>
    </xf>
    <xf numFmtId="176" fontId="9" fillId="0" borderId="17" xfId="51" applyNumberFormat="1" applyFont="1" applyBorder="1" applyAlignment="1">
      <alignment horizontal="right" vertical="center" wrapText="1"/>
    </xf>
    <xf numFmtId="14" fontId="9" fillId="0" borderId="17" xfId="51" applyNumberFormat="1" applyFont="1" applyBorder="1" applyAlignment="1">
      <alignment horizontal="center" vertical="center" wrapText="1"/>
    </xf>
    <xf numFmtId="49" fontId="9" fillId="0" borderId="17" xfId="51" applyNumberFormat="1" applyFont="1" applyBorder="1" applyAlignment="1">
      <alignment horizontal="left" vertical="center" wrapText="1"/>
    </xf>
    <xf numFmtId="49" fontId="9" fillId="0" borderId="18" xfId="51" applyNumberFormat="1" applyFont="1" applyBorder="1" applyAlignment="1">
      <alignment horizontal="center" vertical="center" wrapText="1"/>
    </xf>
    <xf numFmtId="176" fontId="9" fillId="0" borderId="18" xfId="51" applyNumberFormat="1" applyFont="1" applyBorder="1" applyAlignment="1">
      <alignment horizontal="right" vertical="center" wrapText="1"/>
    </xf>
    <xf numFmtId="14" fontId="9" fillId="0" borderId="18" xfId="51" applyNumberFormat="1" applyFont="1" applyBorder="1" applyAlignment="1">
      <alignment horizontal="center" vertical="center" wrapText="1"/>
    </xf>
    <xf numFmtId="49" fontId="9" fillId="0" borderId="18" xfId="51" applyNumberFormat="1" applyFont="1" applyBorder="1" applyAlignment="1">
      <alignment horizontal="left" vertical="center" wrapText="1"/>
    </xf>
    <xf numFmtId="49" fontId="9" fillId="0" borderId="15" xfId="51" applyNumberFormat="1" applyFont="1" applyBorder="1" applyAlignment="1">
      <alignment horizontal="center" vertical="center" wrapText="1"/>
    </xf>
    <xf numFmtId="14" fontId="9" fillId="0" borderId="15" xfId="51" applyNumberFormat="1" applyFont="1" applyBorder="1" applyAlignment="1">
      <alignment horizontal="center" vertical="center" wrapText="1"/>
    </xf>
    <xf numFmtId="49" fontId="9" fillId="0" borderId="15" xfId="51" applyNumberFormat="1" applyFont="1" applyBorder="1" applyAlignment="1">
      <alignment horizontal="left" vertical="center" wrapText="1"/>
    </xf>
    <xf numFmtId="49" fontId="9" fillId="0" borderId="16" xfId="51" applyNumberFormat="1" applyFont="1" applyBorder="1" applyAlignment="1">
      <alignment horizontal="center" vertical="center" wrapText="1"/>
    </xf>
    <xf numFmtId="49" fontId="9" fillId="0" borderId="16" xfId="51" applyNumberFormat="1" applyFont="1" applyBorder="1" applyAlignment="1">
      <alignment horizontal="left" vertical="center" wrapText="1"/>
    </xf>
    <xf numFmtId="0" fontId="9" fillId="0" borderId="3" xfId="51" applyFont="1" applyBorder="1" applyAlignment="1">
      <alignment horizontal="center" vertical="center"/>
    </xf>
    <xf numFmtId="0" fontId="9" fillId="0" borderId="10" xfId="51" applyFont="1" applyBorder="1" applyAlignment="1">
      <alignment horizontal="center" vertical="center"/>
    </xf>
    <xf numFmtId="0" fontId="9" fillId="0" borderId="13" xfId="51" applyFont="1" applyBorder="1" applyAlignment="1">
      <alignment horizontal="center" vertical="center"/>
    </xf>
    <xf numFmtId="49" fontId="9" fillId="0" borderId="19" xfId="51" applyNumberFormat="1" applyFont="1" applyBorder="1" applyAlignment="1">
      <alignment vertical="center" wrapText="1"/>
    </xf>
    <xf numFmtId="49" fontId="9" fillId="0" borderId="1" xfId="51" applyNumberFormat="1" applyFont="1" applyBorder="1" applyAlignment="1">
      <alignment vertical="center" wrapText="1"/>
    </xf>
    <xf numFmtId="49" fontId="9" fillId="0" borderId="17" xfId="51" applyNumberFormat="1" applyFont="1" applyBorder="1" applyAlignment="1">
      <alignment vertical="center" wrapText="1"/>
    </xf>
    <xf numFmtId="49" fontId="9" fillId="0" borderId="17" xfId="51" applyNumberFormat="1" applyFont="1" applyBorder="1" applyAlignment="1">
      <alignment vertical="top" wrapText="1"/>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0" fontId="11" fillId="0" borderId="1" xfId="0" applyFont="1" applyBorder="1" applyAlignment="1">
      <alignment vertical="center" wrapText="1" readingOrder="1"/>
    </xf>
    <xf numFmtId="0" fontId="9" fillId="0" borderId="19" xfId="51" applyFont="1" applyBorder="1" applyAlignment="1">
      <alignment horizontal="center" vertical="center" wrapText="1"/>
    </xf>
    <xf numFmtId="49" fontId="9" fillId="0" borderId="1" xfId="51" applyNumberFormat="1" applyFont="1" applyBorder="1" applyAlignment="1">
      <alignment horizontal="center" vertical="center" wrapText="1"/>
    </xf>
    <xf numFmtId="49" fontId="12" fillId="0" borderId="1" xfId="51" applyNumberFormat="1" applyFont="1" applyBorder="1" applyAlignment="1">
      <alignment vertical="center" wrapText="1"/>
    </xf>
    <xf numFmtId="0" fontId="3" fillId="0" borderId="3" xfId="50" applyFont="1" applyBorder="1" applyAlignment="1">
      <alignment vertical="center" wrapText="1"/>
    </xf>
    <xf numFmtId="9" fontId="3" fillId="0" borderId="5" xfId="49" applyNumberFormat="1" applyFont="1" applyBorder="1" applyAlignment="1">
      <alignment horizontal="center" vertical="center" wrapText="1"/>
    </xf>
    <xf numFmtId="0" fontId="6" fillId="0" borderId="1" xfId="51" applyBorder="1" applyAlignment="1">
      <alignment horizontal="center" vertical="center"/>
    </xf>
    <xf numFmtId="0" fontId="13" fillId="0" borderId="0" xfId="0" applyFont="1" applyAlignment="1">
      <alignment vertical="center" wrapText="1"/>
    </xf>
    <xf numFmtId="0" fontId="14" fillId="0" borderId="0" xfId="0" applyFont="1" applyAlignment="1">
      <alignment horizontal="center" vertical="center" wrapText="1"/>
    </xf>
    <xf numFmtId="0" fontId="15" fillId="0" borderId="0" xfId="0" applyFont="1" applyAlignment="1">
      <alignment horizontal="left" vertical="center" wrapText="1"/>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177" fontId="16" fillId="0" borderId="20" xfId="0" applyNumberFormat="1" applyFont="1" applyBorder="1" applyAlignment="1">
      <alignment vertical="center" wrapText="1"/>
    </xf>
    <xf numFmtId="4" fontId="16" fillId="0" borderId="20" xfId="0" applyNumberFormat="1" applyFont="1" applyBorder="1" applyAlignment="1">
      <alignment vertical="center" wrapText="1"/>
    </xf>
    <xf numFmtId="0" fontId="16" fillId="0" borderId="20" xfId="0" applyFont="1" applyBorder="1" applyAlignment="1">
      <alignment horizontal="left" vertical="center" wrapText="1"/>
    </xf>
    <xf numFmtId="0" fontId="13" fillId="2" borderId="20" xfId="0" applyFont="1" applyFill="1" applyBorder="1" applyAlignment="1">
      <alignment horizontal="left" vertical="center" wrapText="1"/>
    </xf>
    <xf numFmtId="4" fontId="13" fillId="0" borderId="20" xfId="0" applyNumberFormat="1" applyFont="1" applyBorder="1" applyAlignment="1">
      <alignment vertical="center" wrapText="1"/>
    </xf>
    <xf numFmtId="0" fontId="16" fillId="0" borderId="0" xfId="0" applyFont="1" applyAlignment="1">
      <alignment horizontal="right" vertical="center" wrapText="1"/>
    </xf>
    <xf numFmtId="0" fontId="13" fillId="0" borderId="20" xfId="0" applyFont="1" applyBorder="1" applyAlignment="1">
      <alignment vertical="center" wrapText="1"/>
    </xf>
    <xf numFmtId="0" fontId="16" fillId="2" borderId="20" xfId="0" applyFont="1" applyFill="1" applyBorder="1" applyAlignment="1">
      <alignment horizontal="left" vertical="center" wrapText="1"/>
    </xf>
    <xf numFmtId="4" fontId="13" fillId="0" borderId="20" xfId="0" applyNumberFormat="1" applyFont="1" applyBorder="1" applyAlignment="1">
      <alignment horizontal="right" vertical="center" wrapText="1"/>
    </xf>
    <xf numFmtId="0" fontId="15" fillId="0" borderId="0" xfId="0" applyFont="1" applyAlignment="1">
      <alignment vertical="center" wrapText="1"/>
    </xf>
    <xf numFmtId="0" fontId="16" fillId="0" borderId="0" xfId="0" applyFont="1" applyAlignment="1">
      <alignment vertical="center" wrapText="1"/>
    </xf>
    <xf numFmtId="0" fontId="16" fillId="2" borderId="20" xfId="0" applyFont="1" applyFill="1" applyBorder="1" applyAlignment="1">
      <alignment vertical="center" wrapText="1"/>
    </xf>
    <xf numFmtId="0" fontId="13" fillId="2" borderId="20" xfId="0" applyFont="1" applyFill="1" applyBorder="1" applyAlignment="1">
      <alignment horizontal="center" vertical="center" wrapText="1"/>
    </xf>
    <xf numFmtId="0" fontId="13" fillId="2" borderId="20" xfId="0" applyFont="1" applyFill="1" applyBorder="1" applyAlignment="1">
      <alignment vertical="center" wrapText="1"/>
    </xf>
    <xf numFmtId="4" fontId="13" fillId="2" borderId="20" xfId="0" applyNumberFormat="1" applyFont="1" applyFill="1" applyBorder="1" applyAlignment="1">
      <alignment vertical="center" wrapText="1"/>
    </xf>
    <xf numFmtId="4" fontId="16" fillId="0" borderId="20" xfId="0" applyNumberFormat="1" applyFont="1" applyBorder="1" applyAlignment="1">
      <alignment horizontal="right" vertical="center" wrapText="1"/>
    </xf>
    <xf numFmtId="177" fontId="16" fillId="0" borderId="20" xfId="0" applyNumberFormat="1" applyFont="1" applyBorder="1" applyAlignment="1">
      <alignment horizontal="right" vertical="center" wrapText="1"/>
    </xf>
    <xf numFmtId="177" fontId="13" fillId="0" borderId="20" xfId="0" applyNumberFormat="1" applyFont="1" applyBorder="1" applyAlignment="1">
      <alignment horizontal="right" vertical="center" wrapText="1"/>
    </xf>
    <xf numFmtId="0" fontId="0" fillId="0" borderId="0" xfId="0" applyFont="1">
      <alignment vertical="center"/>
    </xf>
    <xf numFmtId="49" fontId="0" fillId="0" borderId="0" xfId="0" applyNumberFormat="1">
      <alignment vertical="center"/>
    </xf>
    <xf numFmtId="49" fontId="13" fillId="0" borderId="0" xfId="0" applyNumberFormat="1" applyFont="1" applyAlignment="1">
      <alignment vertical="center" wrapText="1"/>
    </xf>
    <xf numFmtId="49" fontId="14" fillId="0" borderId="0" xfId="0" applyNumberFormat="1" applyFont="1" applyAlignment="1">
      <alignment horizontal="center" vertical="center" wrapText="1"/>
    </xf>
    <xf numFmtId="49" fontId="15" fillId="0" borderId="0" xfId="0" applyNumberFormat="1" applyFont="1" applyAlignment="1">
      <alignment horizontal="left" vertical="center" wrapText="1"/>
    </xf>
    <xf numFmtId="49" fontId="16" fillId="0" borderId="20" xfId="0" applyNumberFormat="1" applyFont="1" applyBorder="1" applyAlignment="1">
      <alignment horizontal="center" vertical="center" wrapText="1"/>
    </xf>
    <xf numFmtId="49" fontId="13" fillId="0" borderId="20" xfId="0" applyNumberFormat="1" applyFont="1" applyBorder="1" applyAlignment="1">
      <alignment vertical="center" wrapText="1"/>
    </xf>
    <xf numFmtId="49" fontId="16" fillId="0" borderId="20" xfId="0" applyNumberFormat="1" applyFont="1" applyBorder="1" applyAlignment="1">
      <alignment vertical="center" wrapText="1"/>
    </xf>
    <xf numFmtId="49" fontId="16" fillId="0" borderId="20" xfId="0" applyNumberFormat="1" applyFont="1" applyBorder="1" applyAlignment="1">
      <alignment horizontal="left" vertical="center" wrapText="1"/>
    </xf>
    <xf numFmtId="49" fontId="16" fillId="2" borderId="20" xfId="0" applyNumberFormat="1" applyFont="1" applyFill="1" applyBorder="1" applyAlignment="1">
      <alignment horizontal="left" vertical="center" wrapText="1"/>
    </xf>
    <xf numFmtId="49" fontId="13" fillId="2" borderId="20" xfId="0" applyNumberFormat="1" applyFont="1" applyFill="1" applyBorder="1" applyAlignment="1">
      <alignment horizontal="left" vertical="center" wrapText="1"/>
    </xf>
    <xf numFmtId="49" fontId="13" fillId="2" borderId="20" xfId="0" applyNumberFormat="1" applyFont="1" applyFill="1" applyBorder="1" applyAlignment="1">
      <alignment horizontal="center" vertical="center" wrapText="1"/>
    </xf>
    <xf numFmtId="0" fontId="17" fillId="0" borderId="0" xfId="0" applyFont="1">
      <alignment vertical="center"/>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1" xfId="0" applyFont="1" applyBorder="1" applyAlignment="1">
      <alignment horizontal="center" vertical="center" wrapText="1"/>
    </xf>
    <xf numFmtId="4" fontId="16" fillId="0" borderId="23" xfId="0" applyNumberFormat="1" applyFont="1" applyBorder="1" applyAlignment="1">
      <alignment vertical="center" wrapText="1"/>
    </xf>
    <xf numFmtId="4" fontId="16" fillId="2" borderId="20" xfId="0" applyNumberFormat="1" applyFont="1" applyFill="1" applyBorder="1" applyAlignment="1">
      <alignment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3" fillId="0" borderId="20" xfId="0" applyFont="1" applyBorder="1" applyAlignment="1">
      <alignment horizontal="left" vertical="center" wrapText="1"/>
    </xf>
    <xf numFmtId="0" fontId="15" fillId="0" borderId="0" xfId="0" applyFont="1" applyAlignment="1">
      <alignment horizontal="right" vertical="center" wrapText="1"/>
    </xf>
    <xf numFmtId="0" fontId="13" fillId="0" borderId="0" xfId="0" applyFont="1" applyAlignment="1">
      <alignment horizontal="right" vertical="center" wrapText="1"/>
    </xf>
    <xf numFmtId="0" fontId="18"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0" xfId="0" applyFont="1" applyBorder="1" applyAlignment="1">
      <alignment horizontal="left" vertical="center" wrapText="1"/>
    </xf>
    <xf numFmtId="0" fontId="19" fillId="2" borderId="20" xfId="0" applyFont="1" applyFill="1" applyBorder="1" applyAlignment="1">
      <alignment horizontal="left" vertical="center" wrapText="1"/>
    </xf>
    <xf numFmtId="0" fontId="20"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71C51E4CC0F946D28F2ADAAF265FCF2B" xfId="51"/>
    <cellStyle name="常规_项目-新_1" xfId="52"/>
    <cellStyle name="常规_专项资金预算绩效目标申报表"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H13" sqref="H13"/>
    </sheetView>
  </sheetViews>
  <sheetFormatPr defaultColWidth="10" defaultRowHeight="14" outlineLevelRow="5"/>
  <cols>
    <col min="1" max="1" width="3.63636363636364" customWidth="1"/>
    <col min="2" max="2" width="3.72727272727273" customWidth="1"/>
    <col min="3" max="3" width="4.63636363636364" customWidth="1"/>
    <col min="4" max="4" width="15.7272727272727" customWidth="1"/>
    <col min="5" max="10" width="9.72727272727273" customWidth="1"/>
  </cols>
  <sheetData>
    <row r="1" ht="38.9" customHeight="1" spans="1:1">
      <c r="A1" s="92"/>
    </row>
    <row r="2" ht="73.4" customHeight="1" spans="1:9">
      <c r="A2" s="142" t="s">
        <v>0</v>
      </c>
      <c r="B2" s="142"/>
      <c r="C2" s="142"/>
      <c r="D2" s="142"/>
      <c r="E2" s="142"/>
      <c r="F2" s="142"/>
      <c r="G2" s="142"/>
      <c r="H2" s="142"/>
      <c r="I2" s="142"/>
    </row>
    <row r="3" ht="23.25" customHeight="1" spans="1:9">
      <c r="A3" s="107"/>
      <c r="B3" s="107"/>
      <c r="C3" s="107"/>
      <c r="D3" s="107"/>
      <c r="E3" s="107"/>
      <c r="F3" s="107"/>
      <c r="G3" s="107"/>
      <c r="H3" s="107"/>
      <c r="I3" s="107"/>
    </row>
    <row r="4" ht="21.65" customHeight="1" spans="1:9">
      <c r="A4" s="107"/>
      <c r="B4" s="107"/>
      <c r="C4" s="107"/>
      <c r="D4" s="107"/>
      <c r="E4" s="107"/>
      <c r="F4" s="107"/>
      <c r="G4" s="107"/>
      <c r="H4" s="107"/>
      <c r="I4" s="107"/>
    </row>
    <row r="5" ht="108.65" customHeight="1" spans="1:9">
      <c r="A5" s="143"/>
      <c r="B5" s="144"/>
      <c r="C5" s="92"/>
      <c r="D5" s="143" t="s">
        <v>1</v>
      </c>
      <c r="E5" s="144" t="s">
        <v>2</v>
      </c>
      <c r="F5" s="144"/>
      <c r="G5" s="144"/>
      <c r="H5" s="144"/>
      <c r="I5" s="92"/>
    </row>
    <row r="6" ht="239.9" customHeight="1" spans="1:9">
      <c r="A6" s="143"/>
      <c r="B6" s="144"/>
      <c r="C6" s="92"/>
      <c r="D6" s="143" t="s">
        <v>3</v>
      </c>
      <c r="E6" s="144" t="s">
        <v>4</v>
      </c>
      <c r="F6" s="144"/>
      <c r="G6" s="144"/>
      <c r="H6" s="144"/>
      <c r="I6" s="92"/>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
  <sheetViews>
    <sheetView tabSelected="1" workbookViewId="0">
      <selection activeCell="M5" sqref="M5"/>
    </sheetView>
  </sheetViews>
  <sheetFormatPr defaultColWidth="10" defaultRowHeight="14"/>
  <cols>
    <col min="1" max="1" width="6.45454545454545" customWidth="1"/>
    <col min="2" max="2" width="5.90909090909091" style="116" customWidth="1"/>
    <col min="3" max="3" width="7.90909090909091" style="116" customWidth="1"/>
    <col min="4" max="4" width="12.9090909090909" style="116" customWidth="1"/>
    <col min="5" max="6" width="16.3636363636364" customWidth="1"/>
    <col min="7" max="7" width="11.4545454545455" customWidth="1"/>
    <col min="8" max="8" width="16.0909090909091" customWidth="1"/>
    <col min="9" max="10" width="16.3636363636364" customWidth="1"/>
    <col min="11" max="11" width="9.72727272727273" customWidth="1"/>
  </cols>
  <sheetData>
    <row r="1" ht="16.4" customHeight="1" spans="1:4">
      <c r="A1" s="92"/>
      <c r="D1" s="117"/>
    </row>
    <row r="2" ht="43.25" customHeight="1" spans="1:10">
      <c r="A2" s="93" t="s">
        <v>14</v>
      </c>
      <c r="B2" s="118"/>
      <c r="C2" s="118"/>
      <c r="D2" s="118"/>
      <c r="E2" s="93"/>
      <c r="F2" s="93"/>
      <c r="G2" s="93"/>
      <c r="H2" s="93"/>
      <c r="I2" s="93"/>
      <c r="J2" s="93"/>
    </row>
    <row r="3" ht="90.65" customHeight="1" spans="1:10">
      <c r="A3" s="94" t="s">
        <v>29</v>
      </c>
      <c r="B3" s="119"/>
      <c r="C3" s="119"/>
      <c r="D3" s="119"/>
      <c r="E3" s="94"/>
      <c r="F3" s="94"/>
      <c r="G3" s="94"/>
      <c r="H3" s="94"/>
      <c r="I3" s="94"/>
      <c r="J3" s="94"/>
    </row>
    <row r="4" ht="18.15" customHeight="1" spans="10:10">
      <c r="J4" s="127" t="s">
        <v>30</v>
      </c>
    </row>
    <row r="5" ht="24.9" customHeight="1" spans="1:10">
      <c r="A5" s="95" t="s">
        <v>179</v>
      </c>
      <c r="B5" s="120"/>
      <c r="C5" s="120"/>
      <c r="D5" s="120" t="s">
        <v>180</v>
      </c>
      <c r="E5" s="95" t="s">
        <v>181</v>
      </c>
      <c r="F5" s="95" t="s">
        <v>133</v>
      </c>
      <c r="G5" s="95" t="s">
        <v>182</v>
      </c>
      <c r="H5" s="95" t="s">
        <v>182</v>
      </c>
      <c r="I5" s="95"/>
      <c r="J5" s="95"/>
    </row>
    <row r="6" ht="26" customHeight="1" spans="1:10">
      <c r="A6" s="95"/>
      <c r="B6" s="120"/>
      <c r="C6" s="120"/>
      <c r="D6" s="120"/>
      <c r="E6" s="95"/>
      <c r="F6" s="95"/>
      <c r="G6" s="95" t="s">
        <v>135</v>
      </c>
      <c r="H6" s="95" t="s">
        <v>290</v>
      </c>
      <c r="I6" s="95"/>
      <c r="J6" s="95" t="s">
        <v>291</v>
      </c>
    </row>
    <row r="7" ht="39.65" customHeight="1" spans="1:10">
      <c r="A7" s="95" t="s">
        <v>187</v>
      </c>
      <c r="B7" s="120" t="s">
        <v>188</v>
      </c>
      <c r="C7" s="120" t="s">
        <v>189</v>
      </c>
      <c r="D7" s="120"/>
      <c r="E7" s="95"/>
      <c r="F7" s="95"/>
      <c r="G7" s="95"/>
      <c r="H7" s="95" t="s">
        <v>270</v>
      </c>
      <c r="I7" s="95" t="s">
        <v>250</v>
      </c>
      <c r="J7" s="95"/>
    </row>
    <row r="8" ht="23.25" customHeight="1" spans="1:10">
      <c r="A8" s="103"/>
      <c r="B8" s="121"/>
      <c r="C8" s="121"/>
      <c r="D8" s="122"/>
      <c r="E8" s="96" t="s">
        <v>133</v>
      </c>
      <c r="F8" s="98">
        <v>20654.835189</v>
      </c>
      <c r="G8" s="98">
        <f t="shared" ref="G8:G10" si="0">SUM(H8:J8)</f>
        <v>15807.365189</v>
      </c>
      <c r="H8" s="98">
        <v>12486.576855</v>
      </c>
      <c r="I8" s="98">
        <v>711.492974</v>
      </c>
      <c r="J8" s="98">
        <v>2609.29536</v>
      </c>
    </row>
    <row r="9" ht="26.15" customHeight="1" spans="1:10">
      <c r="A9" s="103"/>
      <c r="B9" s="121"/>
      <c r="C9" s="121"/>
      <c r="D9" s="123" t="s">
        <v>151</v>
      </c>
      <c r="E9" s="99" t="s">
        <v>152</v>
      </c>
      <c r="F9" s="98">
        <v>20654.835189</v>
      </c>
      <c r="G9" s="98">
        <f t="shared" si="0"/>
        <v>15807.365189</v>
      </c>
      <c r="H9" s="98">
        <v>12486.576855</v>
      </c>
      <c r="I9" s="98">
        <v>711.492974</v>
      </c>
      <c r="J9" s="98">
        <v>2609.29536</v>
      </c>
    </row>
    <row r="10" ht="26.15" customHeight="1" spans="1:10">
      <c r="A10" s="103"/>
      <c r="B10" s="121"/>
      <c r="C10" s="121"/>
      <c r="D10" s="124" t="s">
        <v>153</v>
      </c>
      <c r="E10" s="104" t="s">
        <v>154</v>
      </c>
      <c r="F10" s="98">
        <v>4008.187811</v>
      </c>
      <c r="G10" s="98">
        <f t="shared" si="0"/>
        <v>2548.187811</v>
      </c>
      <c r="H10" s="98">
        <v>1444.843067</v>
      </c>
      <c r="I10" s="98">
        <v>354.830784</v>
      </c>
      <c r="J10" s="98">
        <v>748.51396</v>
      </c>
    </row>
    <row r="11" s="115" customFormat="1" ht="26.15" customHeight="1" spans="1:10">
      <c r="A11" s="103">
        <v>208</v>
      </c>
      <c r="B11" s="121"/>
      <c r="C11" s="121"/>
      <c r="D11" s="125">
        <v>208</v>
      </c>
      <c r="E11" s="100" t="s">
        <v>294</v>
      </c>
      <c r="F11" s="101">
        <f t="shared" ref="F11:I11" si="1">F13+F14</f>
        <v>469.834192</v>
      </c>
      <c r="G11" s="101">
        <f t="shared" si="1"/>
        <v>469.834192</v>
      </c>
      <c r="H11" s="101">
        <f t="shared" si="1"/>
        <v>120.523408</v>
      </c>
      <c r="I11" s="101">
        <f t="shared" si="1"/>
        <v>349.310784</v>
      </c>
      <c r="J11" s="101"/>
    </row>
    <row r="12" s="115" customFormat="1" ht="26.15" customHeight="1" spans="1:10">
      <c r="A12" s="103">
        <v>208</v>
      </c>
      <c r="B12" s="121">
        <v>5</v>
      </c>
      <c r="C12" s="121"/>
      <c r="D12" s="125">
        <v>20805</v>
      </c>
      <c r="E12" s="100" t="s">
        <v>295</v>
      </c>
      <c r="F12" s="101">
        <f t="shared" ref="F12:I12" si="2">F11</f>
        <v>469.834192</v>
      </c>
      <c r="G12" s="101">
        <f t="shared" si="2"/>
        <v>469.834192</v>
      </c>
      <c r="H12" s="101">
        <f t="shared" si="2"/>
        <v>120.523408</v>
      </c>
      <c r="I12" s="101">
        <f t="shared" si="2"/>
        <v>349.310784</v>
      </c>
      <c r="J12" s="101"/>
    </row>
    <row r="13" ht="30.15" customHeight="1" spans="1:10">
      <c r="A13" s="109" t="s">
        <v>190</v>
      </c>
      <c r="B13" s="126" t="s">
        <v>191</v>
      </c>
      <c r="C13" s="126" t="s">
        <v>192</v>
      </c>
      <c r="D13" s="125" t="s">
        <v>296</v>
      </c>
      <c r="E13" s="103" t="s">
        <v>194</v>
      </c>
      <c r="F13" s="101">
        <v>349.310784</v>
      </c>
      <c r="G13" s="101">
        <f t="shared" ref="G13:G17" si="3">SUM(H13:J13)</f>
        <v>349.310784</v>
      </c>
      <c r="H13" s="105"/>
      <c r="I13" s="105">
        <v>349.310784</v>
      </c>
      <c r="J13" s="105"/>
    </row>
    <row r="14" ht="30.15" customHeight="1" spans="1:10">
      <c r="A14" s="109" t="s">
        <v>190</v>
      </c>
      <c r="B14" s="126" t="s">
        <v>191</v>
      </c>
      <c r="C14" s="126" t="s">
        <v>191</v>
      </c>
      <c r="D14" s="125" t="s">
        <v>297</v>
      </c>
      <c r="E14" s="103" t="s">
        <v>196</v>
      </c>
      <c r="F14" s="101">
        <v>120.523408</v>
      </c>
      <c r="G14" s="101">
        <f t="shared" si="3"/>
        <v>120.523408</v>
      </c>
      <c r="H14" s="105">
        <v>120.523408</v>
      </c>
      <c r="I14" s="105"/>
      <c r="J14" s="105"/>
    </row>
    <row r="15" ht="30.15" customHeight="1" spans="1:10">
      <c r="A15" s="109">
        <v>210</v>
      </c>
      <c r="B15" s="126"/>
      <c r="C15" s="126"/>
      <c r="D15" s="125">
        <v>210</v>
      </c>
      <c r="E15" s="103" t="s">
        <v>298</v>
      </c>
      <c r="F15" s="101">
        <f>F17+F18+F20+F22+F23</f>
        <v>3407.809711</v>
      </c>
      <c r="G15" s="101">
        <f>G17+G18+G20+G22+G23</f>
        <v>1947.809711</v>
      </c>
      <c r="H15" s="101">
        <f>H17+H18+H20+H22+H23</f>
        <v>1193.775751</v>
      </c>
      <c r="I15" s="101">
        <f>I17+I18+I20+I22+I23</f>
        <v>5.52</v>
      </c>
      <c r="J15" s="101">
        <f>J17+J18+J20+J22+J23</f>
        <v>748.51396</v>
      </c>
    </row>
    <row r="16" ht="30.15" customHeight="1" spans="1:10">
      <c r="A16" s="109">
        <v>210</v>
      </c>
      <c r="B16" s="126" t="s">
        <v>192</v>
      </c>
      <c r="C16" s="126"/>
      <c r="D16" s="125" t="s">
        <v>299</v>
      </c>
      <c r="E16" s="103" t="s">
        <v>300</v>
      </c>
      <c r="F16" s="101">
        <f t="shared" ref="F16:H16" si="4">F17+F18</f>
        <v>2402.55996</v>
      </c>
      <c r="G16" s="101">
        <f t="shared" si="4"/>
        <v>1872.55996</v>
      </c>
      <c r="H16" s="101">
        <f t="shared" si="4"/>
        <v>1124.046</v>
      </c>
      <c r="I16" s="101"/>
      <c r="J16" s="101">
        <f>J17+J18</f>
        <v>748.51396</v>
      </c>
    </row>
    <row r="17" ht="30.15" customHeight="1" spans="1:10">
      <c r="A17" s="109" t="s">
        <v>197</v>
      </c>
      <c r="B17" s="126" t="s">
        <v>192</v>
      </c>
      <c r="C17" s="126" t="s">
        <v>192</v>
      </c>
      <c r="D17" s="125" t="s">
        <v>301</v>
      </c>
      <c r="E17" s="103" t="s">
        <v>199</v>
      </c>
      <c r="F17" s="101">
        <v>1872.55996</v>
      </c>
      <c r="G17" s="101">
        <f t="shared" si="3"/>
        <v>1872.55996</v>
      </c>
      <c r="H17" s="105">
        <v>1124.046</v>
      </c>
      <c r="I17" s="105"/>
      <c r="J17" s="105">
        <v>748.51396</v>
      </c>
    </row>
    <row r="18" ht="30.15" customHeight="1" spans="1:10">
      <c r="A18" s="109" t="s">
        <v>197</v>
      </c>
      <c r="B18" s="126" t="s">
        <v>192</v>
      </c>
      <c r="C18" s="126" t="s">
        <v>200</v>
      </c>
      <c r="D18" s="125" t="s">
        <v>302</v>
      </c>
      <c r="E18" s="103" t="s">
        <v>202</v>
      </c>
      <c r="F18" s="101">
        <v>530</v>
      </c>
      <c r="G18" s="101"/>
      <c r="H18" s="105"/>
      <c r="I18" s="105"/>
      <c r="J18" s="105"/>
    </row>
    <row r="19" ht="30.15" customHeight="1" spans="1:10">
      <c r="A19" s="109">
        <v>210</v>
      </c>
      <c r="B19" s="126" t="s">
        <v>203</v>
      </c>
      <c r="C19" s="126"/>
      <c r="D19" s="125" t="s">
        <v>303</v>
      </c>
      <c r="E19" s="103" t="s">
        <v>304</v>
      </c>
      <c r="F19" s="101">
        <f>F20</f>
        <v>930</v>
      </c>
      <c r="G19" s="101"/>
      <c r="H19" s="101"/>
      <c r="I19" s="101"/>
      <c r="J19" s="101"/>
    </row>
    <row r="20" ht="30.15" customHeight="1" spans="1:10">
      <c r="A20" s="109" t="s">
        <v>197</v>
      </c>
      <c r="B20" s="126" t="s">
        <v>203</v>
      </c>
      <c r="C20" s="126" t="s">
        <v>204</v>
      </c>
      <c r="D20" s="125" t="s">
        <v>305</v>
      </c>
      <c r="E20" s="103" t="s">
        <v>206</v>
      </c>
      <c r="F20" s="101">
        <v>930</v>
      </c>
      <c r="G20" s="101"/>
      <c r="H20" s="105"/>
      <c r="I20" s="105"/>
      <c r="J20" s="105"/>
    </row>
    <row r="21" ht="30.15" customHeight="1" spans="1:10">
      <c r="A21" s="109">
        <v>210</v>
      </c>
      <c r="B21" s="126" t="s">
        <v>207</v>
      </c>
      <c r="C21" s="126"/>
      <c r="D21" s="125" t="s">
        <v>306</v>
      </c>
      <c r="E21" s="103" t="s">
        <v>307</v>
      </c>
      <c r="F21" s="101">
        <f t="shared" ref="F21:I21" si="5">F22+F23</f>
        <v>75.249751</v>
      </c>
      <c r="G21" s="101">
        <f t="shared" si="5"/>
        <v>75.249751</v>
      </c>
      <c r="H21" s="101">
        <f t="shared" si="5"/>
        <v>69.729751</v>
      </c>
      <c r="I21" s="101">
        <f t="shared" si="5"/>
        <v>5.52</v>
      </c>
      <c r="J21" s="105"/>
    </row>
    <row r="22" ht="30.15" customHeight="1" spans="1:10">
      <c r="A22" s="109" t="s">
        <v>197</v>
      </c>
      <c r="B22" s="126" t="s">
        <v>207</v>
      </c>
      <c r="C22" s="126" t="s">
        <v>192</v>
      </c>
      <c r="D22" s="125" t="s">
        <v>308</v>
      </c>
      <c r="E22" s="103" t="s">
        <v>209</v>
      </c>
      <c r="F22" s="101">
        <v>65.481359</v>
      </c>
      <c r="G22" s="101">
        <f t="shared" ref="G22:G27" si="6">SUM(H22:J22)</f>
        <v>65.481359</v>
      </c>
      <c r="H22" s="105">
        <v>65.481359</v>
      </c>
      <c r="I22" s="105"/>
      <c r="J22" s="105"/>
    </row>
    <row r="23" ht="30.15" customHeight="1" spans="1:10">
      <c r="A23" s="109" t="s">
        <v>197</v>
      </c>
      <c r="B23" s="126" t="s">
        <v>207</v>
      </c>
      <c r="C23" s="126" t="s">
        <v>210</v>
      </c>
      <c r="D23" s="125" t="s">
        <v>309</v>
      </c>
      <c r="E23" s="103" t="s">
        <v>212</v>
      </c>
      <c r="F23" s="101">
        <v>9.768392</v>
      </c>
      <c r="G23" s="101">
        <f t="shared" si="6"/>
        <v>9.768392</v>
      </c>
      <c r="H23" s="105">
        <v>4.248392</v>
      </c>
      <c r="I23" s="105">
        <v>5.52</v>
      </c>
      <c r="J23" s="105"/>
    </row>
    <row r="24" ht="30.15" customHeight="1" spans="1:10">
      <c r="A24" s="109">
        <v>221</v>
      </c>
      <c r="B24" s="126"/>
      <c r="C24" s="126"/>
      <c r="D24" s="125" t="s">
        <v>213</v>
      </c>
      <c r="E24" s="103" t="s">
        <v>310</v>
      </c>
      <c r="F24" s="101">
        <f t="shared" ref="F24:H24" si="7">F26</f>
        <v>130.543908</v>
      </c>
      <c r="G24" s="101">
        <f t="shared" si="7"/>
        <v>130.543908</v>
      </c>
      <c r="H24" s="101">
        <f t="shared" si="7"/>
        <v>130.543908</v>
      </c>
      <c r="I24" s="105"/>
      <c r="J24" s="105"/>
    </row>
    <row r="25" ht="30.15" customHeight="1" spans="1:10">
      <c r="A25" s="109">
        <v>221</v>
      </c>
      <c r="B25" s="126" t="s">
        <v>200</v>
      </c>
      <c r="C25" s="126"/>
      <c r="D25" s="125" t="s">
        <v>311</v>
      </c>
      <c r="E25" s="103" t="s">
        <v>312</v>
      </c>
      <c r="F25" s="101">
        <f t="shared" ref="F25:H25" si="8">F26</f>
        <v>130.543908</v>
      </c>
      <c r="G25" s="101">
        <f t="shared" si="8"/>
        <v>130.543908</v>
      </c>
      <c r="H25" s="101">
        <f t="shared" si="8"/>
        <v>130.543908</v>
      </c>
      <c r="I25" s="105"/>
      <c r="J25" s="105"/>
    </row>
    <row r="26" ht="30.15" customHeight="1" spans="1:10">
      <c r="A26" s="109" t="s">
        <v>213</v>
      </c>
      <c r="B26" s="126" t="s">
        <v>200</v>
      </c>
      <c r="C26" s="126" t="s">
        <v>192</v>
      </c>
      <c r="D26" s="125" t="s">
        <v>313</v>
      </c>
      <c r="E26" s="103" t="s">
        <v>215</v>
      </c>
      <c r="F26" s="101">
        <v>130.543908</v>
      </c>
      <c r="G26" s="101">
        <f t="shared" si="6"/>
        <v>130.543908</v>
      </c>
      <c r="H26" s="105">
        <v>130.543908</v>
      </c>
      <c r="I26" s="105"/>
      <c r="J26" s="105"/>
    </row>
    <row r="27" ht="26.15" customHeight="1" spans="1:10">
      <c r="A27" s="103"/>
      <c r="B27" s="121"/>
      <c r="C27" s="121"/>
      <c r="D27" s="124" t="s">
        <v>155</v>
      </c>
      <c r="E27" s="104" t="s">
        <v>156</v>
      </c>
      <c r="F27" s="98">
        <v>823.72208</v>
      </c>
      <c r="G27" s="98">
        <f t="shared" si="6"/>
        <v>823.72208</v>
      </c>
      <c r="H27" s="98">
        <v>561.517564</v>
      </c>
      <c r="I27" s="98">
        <v>30.807396</v>
      </c>
      <c r="J27" s="98">
        <v>231.39712</v>
      </c>
    </row>
    <row r="28" ht="26.15" customHeight="1" spans="1:10">
      <c r="A28" s="103">
        <v>208</v>
      </c>
      <c r="B28" s="121"/>
      <c r="C28" s="121"/>
      <c r="D28" s="124" t="s">
        <v>190</v>
      </c>
      <c r="E28" s="104"/>
      <c r="F28" s="98">
        <f t="shared" ref="F28:I28" si="9">F30+F31</f>
        <v>77.226692</v>
      </c>
      <c r="G28" s="98">
        <f t="shared" si="9"/>
        <v>77.226692</v>
      </c>
      <c r="H28" s="98">
        <f t="shared" si="9"/>
        <v>46.611296</v>
      </c>
      <c r="I28" s="98">
        <f t="shared" si="9"/>
        <v>30.615396</v>
      </c>
      <c r="J28" s="98"/>
    </row>
    <row r="29" s="115" customFormat="1" ht="26.15" customHeight="1" spans="1:10">
      <c r="A29" s="103">
        <v>208</v>
      </c>
      <c r="B29" s="121" t="s">
        <v>191</v>
      </c>
      <c r="C29" s="121"/>
      <c r="D29" s="125" t="s">
        <v>314</v>
      </c>
      <c r="E29" s="100" t="s">
        <v>295</v>
      </c>
      <c r="F29" s="101">
        <f t="shared" ref="F29:I29" si="10">F28</f>
        <v>77.226692</v>
      </c>
      <c r="G29" s="101">
        <f t="shared" si="10"/>
        <v>77.226692</v>
      </c>
      <c r="H29" s="101">
        <f t="shared" si="10"/>
        <v>46.611296</v>
      </c>
      <c r="I29" s="101">
        <f t="shared" si="10"/>
        <v>30.615396</v>
      </c>
      <c r="J29" s="101"/>
    </row>
    <row r="30" ht="30.15" customHeight="1" spans="1:10">
      <c r="A30" s="109" t="s">
        <v>190</v>
      </c>
      <c r="B30" s="126" t="s">
        <v>191</v>
      </c>
      <c r="C30" s="126" t="s">
        <v>192</v>
      </c>
      <c r="D30" s="125" t="s">
        <v>296</v>
      </c>
      <c r="E30" s="103" t="s">
        <v>194</v>
      </c>
      <c r="F30" s="101">
        <v>30.615396</v>
      </c>
      <c r="G30" s="101">
        <f t="shared" ref="G30:G34" si="11">SUM(H30:J30)</f>
        <v>30.615396</v>
      </c>
      <c r="H30" s="105"/>
      <c r="I30" s="105">
        <v>30.615396</v>
      </c>
      <c r="J30" s="105"/>
    </row>
    <row r="31" ht="30.15" customHeight="1" spans="1:10">
      <c r="A31" s="109" t="s">
        <v>190</v>
      </c>
      <c r="B31" s="126" t="s">
        <v>191</v>
      </c>
      <c r="C31" s="126" t="s">
        <v>191</v>
      </c>
      <c r="D31" s="125" t="s">
        <v>297</v>
      </c>
      <c r="E31" s="103" t="s">
        <v>196</v>
      </c>
      <c r="F31" s="101">
        <v>46.611296</v>
      </c>
      <c r="G31" s="101">
        <f t="shared" si="11"/>
        <v>46.611296</v>
      </c>
      <c r="H31" s="105">
        <v>46.611296</v>
      </c>
      <c r="I31" s="105"/>
      <c r="J31" s="105"/>
    </row>
    <row r="32" ht="30.15" customHeight="1" spans="1:10">
      <c r="A32" s="109">
        <v>210</v>
      </c>
      <c r="B32" s="126"/>
      <c r="C32" s="126"/>
      <c r="D32" s="125" t="s">
        <v>197</v>
      </c>
      <c r="E32" s="103"/>
      <c r="F32" s="101">
        <f t="shared" ref="F32:J32" si="12">F34+F36+F37</f>
        <v>695.584692</v>
      </c>
      <c r="G32" s="101">
        <f t="shared" si="12"/>
        <v>695.584692</v>
      </c>
      <c r="H32" s="101">
        <f t="shared" si="12"/>
        <v>463.995572</v>
      </c>
      <c r="I32" s="101">
        <f t="shared" si="12"/>
        <v>0.192</v>
      </c>
      <c r="J32" s="101">
        <f t="shared" si="12"/>
        <v>231.39712</v>
      </c>
    </row>
    <row r="33" ht="30.15" customHeight="1" spans="1:10">
      <c r="A33" s="109">
        <v>210</v>
      </c>
      <c r="B33" s="126" t="s">
        <v>216</v>
      </c>
      <c r="C33" s="126"/>
      <c r="D33" s="125" t="s">
        <v>315</v>
      </c>
      <c r="E33" s="103" t="s">
        <v>316</v>
      </c>
      <c r="F33" s="101">
        <f t="shared" ref="F33:H33" si="13">F34</f>
        <v>669.47112</v>
      </c>
      <c r="G33" s="101">
        <f t="shared" si="13"/>
        <v>669.47112</v>
      </c>
      <c r="H33" s="101">
        <f t="shared" si="13"/>
        <v>438.074</v>
      </c>
      <c r="I33" s="101"/>
      <c r="J33" s="101">
        <f>J34</f>
        <v>231.39712</v>
      </c>
    </row>
    <row r="34" ht="30.15" customHeight="1" spans="1:10">
      <c r="A34" s="109" t="s">
        <v>197</v>
      </c>
      <c r="B34" s="126" t="s">
        <v>216</v>
      </c>
      <c r="C34" s="126" t="s">
        <v>200</v>
      </c>
      <c r="D34" s="125" t="s">
        <v>317</v>
      </c>
      <c r="E34" s="103" t="s">
        <v>218</v>
      </c>
      <c r="F34" s="101">
        <v>669.47112</v>
      </c>
      <c r="G34" s="101">
        <f t="shared" si="11"/>
        <v>669.47112</v>
      </c>
      <c r="H34" s="105">
        <v>438.074</v>
      </c>
      <c r="I34" s="105"/>
      <c r="J34" s="105">
        <v>231.39712</v>
      </c>
    </row>
    <row r="35" ht="30.15" customHeight="1" spans="1:10">
      <c r="A35" s="109">
        <v>210</v>
      </c>
      <c r="B35" s="126" t="s">
        <v>207</v>
      </c>
      <c r="C35" s="126"/>
      <c r="D35" s="125" t="s">
        <v>306</v>
      </c>
      <c r="E35" s="103" t="s">
        <v>307</v>
      </c>
      <c r="F35" s="101">
        <f t="shared" ref="F35:I35" si="14">F36+F37</f>
        <v>26.113572</v>
      </c>
      <c r="G35" s="101">
        <f t="shared" si="14"/>
        <v>26.113572</v>
      </c>
      <c r="H35" s="101">
        <f t="shared" si="14"/>
        <v>25.921572</v>
      </c>
      <c r="I35" s="101">
        <f t="shared" si="14"/>
        <v>0.192</v>
      </c>
      <c r="J35" s="105"/>
    </row>
    <row r="36" ht="30.15" customHeight="1" spans="1:10">
      <c r="A36" s="109" t="s">
        <v>197</v>
      </c>
      <c r="B36" s="126" t="s">
        <v>207</v>
      </c>
      <c r="C36" s="126" t="s">
        <v>192</v>
      </c>
      <c r="D36" s="125" t="s">
        <v>308</v>
      </c>
      <c r="E36" s="103" t="s">
        <v>209</v>
      </c>
      <c r="F36" s="101">
        <v>25.313572</v>
      </c>
      <c r="G36" s="101">
        <f t="shared" ref="G36:G41" si="15">SUM(H36:J36)</f>
        <v>25.313572</v>
      </c>
      <c r="H36" s="105">
        <v>25.313572</v>
      </c>
      <c r="I36" s="105"/>
      <c r="J36" s="105"/>
    </row>
    <row r="37" ht="30.15" customHeight="1" spans="1:10">
      <c r="A37" s="109" t="s">
        <v>197</v>
      </c>
      <c r="B37" s="126" t="s">
        <v>207</v>
      </c>
      <c r="C37" s="126" t="s">
        <v>210</v>
      </c>
      <c r="D37" s="125" t="s">
        <v>309</v>
      </c>
      <c r="E37" s="103" t="s">
        <v>212</v>
      </c>
      <c r="F37" s="101">
        <v>0.8</v>
      </c>
      <c r="G37" s="101">
        <f t="shared" si="15"/>
        <v>0.8</v>
      </c>
      <c r="H37" s="105">
        <v>0.608</v>
      </c>
      <c r="I37" s="105">
        <v>0.192</v>
      </c>
      <c r="J37" s="105"/>
    </row>
    <row r="38" ht="30.15" customHeight="1" spans="1:10">
      <c r="A38" s="109">
        <v>221</v>
      </c>
      <c r="B38" s="126"/>
      <c r="C38" s="126"/>
      <c r="D38" s="125" t="s">
        <v>213</v>
      </c>
      <c r="E38" s="103" t="s">
        <v>310</v>
      </c>
      <c r="F38" s="101">
        <f t="shared" ref="F38:H38" si="16">F40</f>
        <v>50.910696</v>
      </c>
      <c r="G38" s="101">
        <f t="shared" si="16"/>
        <v>50.910696</v>
      </c>
      <c r="H38" s="101">
        <f t="shared" si="16"/>
        <v>50.910696</v>
      </c>
      <c r="I38" s="101"/>
      <c r="J38" s="105"/>
    </row>
    <row r="39" ht="30.15" customHeight="1" spans="1:10">
      <c r="A39" s="109">
        <v>221</v>
      </c>
      <c r="B39" s="126" t="s">
        <v>200</v>
      </c>
      <c r="C39" s="126"/>
      <c r="D39" s="125" t="s">
        <v>311</v>
      </c>
      <c r="E39" s="103" t="s">
        <v>312</v>
      </c>
      <c r="F39" s="101">
        <f t="shared" ref="F39:H39" si="17">F40</f>
        <v>50.910696</v>
      </c>
      <c r="G39" s="101">
        <f t="shared" si="17"/>
        <v>50.910696</v>
      </c>
      <c r="H39" s="101">
        <f t="shared" si="17"/>
        <v>50.910696</v>
      </c>
      <c r="I39" s="101"/>
      <c r="J39" s="105"/>
    </row>
    <row r="40" ht="30.15" customHeight="1" spans="1:10">
      <c r="A40" s="109" t="s">
        <v>213</v>
      </c>
      <c r="B40" s="126" t="s">
        <v>200</v>
      </c>
      <c r="C40" s="126" t="s">
        <v>192</v>
      </c>
      <c r="D40" s="125" t="s">
        <v>313</v>
      </c>
      <c r="E40" s="103" t="s">
        <v>215</v>
      </c>
      <c r="F40" s="101">
        <v>50.910696</v>
      </c>
      <c r="G40" s="101">
        <f t="shared" si="15"/>
        <v>50.910696</v>
      </c>
      <c r="H40" s="105">
        <v>50.910696</v>
      </c>
      <c r="I40" s="105"/>
      <c r="J40" s="105"/>
    </row>
    <row r="41" ht="26.15" customHeight="1" spans="1:10">
      <c r="A41" s="103"/>
      <c r="B41" s="121"/>
      <c r="C41" s="121"/>
      <c r="D41" s="124" t="s">
        <v>157</v>
      </c>
      <c r="E41" s="104" t="s">
        <v>158</v>
      </c>
      <c r="F41" s="98">
        <v>2621.594116</v>
      </c>
      <c r="G41" s="98">
        <f t="shared" si="15"/>
        <v>2401.594116</v>
      </c>
      <c r="H41" s="98">
        <v>1787.526476</v>
      </c>
      <c r="I41" s="98">
        <v>204.2185</v>
      </c>
      <c r="J41" s="98">
        <v>409.84914</v>
      </c>
    </row>
    <row r="42" s="115" customFormat="1" ht="26.15" customHeight="1" spans="1:10">
      <c r="A42" s="103">
        <v>208</v>
      </c>
      <c r="B42" s="121"/>
      <c r="C42" s="121"/>
      <c r="D42" s="125" t="s">
        <v>190</v>
      </c>
      <c r="E42" s="100" t="s">
        <v>294</v>
      </c>
      <c r="F42" s="101">
        <f t="shared" ref="F42:I42" si="18">F44+F45</f>
        <v>346.60514</v>
      </c>
      <c r="G42" s="101">
        <f t="shared" si="18"/>
        <v>346.60514</v>
      </c>
      <c r="H42" s="101">
        <f t="shared" si="18"/>
        <v>147.45864</v>
      </c>
      <c r="I42" s="101">
        <f t="shared" si="18"/>
        <v>199.1465</v>
      </c>
      <c r="J42" s="101"/>
    </row>
    <row r="43" s="115" customFormat="1" ht="26.15" customHeight="1" spans="1:10">
      <c r="A43" s="103">
        <v>208</v>
      </c>
      <c r="B43" s="121" t="s">
        <v>191</v>
      </c>
      <c r="C43" s="121"/>
      <c r="D43" s="125" t="s">
        <v>314</v>
      </c>
      <c r="E43" s="100" t="s">
        <v>295</v>
      </c>
      <c r="F43" s="101">
        <f t="shared" ref="F43:I43" si="19">F44+F45</f>
        <v>346.60514</v>
      </c>
      <c r="G43" s="101">
        <f t="shared" si="19"/>
        <v>346.60514</v>
      </c>
      <c r="H43" s="101">
        <f t="shared" si="19"/>
        <v>147.45864</v>
      </c>
      <c r="I43" s="101">
        <f t="shared" si="19"/>
        <v>199.1465</v>
      </c>
      <c r="J43" s="101"/>
    </row>
    <row r="44" ht="30.15" customHeight="1" spans="1:10">
      <c r="A44" s="109" t="s">
        <v>190</v>
      </c>
      <c r="B44" s="126" t="s">
        <v>191</v>
      </c>
      <c r="C44" s="126" t="s">
        <v>200</v>
      </c>
      <c r="D44" s="125" t="s">
        <v>318</v>
      </c>
      <c r="E44" s="103" t="s">
        <v>220</v>
      </c>
      <c r="F44" s="101">
        <v>199.1465</v>
      </c>
      <c r="G44" s="101">
        <f t="shared" ref="G44:G48" si="20">SUM(H44:J44)</f>
        <v>199.1465</v>
      </c>
      <c r="H44" s="105"/>
      <c r="I44" s="105">
        <v>199.1465</v>
      </c>
      <c r="J44" s="105"/>
    </row>
    <row r="45" ht="30.15" customHeight="1" spans="1:10">
      <c r="A45" s="109" t="s">
        <v>190</v>
      </c>
      <c r="B45" s="126" t="s">
        <v>191</v>
      </c>
      <c r="C45" s="126" t="s">
        <v>191</v>
      </c>
      <c r="D45" s="125" t="s">
        <v>297</v>
      </c>
      <c r="E45" s="103" t="s">
        <v>196</v>
      </c>
      <c r="F45" s="101">
        <v>147.45864</v>
      </c>
      <c r="G45" s="101">
        <f t="shared" si="20"/>
        <v>147.45864</v>
      </c>
      <c r="H45" s="105">
        <v>147.45864</v>
      </c>
      <c r="I45" s="105"/>
      <c r="J45" s="105"/>
    </row>
    <row r="46" ht="30.15" customHeight="1" spans="1:10">
      <c r="A46" s="109">
        <v>210</v>
      </c>
      <c r="B46" s="126"/>
      <c r="C46" s="126"/>
      <c r="D46" s="125" t="s">
        <v>197</v>
      </c>
      <c r="E46" s="103" t="s">
        <v>298</v>
      </c>
      <c r="F46" s="101">
        <f t="shared" ref="F46:J46" si="21">F48+F50+F51</f>
        <v>2113.462928</v>
      </c>
      <c r="G46" s="101">
        <f t="shared" si="21"/>
        <v>1893.462928</v>
      </c>
      <c r="H46" s="101">
        <f t="shared" si="21"/>
        <v>1478.541788</v>
      </c>
      <c r="I46" s="101">
        <f t="shared" si="21"/>
        <v>5.072</v>
      </c>
      <c r="J46" s="101">
        <f t="shared" si="21"/>
        <v>409.84914</v>
      </c>
    </row>
    <row r="47" ht="30.15" customHeight="1" spans="1:10">
      <c r="A47" s="109">
        <v>210</v>
      </c>
      <c r="B47" s="126" t="s">
        <v>216</v>
      </c>
      <c r="C47" s="126"/>
      <c r="D47" s="125" t="s">
        <v>315</v>
      </c>
      <c r="E47" s="103" t="s">
        <v>316</v>
      </c>
      <c r="F47" s="101">
        <f t="shared" ref="F47:J47" si="22">F48</f>
        <v>2017.70144</v>
      </c>
      <c r="G47" s="101">
        <f t="shared" si="22"/>
        <v>1797.70144</v>
      </c>
      <c r="H47" s="101">
        <f t="shared" si="22"/>
        <v>1387.8523</v>
      </c>
      <c r="I47" s="101">
        <f t="shared" si="22"/>
        <v>0</v>
      </c>
      <c r="J47" s="101">
        <f t="shared" si="22"/>
        <v>409.84914</v>
      </c>
    </row>
    <row r="48" ht="30.15" customHeight="1" spans="1:10">
      <c r="A48" s="109" t="s">
        <v>197</v>
      </c>
      <c r="B48" s="126" t="s">
        <v>216</v>
      </c>
      <c r="C48" s="126" t="s">
        <v>192</v>
      </c>
      <c r="D48" s="125" t="s">
        <v>319</v>
      </c>
      <c r="E48" s="103" t="s">
        <v>222</v>
      </c>
      <c r="F48" s="101">
        <v>2017.70144</v>
      </c>
      <c r="G48" s="101">
        <f t="shared" si="20"/>
        <v>1797.70144</v>
      </c>
      <c r="H48" s="105">
        <v>1387.8523</v>
      </c>
      <c r="I48" s="105"/>
      <c r="J48" s="105">
        <v>409.84914</v>
      </c>
    </row>
    <row r="49" ht="30.15" customHeight="1" spans="1:10">
      <c r="A49" s="109">
        <v>210</v>
      </c>
      <c r="B49" s="126" t="s">
        <v>207</v>
      </c>
      <c r="C49" s="126"/>
      <c r="D49" s="125" t="s">
        <v>306</v>
      </c>
      <c r="E49" s="103" t="s">
        <v>307</v>
      </c>
      <c r="F49" s="101">
        <f t="shared" ref="F49:I49" si="23">F50+F51</f>
        <v>95.761488</v>
      </c>
      <c r="G49" s="101">
        <f t="shared" si="23"/>
        <v>95.761488</v>
      </c>
      <c r="H49" s="101">
        <f t="shared" si="23"/>
        <v>90.689488</v>
      </c>
      <c r="I49" s="101">
        <f t="shared" si="23"/>
        <v>5.072</v>
      </c>
      <c r="J49" s="105"/>
    </row>
    <row r="50" ht="30.15" customHeight="1" spans="1:10">
      <c r="A50" s="109" t="s">
        <v>197</v>
      </c>
      <c r="B50" s="126" t="s">
        <v>207</v>
      </c>
      <c r="C50" s="126" t="s">
        <v>200</v>
      </c>
      <c r="D50" s="125" t="s">
        <v>320</v>
      </c>
      <c r="E50" s="103" t="s">
        <v>224</v>
      </c>
      <c r="F50" s="101">
        <v>83.96766</v>
      </c>
      <c r="G50" s="101">
        <f t="shared" ref="G50:G55" si="24">SUM(H50:J50)</f>
        <v>83.96766</v>
      </c>
      <c r="H50" s="105">
        <v>79.96766</v>
      </c>
      <c r="I50" s="105">
        <v>4</v>
      </c>
      <c r="J50" s="105"/>
    </row>
    <row r="51" ht="30.15" customHeight="1" spans="1:10">
      <c r="A51" s="109" t="s">
        <v>197</v>
      </c>
      <c r="B51" s="126" t="s">
        <v>207</v>
      </c>
      <c r="C51" s="126" t="s">
        <v>210</v>
      </c>
      <c r="D51" s="125" t="s">
        <v>309</v>
      </c>
      <c r="E51" s="103" t="s">
        <v>212</v>
      </c>
      <c r="F51" s="101">
        <v>11.793828</v>
      </c>
      <c r="G51" s="101">
        <f t="shared" si="24"/>
        <v>11.793828</v>
      </c>
      <c r="H51" s="105">
        <v>10.721828</v>
      </c>
      <c r="I51" s="105">
        <v>1.072</v>
      </c>
      <c r="J51" s="105"/>
    </row>
    <row r="52" ht="30.15" customHeight="1" spans="1:10">
      <c r="A52" s="109">
        <v>221</v>
      </c>
      <c r="B52" s="126"/>
      <c r="C52" s="126"/>
      <c r="D52" s="125" t="s">
        <v>213</v>
      </c>
      <c r="E52" s="103" t="s">
        <v>310</v>
      </c>
      <c r="F52" s="101">
        <f t="shared" ref="F52:H52" si="25">F54</f>
        <v>161.526048</v>
      </c>
      <c r="G52" s="101">
        <f t="shared" si="25"/>
        <v>161.526048</v>
      </c>
      <c r="H52" s="101">
        <f t="shared" si="25"/>
        <v>161.526048</v>
      </c>
      <c r="I52" s="105"/>
      <c r="J52" s="105"/>
    </row>
    <row r="53" ht="30.15" customHeight="1" spans="1:10">
      <c r="A53" s="109">
        <v>221</v>
      </c>
      <c r="B53" s="126" t="s">
        <v>200</v>
      </c>
      <c r="C53" s="126"/>
      <c r="D53" s="125" t="s">
        <v>311</v>
      </c>
      <c r="E53" s="103" t="s">
        <v>312</v>
      </c>
      <c r="F53" s="101">
        <f t="shared" ref="F53:H53" si="26">F54</f>
        <v>161.526048</v>
      </c>
      <c r="G53" s="101">
        <f t="shared" si="26"/>
        <v>161.526048</v>
      </c>
      <c r="H53" s="101">
        <f t="shared" si="26"/>
        <v>161.526048</v>
      </c>
      <c r="I53" s="105"/>
      <c r="J53" s="105"/>
    </row>
    <row r="54" ht="30.15" customHeight="1" spans="1:10">
      <c r="A54" s="109" t="s">
        <v>213</v>
      </c>
      <c r="B54" s="126" t="s">
        <v>200</v>
      </c>
      <c r="C54" s="126" t="s">
        <v>192</v>
      </c>
      <c r="D54" s="125" t="s">
        <v>313</v>
      </c>
      <c r="E54" s="103" t="s">
        <v>215</v>
      </c>
      <c r="F54" s="101">
        <v>161.526048</v>
      </c>
      <c r="G54" s="101">
        <f t="shared" si="24"/>
        <v>161.526048</v>
      </c>
      <c r="H54" s="105">
        <v>161.526048</v>
      </c>
      <c r="I54" s="105"/>
      <c r="J54" s="105"/>
    </row>
    <row r="55" ht="26.15" customHeight="1" spans="1:10">
      <c r="A55" s="103"/>
      <c r="B55" s="121"/>
      <c r="C55" s="121"/>
      <c r="D55" s="124" t="s">
        <v>159</v>
      </c>
      <c r="E55" s="104" t="s">
        <v>160</v>
      </c>
      <c r="F55" s="98">
        <v>2552.034167</v>
      </c>
      <c r="G55" s="98">
        <f t="shared" si="24"/>
        <v>2552.034167</v>
      </c>
      <c r="H55" s="98">
        <v>1275.191859</v>
      </c>
      <c r="I55" s="98">
        <v>104.891688</v>
      </c>
      <c r="J55" s="98">
        <v>1171.95062</v>
      </c>
    </row>
    <row r="56" s="115" customFormat="1" ht="26.15" customHeight="1" spans="1:10">
      <c r="A56" s="103">
        <v>208</v>
      </c>
      <c r="B56" s="121"/>
      <c r="C56" s="121"/>
      <c r="D56" s="125" t="s">
        <v>190</v>
      </c>
      <c r="E56" s="100" t="s">
        <v>294</v>
      </c>
      <c r="F56" s="101">
        <f t="shared" ref="F56:I56" si="27">F58+F59+F61</f>
        <v>207.850648</v>
      </c>
      <c r="G56" s="101">
        <f t="shared" si="27"/>
        <v>207.850648</v>
      </c>
      <c r="H56" s="101">
        <f t="shared" si="27"/>
        <v>103.61496</v>
      </c>
      <c r="I56" s="101">
        <f t="shared" si="27"/>
        <v>104.235688</v>
      </c>
      <c r="J56" s="101"/>
    </row>
    <row r="57" s="115" customFormat="1" ht="26.15" customHeight="1" spans="1:10">
      <c r="A57" s="103">
        <v>208</v>
      </c>
      <c r="B57" s="121" t="s">
        <v>191</v>
      </c>
      <c r="C57" s="121"/>
      <c r="D57" s="125" t="s">
        <v>314</v>
      </c>
      <c r="E57" s="100" t="s">
        <v>295</v>
      </c>
      <c r="F57" s="101">
        <f t="shared" ref="F57:I57" si="28">F58+F59</f>
        <v>207.022648</v>
      </c>
      <c r="G57" s="101">
        <f t="shared" si="28"/>
        <v>207.022648</v>
      </c>
      <c r="H57" s="101">
        <f t="shared" si="28"/>
        <v>103.61496</v>
      </c>
      <c r="I57" s="101">
        <f t="shared" si="28"/>
        <v>103.407688</v>
      </c>
      <c r="J57" s="101"/>
    </row>
    <row r="58" ht="30.15" customHeight="1" spans="1:10">
      <c r="A58" s="109" t="s">
        <v>190</v>
      </c>
      <c r="B58" s="126" t="s">
        <v>191</v>
      </c>
      <c r="C58" s="126" t="s">
        <v>200</v>
      </c>
      <c r="D58" s="125" t="s">
        <v>318</v>
      </c>
      <c r="E58" s="103" t="s">
        <v>220</v>
      </c>
      <c r="F58" s="101">
        <v>103.407688</v>
      </c>
      <c r="G58" s="101">
        <f t="shared" ref="G58:G61" si="29">SUM(H58:J58)</f>
        <v>103.407688</v>
      </c>
      <c r="H58" s="105"/>
      <c r="I58" s="105">
        <v>103.407688</v>
      </c>
      <c r="J58" s="105"/>
    </row>
    <row r="59" ht="30.15" customHeight="1" spans="1:10">
      <c r="A59" s="109" t="s">
        <v>190</v>
      </c>
      <c r="B59" s="126" t="s">
        <v>191</v>
      </c>
      <c r="C59" s="126" t="s">
        <v>191</v>
      </c>
      <c r="D59" s="125" t="s">
        <v>297</v>
      </c>
      <c r="E59" s="103" t="s">
        <v>196</v>
      </c>
      <c r="F59" s="101">
        <v>103.61496</v>
      </c>
      <c r="G59" s="101">
        <f t="shared" si="29"/>
        <v>103.61496</v>
      </c>
      <c r="H59" s="105">
        <v>103.61496</v>
      </c>
      <c r="I59" s="105"/>
      <c r="J59" s="105"/>
    </row>
    <row r="60" ht="30.15" customHeight="1" spans="1:10">
      <c r="A60" s="109">
        <v>208</v>
      </c>
      <c r="B60" s="126" t="s">
        <v>225</v>
      </c>
      <c r="C60" s="126"/>
      <c r="D60" s="125" t="s">
        <v>321</v>
      </c>
      <c r="E60" s="103" t="s">
        <v>322</v>
      </c>
      <c r="F60" s="101">
        <f t="shared" ref="F60:I60" si="30">F61</f>
        <v>0.828</v>
      </c>
      <c r="G60" s="101">
        <f t="shared" si="30"/>
        <v>0.828</v>
      </c>
      <c r="H60" s="101"/>
      <c r="I60" s="101">
        <f t="shared" si="30"/>
        <v>0.828</v>
      </c>
      <c r="J60" s="105"/>
    </row>
    <row r="61" ht="30.15" customHeight="1" spans="1:10">
      <c r="A61" s="109" t="s">
        <v>190</v>
      </c>
      <c r="B61" s="126" t="s">
        <v>225</v>
      </c>
      <c r="C61" s="126" t="s">
        <v>192</v>
      </c>
      <c r="D61" s="125" t="s">
        <v>323</v>
      </c>
      <c r="E61" s="103" t="s">
        <v>227</v>
      </c>
      <c r="F61" s="101">
        <v>0.828</v>
      </c>
      <c r="G61" s="101">
        <f t="shared" si="29"/>
        <v>0.828</v>
      </c>
      <c r="H61" s="105"/>
      <c r="I61" s="105">
        <v>0.828</v>
      </c>
      <c r="J61" s="105"/>
    </row>
    <row r="62" ht="30.15" customHeight="1" spans="1:10">
      <c r="A62" s="109"/>
      <c r="B62" s="126"/>
      <c r="C62" s="126"/>
      <c r="D62" s="125"/>
      <c r="E62" s="103"/>
      <c r="F62" s="101">
        <f t="shared" ref="F62:J62" si="31">F65+F67+F68</f>
        <v>2230.228519</v>
      </c>
      <c r="G62" s="101">
        <f t="shared" si="31"/>
        <v>2230.228519</v>
      </c>
      <c r="H62" s="101">
        <f t="shared" si="31"/>
        <v>1057.621899</v>
      </c>
      <c r="I62" s="101">
        <f t="shared" si="31"/>
        <v>0.656</v>
      </c>
      <c r="J62" s="101">
        <f t="shared" si="31"/>
        <v>1171.95062</v>
      </c>
    </row>
    <row r="63" ht="30.15" customHeight="1" spans="1:10">
      <c r="A63" s="109">
        <v>210</v>
      </c>
      <c r="B63" s="126"/>
      <c r="C63" s="126"/>
      <c r="D63" s="125" t="s">
        <v>197</v>
      </c>
      <c r="E63" s="103" t="s">
        <v>298</v>
      </c>
      <c r="F63" s="101">
        <f t="shared" ref="F63:J63" si="32">F62</f>
        <v>2230.228519</v>
      </c>
      <c r="G63" s="101">
        <f t="shared" si="32"/>
        <v>2230.228519</v>
      </c>
      <c r="H63" s="101">
        <f t="shared" si="32"/>
        <v>1057.621899</v>
      </c>
      <c r="I63" s="101">
        <f t="shared" si="32"/>
        <v>0.656</v>
      </c>
      <c r="J63" s="101">
        <f t="shared" si="32"/>
        <v>1171.95062</v>
      </c>
    </row>
    <row r="64" ht="30.15" customHeight="1" spans="1:10">
      <c r="A64" s="109">
        <v>210</v>
      </c>
      <c r="B64" s="126" t="s">
        <v>216</v>
      </c>
      <c r="C64" s="126"/>
      <c r="D64" s="125" t="s">
        <v>315</v>
      </c>
      <c r="E64" s="103" t="s">
        <v>316</v>
      </c>
      <c r="F64" s="101">
        <f t="shared" ref="F64:H64" si="33">F65</f>
        <v>2165.82102</v>
      </c>
      <c r="G64" s="101">
        <f t="shared" si="33"/>
        <v>2165.82102</v>
      </c>
      <c r="H64" s="101">
        <f t="shared" si="33"/>
        <v>993.8704</v>
      </c>
      <c r="I64" s="101"/>
      <c r="J64" s="101">
        <f>J65</f>
        <v>1171.95062</v>
      </c>
    </row>
    <row r="65" ht="30.15" customHeight="1" spans="1:10">
      <c r="A65" s="109" t="s">
        <v>197</v>
      </c>
      <c r="B65" s="126" t="s">
        <v>216</v>
      </c>
      <c r="C65" s="126" t="s">
        <v>192</v>
      </c>
      <c r="D65" s="125" t="s">
        <v>319</v>
      </c>
      <c r="E65" s="103" t="s">
        <v>222</v>
      </c>
      <c r="F65" s="101">
        <v>2165.82102</v>
      </c>
      <c r="G65" s="101">
        <f t="shared" ref="G65:G68" si="34">SUM(H65:J65)</f>
        <v>2165.82102</v>
      </c>
      <c r="H65" s="105">
        <v>993.8704</v>
      </c>
      <c r="I65" s="105"/>
      <c r="J65" s="105">
        <v>1171.95062</v>
      </c>
    </row>
    <row r="66" ht="30.15" customHeight="1" spans="1:10">
      <c r="A66" s="109">
        <v>210</v>
      </c>
      <c r="B66" s="126" t="s">
        <v>207</v>
      </c>
      <c r="C66" s="126"/>
      <c r="D66" s="125" t="s">
        <v>306</v>
      </c>
      <c r="E66" s="103" t="s">
        <v>307</v>
      </c>
      <c r="F66" s="101">
        <f t="shared" ref="F66:I66" si="35">F67+F68</f>
        <v>64.407499</v>
      </c>
      <c r="G66" s="101">
        <f t="shared" si="35"/>
        <v>64.407499</v>
      </c>
      <c r="H66" s="101">
        <f t="shared" si="35"/>
        <v>63.751499</v>
      </c>
      <c r="I66" s="101">
        <f t="shared" si="35"/>
        <v>0.656</v>
      </c>
      <c r="J66" s="105"/>
    </row>
    <row r="67" ht="30.15" customHeight="1" spans="1:10">
      <c r="A67" s="109" t="s">
        <v>197</v>
      </c>
      <c r="B67" s="126" t="s">
        <v>207</v>
      </c>
      <c r="C67" s="126" t="s">
        <v>200</v>
      </c>
      <c r="D67" s="125" t="s">
        <v>320</v>
      </c>
      <c r="E67" s="103" t="s">
        <v>224</v>
      </c>
      <c r="F67" s="101">
        <v>56.205959</v>
      </c>
      <c r="G67" s="101">
        <f t="shared" si="34"/>
        <v>56.205959</v>
      </c>
      <c r="H67" s="105">
        <v>56.205959</v>
      </c>
      <c r="I67" s="105"/>
      <c r="J67" s="105"/>
    </row>
    <row r="68" ht="30.15" customHeight="1" spans="1:10">
      <c r="A68" s="109" t="s">
        <v>197</v>
      </c>
      <c r="B68" s="126" t="s">
        <v>207</v>
      </c>
      <c r="C68" s="126" t="s">
        <v>210</v>
      </c>
      <c r="D68" s="125" t="s">
        <v>309</v>
      </c>
      <c r="E68" s="103" t="s">
        <v>212</v>
      </c>
      <c r="F68" s="101">
        <v>8.20154</v>
      </c>
      <c r="G68" s="101">
        <f t="shared" si="34"/>
        <v>8.20154</v>
      </c>
      <c r="H68" s="105">
        <v>7.54554</v>
      </c>
      <c r="I68" s="105">
        <v>0.656</v>
      </c>
      <c r="J68" s="105"/>
    </row>
    <row r="69" ht="30.15" customHeight="1" spans="1:10">
      <c r="A69" s="109">
        <v>221</v>
      </c>
      <c r="B69" s="126"/>
      <c r="C69" s="126"/>
      <c r="D69" s="125" t="s">
        <v>213</v>
      </c>
      <c r="E69" s="103" t="s">
        <v>310</v>
      </c>
      <c r="F69" s="101">
        <f t="shared" ref="F69:H69" si="36">F71</f>
        <v>113.955</v>
      </c>
      <c r="G69" s="101">
        <f t="shared" si="36"/>
        <v>113.955</v>
      </c>
      <c r="H69" s="101">
        <f t="shared" si="36"/>
        <v>113.955</v>
      </c>
      <c r="I69" s="101"/>
      <c r="J69" s="105"/>
    </row>
    <row r="70" ht="30.15" customHeight="1" spans="1:10">
      <c r="A70" s="109">
        <v>221</v>
      </c>
      <c r="B70" s="126" t="s">
        <v>200</v>
      </c>
      <c r="C70" s="126"/>
      <c r="D70" s="125" t="s">
        <v>311</v>
      </c>
      <c r="E70" s="103" t="s">
        <v>312</v>
      </c>
      <c r="F70" s="101">
        <f t="shared" ref="F70:H70" si="37">F71</f>
        <v>113.955</v>
      </c>
      <c r="G70" s="101">
        <f t="shared" si="37"/>
        <v>113.955</v>
      </c>
      <c r="H70" s="101">
        <f t="shared" si="37"/>
        <v>113.955</v>
      </c>
      <c r="I70" s="105"/>
      <c r="J70" s="105"/>
    </row>
    <row r="71" ht="30.15" customHeight="1" spans="1:10">
      <c r="A71" s="109" t="s">
        <v>213</v>
      </c>
      <c r="B71" s="126" t="s">
        <v>200</v>
      </c>
      <c r="C71" s="126" t="s">
        <v>192</v>
      </c>
      <c r="D71" s="125" t="s">
        <v>313</v>
      </c>
      <c r="E71" s="103" t="s">
        <v>215</v>
      </c>
      <c r="F71" s="101">
        <v>113.955</v>
      </c>
      <c r="G71" s="101">
        <f t="shared" ref="G71:G75" si="38">SUM(H71:J71)</f>
        <v>113.955</v>
      </c>
      <c r="H71" s="105">
        <v>113.955</v>
      </c>
      <c r="I71" s="105"/>
      <c r="J71" s="105"/>
    </row>
    <row r="72" ht="26.15" customHeight="1" spans="1:10">
      <c r="A72" s="103"/>
      <c r="B72" s="121"/>
      <c r="C72" s="121"/>
      <c r="D72" s="124" t="s">
        <v>161</v>
      </c>
      <c r="E72" s="104" t="s">
        <v>162</v>
      </c>
      <c r="F72" s="98">
        <v>167.102409</v>
      </c>
      <c r="G72" s="98">
        <f t="shared" si="38"/>
        <v>151.102409</v>
      </c>
      <c r="H72" s="98">
        <v>103.517889</v>
      </c>
      <c r="I72" s="98"/>
      <c r="J72" s="98">
        <v>47.58452</v>
      </c>
    </row>
    <row r="73" s="115" customFormat="1" ht="26.15" customHeight="1" spans="1:10">
      <c r="A73" s="103">
        <v>208</v>
      </c>
      <c r="B73" s="121"/>
      <c r="C73" s="121"/>
      <c r="D73" s="125" t="s">
        <v>190</v>
      </c>
      <c r="E73" s="100" t="s">
        <v>294</v>
      </c>
      <c r="F73" s="101">
        <f t="shared" ref="F73:H73" si="39">F75</f>
        <v>8.525376</v>
      </c>
      <c r="G73" s="101">
        <f t="shared" si="39"/>
        <v>8.525376</v>
      </c>
      <c r="H73" s="101">
        <f t="shared" si="39"/>
        <v>8.525376</v>
      </c>
      <c r="I73" s="101"/>
      <c r="J73" s="101"/>
    </row>
    <row r="74" s="115" customFormat="1" ht="26.15" customHeight="1" spans="1:10">
      <c r="A74" s="103">
        <v>208</v>
      </c>
      <c r="B74" s="121" t="s">
        <v>191</v>
      </c>
      <c r="C74" s="121"/>
      <c r="D74" s="125" t="s">
        <v>314</v>
      </c>
      <c r="E74" s="100" t="s">
        <v>295</v>
      </c>
      <c r="F74" s="101">
        <f t="shared" ref="F74:H74" si="40">F75</f>
        <v>8.525376</v>
      </c>
      <c r="G74" s="101">
        <f t="shared" si="40"/>
        <v>8.525376</v>
      </c>
      <c r="H74" s="101">
        <f t="shared" si="40"/>
        <v>8.525376</v>
      </c>
      <c r="I74" s="101"/>
      <c r="J74" s="101"/>
    </row>
    <row r="75" ht="30.15" customHeight="1" spans="1:10">
      <c r="A75" s="109" t="s">
        <v>190</v>
      </c>
      <c r="B75" s="126" t="s">
        <v>191</v>
      </c>
      <c r="C75" s="126" t="s">
        <v>191</v>
      </c>
      <c r="D75" s="125" t="s">
        <v>297</v>
      </c>
      <c r="E75" s="103" t="s">
        <v>196</v>
      </c>
      <c r="F75" s="101">
        <v>8.525376</v>
      </c>
      <c r="G75" s="101">
        <f t="shared" si="38"/>
        <v>8.525376</v>
      </c>
      <c r="H75" s="105">
        <v>8.525376</v>
      </c>
      <c r="I75" s="105"/>
      <c r="J75" s="105"/>
    </row>
    <row r="76" ht="30.15" customHeight="1" spans="1:10">
      <c r="A76" s="109">
        <v>210</v>
      </c>
      <c r="B76" s="126"/>
      <c r="C76" s="126"/>
      <c r="D76" s="125" t="s">
        <v>197</v>
      </c>
      <c r="E76" s="103" t="s">
        <v>298</v>
      </c>
      <c r="F76" s="101">
        <f t="shared" ref="F76:H76" si="41">F78+F80</f>
        <v>149.240097</v>
      </c>
      <c r="G76" s="101">
        <f t="shared" si="41"/>
        <v>133.240097</v>
      </c>
      <c r="H76" s="101">
        <f t="shared" si="41"/>
        <v>85.655577</v>
      </c>
      <c r="I76" s="101"/>
      <c r="J76" s="101">
        <f>J78+J80</f>
        <v>47.58452</v>
      </c>
    </row>
    <row r="77" ht="30.15" customHeight="1" spans="1:10">
      <c r="A77" s="109">
        <v>210</v>
      </c>
      <c r="B77" s="126" t="s">
        <v>192</v>
      </c>
      <c r="C77" s="126"/>
      <c r="D77" s="125" t="s">
        <v>299</v>
      </c>
      <c r="E77" s="103" t="s">
        <v>300</v>
      </c>
      <c r="F77" s="101">
        <f t="shared" ref="F77:H77" si="42">F78</f>
        <v>144.492424</v>
      </c>
      <c r="G77" s="101">
        <f t="shared" si="42"/>
        <v>128.492424</v>
      </c>
      <c r="H77" s="101">
        <f t="shared" si="42"/>
        <v>80.907904</v>
      </c>
      <c r="I77" s="101"/>
      <c r="J77" s="101">
        <f>J78</f>
        <v>47.58452</v>
      </c>
    </row>
    <row r="78" ht="30.15" customHeight="1" spans="1:10">
      <c r="A78" s="109" t="s">
        <v>197</v>
      </c>
      <c r="B78" s="126" t="s">
        <v>192</v>
      </c>
      <c r="C78" s="126" t="s">
        <v>192</v>
      </c>
      <c r="D78" s="125" t="s">
        <v>301</v>
      </c>
      <c r="E78" s="103" t="s">
        <v>199</v>
      </c>
      <c r="F78" s="101">
        <v>144.492424</v>
      </c>
      <c r="G78" s="101">
        <f t="shared" ref="G78:G96" si="43">SUM(H78:J78)</f>
        <v>128.492424</v>
      </c>
      <c r="H78" s="105">
        <v>80.907904</v>
      </c>
      <c r="I78" s="105"/>
      <c r="J78" s="105">
        <v>47.58452</v>
      </c>
    </row>
    <row r="79" ht="30.15" customHeight="1" spans="1:10">
      <c r="A79" s="109">
        <v>210</v>
      </c>
      <c r="B79" s="126" t="s">
        <v>207</v>
      </c>
      <c r="C79" s="126"/>
      <c r="D79" s="125" t="s">
        <v>306</v>
      </c>
      <c r="E79" s="103" t="s">
        <v>307</v>
      </c>
      <c r="F79" s="101">
        <f t="shared" ref="F79:H79" si="44">F80</f>
        <v>4.747673</v>
      </c>
      <c r="G79" s="101">
        <f t="shared" si="44"/>
        <v>4.747673</v>
      </c>
      <c r="H79" s="101">
        <f t="shared" si="44"/>
        <v>4.747673</v>
      </c>
      <c r="I79" s="105"/>
      <c r="J79" s="105"/>
    </row>
    <row r="80" ht="30.15" customHeight="1" spans="1:10">
      <c r="A80" s="109" t="s">
        <v>197</v>
      </c>
      <c r="B80" s="126" t="s">
        <v>207</v>
      </c>
      <c r="C80" s="126" t="s">
        <v>210</v>
      </c>
      <c r="D80" s="125" t="s">
        <v>309</v>
      </c>
      <c r="E80" s="103" t="s">
        <v>212</v>
      </c>
      <c r="F80" s="101">
        <v>4.747673</v>
      </c>
      <c r="G80" s="101">
        <f t="shared" si="43"/>
        <v>4.747673</v>
      </c>
      <c r="H80" s="105">
        <v>4.747673</v>
      </c>
      <c r="I80" s="105"/>
      <c r="J80" s="105"/>
    </row>
    <row r="81" ht="30.15" customHeight="1" spans="1:10">
      <c r="A81" s="109">
        <v>221</v>
      </c>
      <c r="B81" s="126"/>
      <c r="C81" s="126"/>
      <c r="D81" s="125" t="s">
        <v>213</v>
      </c>
      <c r="E81" s="103" t="s">
        <v>310</v>
      </c>
      <c r="F81" s="101">
        <f t="shared" ref="F81:H81" si="45">F83</f>
        <v>9.336936</v>
      </c>
      <c r="G81" s="101">
        <f t="shared" si="45"/>
        <v>9.336936</v>
      </c>
      <c r="H81" s="101">
        <f t="shared" si="45"/>
        <v>9.336936</v>
      </c>
      <c r="I81" s="105"/>
      <c r="J81" s="105"/>
    </row>
    <row r="82" ht="30.15" customHeight="1" spans="1:10">
      <c r="A82" s="109">
        <v>221</v>
      </c>
      <c r="B82" s="126" t="s">
        <v>200</v>
      </c>
      <c r="C82" s="126"/>
      <c r="D82" s="125" t="s">
        <v>311</v>
      </c>
      <c r="E82" s="103" t="s">
        <v>312</v>
      </c>
      <c r="F82" s="101">
        <f t="shared" ref="F82:H82" si="46">F83</f>
        <v>9.336936</v>
      </c>
      <c r="G82" s="101">
        <f t="shared" si="46"/>
        <v>9.336936</v>
      </c>
      <c r="H82" s="101">
        <f t="shared" si="46"/>
        <v>9.336936</v>
      </c>
      <c r="I82" s="105"/>
      <c r="J82" s="105"/>
    </row>
    <row r="83" ht="30.15" customHeight="1" spans="1:10">
      <c r="A83" s="109" t="s">
        <v>213</v>
      </c>
      <c r="B83" s="126" t="s">
        <v>200</v>
      </c>
      <c r="C83" s="126" t="s">
        <v>192</v>
      </c>
      <c r="D83" s="125" t="s">
        <v>313</v>
      </c>
      <c r="E83" s="103" t="s">
        <v>215</v>
      </c>
      <c r="F83" s="101">
        <v>9.336936</v>
      </c>
      <c r="G83" s="101">
        <f t="shared" si="43"/>
        <v>9.336936</v>
      </c>
      <c r="H83" s="105">
        <v>9.336936</v>
      </c>
      <c r="I83" s="105"/>
      <c r="J83" s="105"/>
    </row>
    <row r="84" ht="26.15" customHeight="1" spans="1:10">
      <c r="A84" s="103"/>
      <c r="B84" s="121"/>
      <c r="C84" s="121"/>
      <c r="D84" s="124" t="s">
        <v>163</v>
      </c>
      <c r="E84" s="104" t="s">
        <v>164</v>
      </c>
      <c r="F84" s="98">
        <v>3294.544606</v>
      </c>
      <c r="G84" s="98">
        <f t="shared" si="43"/>
        <v>718.074606</v>
      </c>
      <c r="H84" s="98">
        <v>701.33</v>
      </c>
      <c r="I84" s="98">
        <v>16.744606</v>
      </c>
      <c r="J84" s="98"/>
    </row>
    <row r="85" customFormat="1" ht="30.15" customHeight="1" spans="1:10">
      <c r="A85" s="109" t="s">
        <v>197</v>
      </c>
      <c r="B85" s="126"/>
      <c r="C85" s="126"/>
      <c r="D85" s="125" t="s">
        <v>324</v>
      </c>
      <c r="E85" s="103" t="s">
        <v>298</v>
      </c>
      <c r="F85" s="101">
        <v>3294.544606</v>
      </c>
      <c r="G85" s="101">
        <f t="shared" si="43"/>
        <v>718.074606</v>
      </c>
      <c r="H85" s="105">
        <v>701.33</v>
      </c>
      <c r="I85" s="105">
        <v>16.744606</v>
      </c>
      <c r="J85" s="105"/>
    </row>
    <row r="86" customFormat="1" ht="30.15" customHeight="1" spans="1:10">
      <c r="A86" s="109" t="s">
        <v>197</v>
      </c>
      <c r="B86" s="126" t="s">
        <v>216</v>
      </c>
      <c r="C86" s="126"/>
      <c r="D86" s="125" t="s">
        <v>325</v>
      </c>
      <c r="E86" s="103" t="s">
        <v>316</v>
      </c>
      <c r="F86" s="101">
        <v>3294.544606</v>
      </c>
      <c r="G86" s="101">
        <f t="shared" si="43"/>
        <v>718.074606</v>
      </c>
      <c r="H86" s="105">
        <v>701.33</v>
      </c>
      <c r="I86" s="105">
        <v>16.744606</v>
      </c>
      <c r="J86" s="105"/>
    </row>
    <row r="87" ht="30.15" customHeight="1" spans="1:10">
      <c r="A87" s="109" t="s">
        <v>197</v>
      </c>
      <c r="B87" s="126" t="s">
        <v>216</v>
      </c>
      <c r="C87" s="126" t="s">
        <v>228</v>
      </c>
      <c r="D87" s="125" t="s">
        <v>326</v>
      </c>
      <c r="E87" s="103" t="s">
        <v>230</v>
      </c>
      <c r="F87" s="101">
        <v>3294.544606</v>
      </c>
      <c r="G87" s="101">
        <f t="shared" si="43"/>
        <v>718.074606</v>
      </c>
      <c r="H87" s="105">
        <v>701.33</v>
      </c>
      <c r="I87" s="105">
        <v>16.744606</v>
      </c>
      <c r="J87" s="105"/>
    </row>
    <row r="88" ht="26.15" customHeight="1" spans="1:10">
      <c r="A88" s="103"/>
      <c r="B88" s="121"/>
      <c r="C88" s="121"/>
      <c r="D88" s="124" t="s">
        <v>165</v>
      </c>
      <c r="E88" s="104" t="s">
        <v>166</v>
      </c>
      <c r="F88" s="98">
        <v>2510.76</v>
      </c>
      <c r="G88" s="98">
        <f t="shared" si="43"/>
        <v>2510.76</v>
      </c>
      <c r="H88" s="98">
        <v>2510.76</v>
      </c>
      <c r="I88" s="98"/>
      <c r="J88" s="98"/>
    </row>
    <row r="89" customFormat="1" ht="30.15" customHeight="1" spans="1:10">
      <c r="A89" s="109" t="s">
        <v>197</v>
      </c>
      <c r="B89" s="126"/>
      <c r="C89" s="126"/>
      <c r="D89" s="125" t="s">
        <v>197</v>
      </c>
      <c r="E89" s="103" t="s">
        <v>298</v>
      </c>
      <c r="F89" s="101">
        <v>2510.76</v>
      </c>
      <c r="G89" s="101">
        <f t="shared" si="43"/>
        <v>2510.76</v>
      </c>
      <c r="H89" s="105">
        <v>2510.76</v>
      </c>
      <c r="I89" s="105"/>
      <c r="J89" s="105"/>
    </row>
    <row r="90" customFormat="1" ht="30.15" customHeight="1" spans="1:10">
      <c r="A90" s="109" t="s">
        <v>197</v>
      </c>
      <c r="B90" s="126" t="s">
        <v>200</v>
      </c>
      <c r="C90" s="126"/>
      <c r="D90" s="125" t="s">
        <v>327</v>
      </c>
      <c r="E90" s="103" t="s">
        <v>328</v>
      </c>
      <c r="F90" s="101">
        <v>2510.76</v>
      </c>
      <c r="G90" s="101">
        <f t="shared" si="43"/>
        <v>2510.76</v>
      </c>
      <c r="H90" s="105">
        <v>2510.76</v>
      </c>
      <c r="I90" s="105"/>
      <c r="J90" s="105"/>
    </row>
    <row r="91" ht="30.15" customHeight="1" spans="1:10">
      <c r="A91" s="109" t="s">
        <v>197</v>
      </c>
      <c r="B91" s="126" t="s">
        <v>200</v>
      </c>
      <c r="C91" s="126" t="s">
        <v>192</v>
      </c>
      <c r="D91" s="125" t="s">
        <v>329</v>
      </c>
      <c r="E91" s="103" t="s">
        <v>232</v>
      </c>
      <c r="F91" s="101">
        <v>2510.76</v>
      </c>
      <c r="G91" s="101">
        <f t="shared" si="43"/>
        <v>2510.76</v>
      </c>
      <c r="H91" s="105">
        <v>2510.76</v>
      </c>
      <c r="I91" s="105"/>
      <c r="J91" s="105"/>
    </row>
    <row r="92" ht="26.15" customHeight="1" spans="1:10">
      <c r="A92" s="103"/>
      <c r="B92" s="121"/>
      <c r="C92" s="121"/>
      <c r="D92" s="124" t="s">
        <v>167</v>
      </c>
      <c r="E92" s="104" t="s">
        <v>168</v>
      </c>
      <c r="F92" s="98">
        <v>960.71</v>
      </c>
      <c r="G92" s="98">
        <f t="shared" si="43"/>
        <v>870.71</v>
      </c>
      <c r="H92" s="98">
        <v>870.71</v>
      </c>
      <c r="I92" s="98"/>
      <c r="J92" s="98"/>
    </row>
    <row r="93" customFormat="1" ht="30.15" customHeight="1" spans="1:10">
      <c r="A93" s="109" t="s">
        <v>197</v>
      </c>
      <c r="B93" s="126"/>
      <c r="C93" s="126"/>
      <c r="D93" s="125" t="s">
        <v>197</v>
      </c>
      <c r="E93" s="103" t="s">
        <v>298</v>
      </c>
      <c r="F93" s="101">
        <v>960.71</v>
      </c>
      <c r="G93" s="101">
        <f t="shared" si="43"/>
        <v>870.71</v>
      </c>
      <c r="H93" s="105">
        <v>870.71</v>
      </c>
      <c r="I93" s="105"/>
      <c r="J93" s="105"/>
    </row>
    <row r="94" customFormat="1" ht="30.15" customHeight="1" spans="1:10">
      <c r="A94" s="109" t="s">
        <v>197</v>
      </c>
      <c r="B94" s="126" t="s">
        <v>200</v>
      </c>
      <c r="C94" s="126"/>
      <c r="D94" s="125" t="s">
        <v>327</v>
      </c>
      <c r="E94" s="103" t="s">
        <v>328</v>
      </c>
      <c r="F94" s="101">
        <v>960.71</v>
      </c>
      <c r="G94" s="101">
        <f t="shared" si="43"/>
        <v>870.71</v>
      </c>
      <c r="H94" s="105">
        <v>870.71</v>
      </c>
      <c r="I94" s="105"/>
      <c r="J94" s="105"/>
    </row>
    <row r="95" ht="30.15" customHeight="1" spans="1:10">
      <c r="A95" s="109" t="s">
        <v>197</v>
      </c>
      <c r="B95" s="126" t="s">
        <v>200</v>
      </c>
      <c r="C95" s="126" t="s">
        <v>192</v>
      </c>
      <c r="D95" s="125" t="s">
        <v>329</v>
      </c>
      <c r="E95" s="103" t="s">
        <v>232</v>
      </c>
      <c r="F95" s="101">
        <v>960.71</v>
      </c>
      <c r="G95" s="101">
        <f t="shared" si="43"/>
        <v>870.71</v>
      </c>
      <c r="H95" s="105">
        <v>870.71</v>
      </c>
      <c r="I95" s="105"/>
      <c r="J95" s="105"/>
    </row>
    <row r="96" ht="26.15" customHeight="1" spans="1:10">
      <c r="A96" s="103"/>
      <c r="B96" s="121"/>
      <c r="C96" s="121"/>
      <c r="D96" s="124" t="s">
        <v>169</v>
      </c>
      <c r="E96" s="104" t="s">
        <v>170</v>
      </c>
      <c r="F96" s="98">
        <v>689.84</v>
      </c>
      <c r="G96" s="98">
        <f t="shared" si="43"/>
        <v>554.84</v>
      </c>
      <c r="H96" s="98">
        <v>554.84</v>
      </c>
      <c r="I96" s="98"/>
      <c r="J96" s="98"/>
    </row>
    <row r="97" s="115" customFormat="1" ht="26.15" customHeight="1" spans="1:10">
      <c r="A97" s="103">
        <v>210</v>
      </c>
      <c r="B97" s="121"/>
      <c r="C97" s="121"/>
      <c r="D97" s="125" t="s">
        <v>197</v>
      </c>
      <c r="E97" s="100" t="s">
        <v>298</v>
      </c>
      <c r="F97" s="101">
        <f t="shared" ref="F97:H97" si="47">F99+F100</f>
        <v>689.84</v>
      </c>
      <c r="G97" s="101">
        <f t="shared" si="47"/>
        <v>554.84</v>
      </c>
      <c r="H97" s="101">
        <f t="shared" si="47"/>
        <v>554.84</v>
      </c>
      <c r="I97" s="101"/>
      <c r="J97" s="101"/>
    </row>
    <row r="98" s="115" customFormat="1" ht="26.15" customHeight="1" spans="1:10">
      <c r="A98" s="103">
        <v>210</v>
      </c>
      <c r="B98" s="121" t="s">
        <v>200</v>
      </c>
      <c r="C98" s="121"/>
      <c r="D98" s="125" t="s">
        <v>330</v>
      </c>
      <c r="E98" s="100" t="s">
        <v>328</v>
      </c>
      <c r="F98" s="101">
        <f t="shared" ref="F98:H98" si="48">F99+F100</f>
        <v>689.84</v>
      </c>
      <c r="G98" s="101">
        <f t="shared" si="48"/>
        <v>554.84</v>
      </c>
      <c r="H98" s="101">
        <f t="shared" si="48"/>
        <v>554.84</v>
      </c>
      <c r="I98" s="101"/>
      <c r="J98" s="101"/>
    </row>
    <row r="99" ht="30.15" customHeight="1" spans="1:10">
      <c r="A99" s="109" t="s">
        <v>197</v>
      </c>
      <c r="B99" s="126" t="s">
        <v>200</v>
      </c>
      <c r="C99" s="126" t="s">
        <v>192</v>
      </c>
      <c r="D99" s="125" t="s">
        <v>329</v>
      </c>
      <c r="E99" s="103" t="s">
        <v>232</v>
      </c>
      <c r="F99" s="101">
        <v>554.84</v>
      </c>
      <c r="G99" s="101">
        <f t="shared" ref="G99:G116" si="49">SUM(H99:J99)</f>
        <v>554.84</v>
      </c>
      <c r="H99" s="105">
        <v>554.84</v>
      </c>
      <c r="I99" s="105"/>
      <c r="J99" s="105"/>
    </row>
    <row r="100" ht="30.15" customHeight="1" spans="1:10">
      <c r="A100" s="109" t="s">
        <v>197</v>
      </c>
      <c r="B100" s="126" t="s">
        <v>200</v>
      </c>
      <c r="C100" s="126" t="s">
        <v>191</v>
      </c>
      <c r="D100" s="125" t="s">
        <v>331</v>
      </c>
      <c r="E100" s="103" t="s">
        <v>234</v>
      </c>
      <c r="F100" s="101">
        <v>135</v>
      </c>
      <c r="G100" s="101">
        <f t="shared" si="49"/>
        <v>0</v>
      </c>
      <c r="H100" s="105"/>
      <c r="I100" s="105"/>
      <c r="J100" s="105"/>
    </row>
    <row r="101" ht="26.15" customHeight="1" spans="1:10">
      <c r="A101" s="103"/>
      <c r="B101" s="121"/>
      <c r="C101" s="121"/>
      <c r="D101" s="124" t="s">
        <v>171</v>
      </c>
      <c r="E101" s="104" t="s">
        <v>172</v>
      </c>
      <c r="F101" s="98">
        <v>824.77</v>
      </c>
      <c r="G101" s="98">
        <f t="shared" si="49"/>
        <v>824.77</v>
      </c>
      <c r="H101" s="98">
        <v>824.77</v>
      </c>
      <c r="I101" s="98"/>
      <c r="J101" s="98"/>
    </row>
    <row r="102" customFormat="1" ht="30.15" customHeight="1" spans="1:10">
      <c r="A102" s="109" t="s">
        <v>197</v>
      </c>
      <c r="B102" s="126"/>
      <c r="C102" s="126"/>
      <c r="D102" s="125" t="s">
        <v>332</v>
      </c>
      <c r="E102" s="103" t="s">
        <v>298</v>
      </c>
      <c r="F102" s="101">
        <v>824.77</v>
      </c>
      <c r="G102" s="101">
        <f t="shared" si="49"/>
        <v>824.77</v>
      </c>
      <c r="H102" s="105">
        <v>824.77</v>
      </c>
      <c r="I102" s="105"/>
      <c r="J102" s="105"/>
    </row>
    <row r="103" customFormat="1" ht="30.15" customHeight="1" spans="1:10">
      <c r="A103" s="109" t="s">
        <v>197</v>
      </c>
      <c r="B103" s="126" t="s">
        <v>200</v>
      </c>
      <c r="C103" s="126" t="s">
        <v>192</v>
      </c>
      <c r="D103" s="125" t="s">
        <v>327</v>
      </c>
      <c r="E103" s="103" t="s">
        <v>328</v>
      </c>
      <c r="F103" s="101">
        <v>824.77</v>
      </c>
      <c r="G103" s="101">
        <f t="shared" si="49"/>
        <v>824.77</v>
      </c>
      <c r="H103" s="105">
        <v>824.77</v>
      </c>
      <c r="I103" s="105"/>
      <c r="J103" s="105"/>
    </row>
    <row r="104" ht="30.15" customHeight="1" spans="1:10">
      <c r="A104" s="109" t="s">
        <v>197</v>
      </c>
      <c r="B104" s="126" t="s">
        <v>200</v>
      </c>
      <c r="C104" s="126" t="s">
        <v>192</v>
      </c>
      <c r="D104" s="125" t="s">
        <v>329</v>
      </c>
      <c r="E104" s="103" t="s">
        <v>232</v>
      </c>
      <c r="F104" s="101">
        <v>824.77</v>
      </c>
      <c r="G104" s="101">
        <f t="shared" si="49"/>
        <v>824.77</v>
      </c>
      <c r="H104" s="105">
        <v>824.77</v>
      </c>
      <c r="I104" s="105"/>
      <c r="J104" s="105"/>
    </row>
    <row r="105" ht="26.15" customHeight="1" spans="1:10">
      <c r="A105" s="103"/>
      <c r="B105" s="121"/>
      <c r="C105" s="121"/>
      <c r="D105" s="124" t="s">
        <v>173</v>
      </c>
      <c r="E105" s="104" t="s">
        <v>174</v>
      </c>
      <c r="F105" s="98">
        <v>507.44</v>
      </c>
      <c r="G105" s="98">
        <f t="shared" si="49"/>
        <v>507.44</v>
      </c>
      <c r="H105" s="98">
        <v>507.44</v>
      </c>
      <c r="I105" s="98"/>
      <c r="J105" s="98"/>
    </row>
    <row r="106" customFormat="1" ht="30.15" customHeight="1" spans="1:10">
      <c r="A106" s="109" t="s">
        <v>197</v>
      </c>
      <c r="B106" s="126"/>
      <c r="C106" s="126"/>
      <c r="D106" s="125" t="s">
        <v>197</v>
      </c>
      <c r="E106" s="103" t="s">
        <v>298</v>
      </c>
      <c r="F106" s="101">
        <v>507.44</v>
      </c>
      <c r="G106" s="101">
        <f t="shared" si="49"/>
        <v>507.44</v>
      </c>
      <c r="H106" s="105">
        <v>507.44</v>
      </c>
      <c r="I106" s="105"/>
      <c r="J106" s="105"/>
    </row>
    <row r="107" customFormat="1" ht="30.15" customHeight="1" spans="1:10">
      <c r="A107" s="109" t="s">
        <v>197</v>
      </c>
      <c r="B107" s="126" t="s">
        <v>200</v>
      </c>
      <c r="C107" s="126"/>
      <c r="D107" s="125" t="s">
        <v>327</v>
      </c>
      <c r="E107" s="103" t="s">
        <v>328</v>
      </c>
      <c r="F107" s="101">
        <v>507.44</v>
      </c>
      <c r="G107" s="101">
        <f t="shared" si="49"/>
        <v>507.44</v>
      </c>
      <c r="H107" s="105">
        <v>507.44</v>
      </c>
      <c r="I107" s="105"/>
      <c r="J107" s="105"/>
    </row>
    <row r="108" ht="30.15" customHeight="1" spans="1:10">
      <c r="A108" s="109" t="s">
        <v>197</v>
      </c>
      <c r="B108" s="126" t="s">
        <v>200</v>
      </c>
      <c r="C108" s="126" t="s">
        <v>192</v>
      </c>
      <c r="D108" s="125" t="s">
        <v>329</v>
      </c>
      <c r="E108" s="103" t="s">
        <v>232</v>
      </c>
      <c r="F108" s="101">
        <v>507.44</v>
      </c>
      <c r="G108" s="101">
        <f t="shared" si="49"/>
        <v>507.44</v>
      </c>
      <c r="H108" s="105">
        <v>507.44</v>
      </c>
      <c r="I108" s="105"/>
      <c r="J108" s="105"/>
    </row>
    <row r="109" ht="26.15" customHeight="1" spans="1:10">
      <c r="A109" s="103"/>
      <c r="B109" s="121"/>
      <c r="C109" s="121"/>
      <c r="D109" s="124" t="s">
        <v>175</v>
      </c>
      <c r="E109" s="104" t="s">
        <v>176</v>
      </c>
      <c r="F109" s="98">
        <v>551.91</v>
      </c>
      <c r="G109" s="98">
        <f t="shared" si="49"/>
        <v>551.91</v>
      </c>
      <c r="H109" s="98">
        <v>551.91</v>
      </c>
      <c r="I109" s="98"/>
      <c r="J109" s="98"/>
    </row>
    <row r="110" customFormat="1" ht="30.15" customHeight="1" spans="1:10">
      <c r="A110" s="109" t="s">
        <v>197</v>
      </c>
      <c r="B110" s="126"/>
      <c r="C110" s="126"/>
      <c r="D110" s="125" t="s">
        <v>197</v>
      </c>
      <c r="E110" s="103" t="s">
        <v>298</v>
      </c>
      <c r="F110" s="101">
        <v>551.91</v>
      </c>
      <c r="G110" s="101">
        <f t="shared" si="49"/>
        <v>551.91</v>
      </c>
      <c r="H110" s="105">
        <v>551.91</v>
      </c>
      <c r="I110" s="105"/>
      <c r="J110" s="105"/>
    </row>
    <row r="111" customFormat="1" ht="30.15" customHeight="1" spans="1:10">
      <c r="A111" s="109" t="s">
        <v>197</v>
      </c>
      <c r="B111" s="126" t="s">
        <v>200</v>
      </c>
      <c r="C111" s="126"/>
      <c r="D111" s="125" t="s">
        <v>327</v>
      </c>
      <c r="E111" s="103" t="s">
        <v>328</v>
      </c>
      <c r="F111" s="101">
        <v>551.91</v>
      </c>
      <c r="G111" s="101">
        <f t="shared" si="49"/>
        <v>551.91</v>
      </c>
      <c r="H111" s="105">
        <v>551.91</v>
      </c>
      <c r="I111" s="105"/>
      <c r="J111" s="105"/>
    </row>
    <row r="112" ht="30.15" customHeight="1" spans="1:10">
      <c r="A112" s="109" t="s">
        <v>197</v>
      </c>
      <c r="B112" s="126" t="s">
        <v>200</v>
      </c>
      <c r="C112" s="126" t="s">
        <v>200</v>
      </c>
      <c r="D112" s="125" t="s">
        <v>333</v>
      </c>
      <c r="E112" s="103" t="s">
        <v>236</v>
      </c>
      <c r="F112" s="101">
        <v>551.91</v>
      </c>
      <c r="G112" s="101">
        <f t="shared" si="49"/>
        <v>551.91</v>
      </c>
      <c r="H112" s="105">
        <v>551.91</v>
      </c>
      <c r="I112" s="105"/>
      <c r="J112" s="105"/>
    </row>
    <row r="113" ht="26.15" customHeight="1" spans="1:10">
      <c r="A113" s="103"/>
      <c r="B113" s="121"/>
      <c r="C113" s="121"/>
      <c r="D113" s="124" t="s">
        <v>177</v>
      </c>
      <c r="E113" s="104" t="s">
        <v>178</v>
      </c>
      <c r="F113" s="98">
        <v>1142.22</v>
      </c>
      <c r="G113" s="98">
        <f t="shared" si="49"/>
        <v>792.22</v>
      </c>
      <c r="H113" s="98">
        <v>792.22</v>
      </c>
      <c r="I113" s="98"/>
      <c r="J113" s="98"/>
    </row>
    <row r="114" customFormat="1" ht="30.15" customHeight="1" spans="1:10">
      <c r="A114" s="109" t="s">
        <v>197</v>
      </c>
      <c r="B114" s="126"/>
      <c r="C114" s="126"/>
      <c r="D114" s="125" t="s">
        <v>197</v>
      </c>
      <c r="E114" s="103" t="s">
        <v>298</v>
      </c>
      <c r="F114" s="101">
        <v>1142.22</v>
      </c>
      <c r="G114" s="101">
        <f t="shared" si="49"/>
        <v>792.22</v>
      </c>
      <c r="H114" s="105">
        <v>792.22</v>
      </c>
      <c r="I114" s="105"/>
      <c r="J114" s="105"/>
    </row>
    <row r="115" customFormat="1" ht="30.15" customHeight="1" spans="1:10">
      <c r="A115" s="109" t="s">
        <v>197</v>
      </c>
      <c r="B115" s="126" t="s">
        <v>200</v>
      </c>
      <c r="C115" s="126"/>
      <c r="D115" s="125" t="s">
        <v>330</v>
      </c>
      <c r="E115" s="103" t="s">
        <v>328</v>
      </c>
      <c r="F115" s="101">
        <v>1142.22</v>
      </c>
      <c r="G115" s="101">
        <f t="shared" si="49"/>
        <v>792.22</v>
      </c>
      <c r="H115" s="105">
        <v>792.22</v>
      </c>
      <c r="I115" s="105"/>
      <c r="J115" s="105"/>
    </row>
    <row r="116" ht="30.15" customHeight="1" spans="1:10">
      <c r="A116" s="109" t="s">
        <v>197</v>
      </c>
      <c r="B116" s="126" t="s">
        <v>200</v>
      </c>
      <c r="C116" s="126" t="s">
        <v>228</v>
      </c>
      <c r="D116" s="125" t="s">
        <v>334</v>
      </c>
      <c r="E116" s="103" t="s">
        <v>238</v>
      </c>
      <c r="F116" s="101">
        <v>1142.22</v>
      </c>
      <c r="G116" s="101">
        <f t="shared" si="49"/>
        <v>792.22</v>
      </c>
      <c r="H116" s="105">
        <v>792.22</v>
      </c>
      <c r="I116" s="105"/>
      <c r="J116" s="105"/>
    </row>
  </sheetData>
  <mergeCells count="10">
    <mergeCell ref="A2:J2"/>
    <mergeCell ref="A3:J3"/>
    <mergeCell ref="H5:J5"/>
    <mergeCell ref="H6:I6"/>
    <mergeCell ref="D5:D7"/>
    <mergeCell ref="E5:E7"/>
    <mergeCell ref="F5:F7"/>
    <mergeCell ref="G6:G7"/>
    <mergeCell ref="J6:J7"/>
    <mergeCell ref="A5:C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opLeftCell="E1" workbookViewId="0">
      <selection activeCell="V1" sqref="V$1:V$1048576"/>
    </sheetView>
  </sheetViews>
  <sheetFormatPr defaultColWidth="10" defaultRowHeight="14"/>
  <cols>
    <col min="1" max="1" width="6.45454545454545" customWidth="1"/>
    <col min="2" max="2" width="6.72727272727273" customWidth="1"/>
    <col min="3" max="3" width="8.63636363636364" customWidth="1"/>
    <col min="4" max="4" width="12" customWidth="1"/>
    <col min="5" max="5" width="26.3636363636364" customWidth="1"/>
    <col min="6" max="6" width="18.6363636363636" customWidth="1"/>
    <col min="7" max="7" width="13.3636363636364" customWidth="1"/>
    <col min="8" max="11" width="10.1818181818182" customWidth="1"/>
    <col min="12" max="12" width="14.4545454545455" customWidth="1"/>
    <col min="13" max="17" width="10.1818181818182" customWidth="1"/>
    <col min="18" max="18" width="12.0909090909091" customWidth="1"/>
    <col min="19" max="19" width="13" customWidth="1"/>
    <col min="20" max="21" width="10.1818181818182" customWidth="1"/>
    <col min="22" max="22" width="15.7272727272727" customWidth="1"/>
    <col min="23" max="24" width="9.72727272727273" customWidth="1"/>
  </cols>
  <sheetData>
    <row r="1" ht="16.4" customHeight="1" spans="1:1">
      <c r="A1" s="92"/>
    </row>
    <row r="2" ht="50.15" customHeight="1" spans="1:22">
      <c r="A2" s="93" t="s">
        <v>15</v>
      </c>
      <c r="B2" s="93"/>
      <c r="C2" s="93"/>
      <c r="D2" s="93"/>
      <c r="E2" s="93"/>
      <c r="F2" s="93"/>
      <c r="G2" s="93"/>
      <c r="H2" s="93"/>
      <c r="I2" s="93"/>
      <c r="J2" s="93"/>
      <c r="K2" s="93"/>
      <c r="L2" s="93"/>
      <c r="M2" s="93"/>
      <c r="N2" s="93"/>
      <c r="O2" s="93"/>
      <c r="P2" s="93"/>
      <c r="Q2" s="93"/>
      <c r="R2" s="93"/>
      <c r="S2" s="93"/>
      <c r="T2" s="93"/>
      <c r="U2" s="93"/>
      <c r="V2" s="93"/>
    </row>
    <row r="3" ht="30.15" customHeight="1" spans="1:22">
      <c r="A3" s="94" t="s">
        <v>29</v>
      </c>
      <c r="B3" s="94"/>
      <c r="C3" s="94"/>
      <c r="D3" s="94"/>
      <c r="E3" s="94"/>
      <c r="F3" s="94"/>
      <c r="G3" s="94"/>
      <c r="H3" s="94"/>
      <c r="I3" s="94"/>
      <c r="J3" s="94"/>
      <c r="K3" s="94"/>
      <c r="L3" s="94"/>
      <c r="M3" s="94"/>
      <c r="N3" s="94"/>
      <c r="O3" s="94"/>
      <c r="P3" s="94"/>
      <c r="Q3" s="94"/>
      <c r="R3" s="94"/>
      <c r="S3" s="94"/>
      <c r="T3" s="94"/>
      <c r="U3" s="94"/>
      <c r="V3" s="94"/>
    </row>
    <row r="4" ht="23.25" customHeight="1" spans="21:22">
      <c r="U4" s="102"/>
      <c r="V4" s="102" t="s">
        <v>30</v>
      </c>
    </row>
    <row r="5" ht="31.25" customHeight="1" spans="1:22">
      <c r="A5" s="95" t="s">
        <v>179</v>
      </c>
      <c r="B5" s="95"/>
      <c r="C5" s="95"/>
      <c r="D5" s="95" t="s">
        <v>239</v>
      </c>
      <c r="E5" s="95" t="s">
        <v>240</v>
      </c>
      <c r="F5" s="95" t="s">
        <v>269</v>
      </c>
      <c r="G5" s="95" t="s">
        <v>335</v>
      </c>
      <c r="H5" s="95"/>
      <c r="I5" s="95"/>
      <c r="J5" s="95"/>
      <c r="K5" s="95"/>
      <c r="L5" s="95" t="s">
        <v>336</v>
      </c>
      <c r="M5" s="95"/>
      <c r="N5" s="95" t="s">
        <v>336</v>
      </c>
      <c r="O5" s="95"/>
      <c r="P5" s="95"/>
      <c r="Q5" s="95"/>
      <c r="R5" s="95" t="s">
        <v>337</v>
      </c>
      <c r="S5" s="95" t="s">
        <v>338</v>
      </c>
      <c r="T5" s="95"/>
      <c r="U5" s="95"/>
      <c r="V5" s="95" t="s">
        <v>338</v>
      </c>
    </row>
    <row r="6" ht="56.15" customHeight="1" spans="1:22">
      <c r="A6" s="95" t="s">
        <v>187</v>
      </c>
      <c r="B6" s="95" t="s">
        <v>188</v>
      </c>
      <c r="C6" s="95" t="s">
        <v>189</v>
      </c>
      <c r="D6" s="95"/>
      <c r="E6" s="95"/>
      <c r="F6" s="95"/>
      <c r="G6" s="95" t="s">
        <v>133</v>
      </c>
      <c r="H6" s="95" t="s">
        <v>339</v>
      </c>
      <c r="I6" s="95" t="s">
        <v>340</v>
      </c>
      <c r="J6" s="95" t="s">
        <v>341</v>
      </c>
      <c r="K6" s="95" t="s">
        <v>342</v>
      </c>
      <c r="L6" s="95" t="s">
        <v>133</v>
      </c>
      <c r="M6" s="95" t="s">
        <v>343</v>
      </c>
      <c r="N6" s="95" t="s">
        <v>344</v>
      </c>
      <c r="O6" s="95" t="s">
        <v>345</v>
      </c>
      <c r="P6" s="95" t="s">
        <v>346</v>
      </c>
      <c r="Q6" s="95" t="s">
        <v>347</v>
      </c>
      <c r="R6" s="95"/>
      <c r="S6" s="95" t="s">
        <v>133</v>
      </c>
      <c r="T6" s="95" t="s">
        <v>348</v>
      </c>
      <c r="U6" s="95" t="s">
        <v>349</v>
      </c>
      <c r="V6" s="95" t="s">
        <v>350</v>
      </c>
    </row>
    <row r="7" ht="27.65" customHeight="1" spans="1:22">
      <c r="A7" s="96"/>
      <c r="B7" s="96"/>
      <c r="C7" s="96"/>
      <c r="D7" s="96"/>
      <c r="E7" s="96" t="s">
        <v>133</v>
      </c>
      <c r="F7" s="98">
        <v>12486.576855</v>
      </c>
      <c r="G7" s="98">
        <v>4531.8237</v>
      </c>
      <c r="H7" s="98">
        <v>1781.5967</v>
      </c>
      <c r="I7" s="98">
        <v>316.0092</v>
      </c>
      <c r="J7" s="98">
        <v>1476.4038</v>
      </c>
      <c r="K7" s="98">
        <v>957.814</v>
      </c>
      <c r="L7" s="98">
        <v>791.260739</v>
      </c>
      <c r="M7" s="98">
        <v>484.26768</v>
      </c>
      <c r="N7" s="98">
        <v>24</v>
      </c>
      <c r="O7" s="98">
        <v>256.804223</v>
      </c>
      <c r="P7" s="98">
        <v>14.4</v>
      </c>
      <c r="Q7" s="98">
        <v>11.788836</v>
      </c>
      <c r="R7" s="98">
        <v>522.172588</v>
      </c>
      <c r="S7" s="98">
        <v>6641.319828</v>
      </c>
      <c r="T7" s="98"/>
      <c r="U7" s="98">
        <v>14.849828</v>
      </c>
      <c r="V7" s="98">
        <v>6626.47</v>
      </c>
    </row>
    <row r="8" ht="26.15" customHeight="1" spans="1:22">
      <c r="A8" s="96"/>
      <c r="B8" s="96"/>
      <c r="C8" s="96"/>
      <c r="D8" s="99" t="s">
        <v>151</v>
      </c>
      <c r="E8" s="99" t="s">
        <v>152</v>
      </c>
      <c r="F8" s="98">
        <v>12486.576855</v>
      </c>
      <c r="G8" s="98">
        <v>4531.8237</v>
      </c>
      <c r="H8" s="98">
        <v>1781.5967</v>
      </c>
      <c r="I8" s="98">
        <v>316.0092</v>
      </c>
      <c r="J8" s="98">
        <v>1476.4038</v>
      </c>
      <c r="K8" s="98">
        <v>957.814</v>
      </c>
      <c r="L8" s="98">
        <v>791.260739</v>
      </c>
      <c r="M8" s="98">
        <v>484.26768</v>
      </c>
      <c r="N8" s="98">
        <v>24</v>
      </c>
      <c r="O8" s="98">
        <v>256.804223</v>
      </c>
      <c r="P8" s="98">
        <v>14.4</v>
      </c>
      <c r="Q8" s="98">
        <v>11.788836</v>
      </c>
      <c r="R8" s="98">
        <v>522.172588</v>
      </c>
      <c r="S8" s="98">
        <v>6641.319828</v>
      </c>
      <c r="T8" s="98"/>
      <c r="U8" s="98">
        <v>14.849828</v>
      </c>
      <c r="V8" s="98">
        <v>6626.47</v>
      </c>
    </row>
    <row r="9" ht="26.15" customHeight="1" spans="1:22">
      <c r="A9" s="96"/>
      <c r="B9" s="96"/>
      <c r="C9" s="96"/>
      <c r="D9" s="104" t="s">
        <v>153</v>
      </c>
      <c r="E9" s="104" t="s">
        <v>154</v>
      </c>
      <c r="F9" s="98">
        <v>1444.843067</v>
      </c>
      <c r="G9" s="98">
        <v>1124.046</v>
      </c>
      <c r="H9" s="98">
        <v>470.3413</v>
      </c>
      <c r="I9" s="98">
        <v>174.552</v>
      </c>
      <c r="J9" s="98">
        <v>371.3867</v>
      </c>
      <c r="K9" s="98">
        <v>107.766</v>
      </c>
      <c r="L9" s="98">
        <v>188.733159</v>
      </c>
      <c r="M9" s="98">
        <v>120.523408</v>
      </c>
      <c r="N9" s="98"/>
      <c r="O9" s="98">
        <v>65.481359</v>
      </c>
      <c r="P9" s="98"/>
      <c r="Q9" s="98">
        <v>2.728392</v>
      </c>
      <c r="R9" s="98">
        <v>130.543908</v>
      </c>
      <c r="S9" s="98">
        <v>1.52</v>
      </c>
      <c r="T9" s="98"/>
      <c r="U9" s="98">
        <v>1.52</v>
      </c>
      <c r="V9" s="98"/>
    </row>
    <row r="10" ht="30.15" customHeight="1" spans="1:22">
      <c r="A10" s="109" t="s">
        <v>190</v>
      </c>
      <c r="B10" s="109" t="s">
        <v>191</v>
      </c>
      <c r="C10" s="109" t="s">
        <v>191</v>
      </c>
      <c r="D10" s="100" t="s">
        <v>256</v>
      </c>
      <c r="E10" s="103" t="s">
        <v>196</v>
      </c>
      <c r="F10" s="101">
        <v>120.523408</v>
      </c>
      <c r="G10" s="105"/>
      <c r="H10" s="105"/>
      <c r="I10" s="105"/>
      <c r="J10" s="105"/>
      <c r="K10" s="105"/>
      <c r="L10" s="101">
        <v>120.523408</v>
      </c>
      <c r="M10" s="105">
        <v>120.523408</v>
      </c>
      <c r="N10" s="105"/>
      <c r="O10" s="105"/>
      <c r="P10" s="105"/>
      <c r="Q10" s="105"/>
      <c r="R10" s="105"/>
      <c r="S10" s="101"/>
      <c r="T10" s="105"/>
      <c r="U10" s="105"/>
      <c r="V10" s="105"/>
    </row>
    <row r="11" ht="30.15" customHeight="1" spans="1:22">
      <c r="A11" s="109" t="s">
        <v>197</v>
      </c>
      <c r="B11" s="109" t="s">
        <v>192</v>
      </c>
      <c r="C11" s="109" t="s">
        <v>192</v>
      </c>
      <c r="D11" s="100" t="s">
        <v>256</v>
      </c>
      <c r="E11" s="103" t="s">
        <v>199</v>
      </c>
      <c r="F11" s="101">
        <v>1124.046</v>
      </c>
      <c r="G11" s="105">
        <v>1124.046</v>
      </c>
      <c r="H11" s="105">
        <v>470.3413</v>
      </c>
      <c r="I11" s="105">
        <v>174.552</v>
      </c>
      <c r="J11" s="105">
        <v>371.3867</v>
      </c>
      <c r="K11" s="105">
        <v>107.766</v>
      </c>
      <c r="L11" s="101"/>
      <c r="M11" s="105"/>
      <c r="N11" s="105"/>
      <c r="O11" s="105"/>
      <c r="P11" s="105"/>
      <c r="Q11" s="105"/>
      <c r="R11" s="105"/>
      <c r="S11" s="101"/>
      <c r="T11" s="105"/>
      <c r="U11" s="105"/>
      <c r="V11" s="105"/>
    </row>
    <row r="12" ht="30.15" customHeight="1" spans="1:22">
      <c r="A12" s="109" t="s">
        <v>197</v>
      </c>
      <c r="B12" s="109" t="s">
        <v>207</v>
      </c>
      <c r="C12" s="109" t="s">
        <v>192</v>
      </c>
      <c r="D12" s="100" t="s">
        <v>256</v>
      </c>
      <c r="E12" s="103" t="s">
        <v>209</v>
      </c>
      <c r="F12" s="101">
        <v>65.481359</v>
      </c>
      <c r="G12" s="105"/>
      <c r="H12" s="105"/>
      <c r="I12" s="105"/>
      <c r="J12" s="105"/>
      <c r="K12" s="105"/>
      <c r="L12" s="101">
        <v>65.481359</v>
      </c>
      <c r="M12" s="105"/>
      <c r="N12" s="105"/>
      <c r="O12" s="105">
        <v>65.481359</v>
      </c>
      <c r="P12" s="105"/>
      <c r="Q12" s="105"/>
      <c r="R12" s="105"/>
      <c r="S12" s="101"/>
      <c r="T12" s="105"/>
      <c r="U12" s="105"/>
      <c r="V12" s="105"/>
    </row>
    <row r="13" ht="30.15" customHeight="1" spans="1:22">
      <c r="A13" s="109" t="s">
        <v>197</v>
      </c>
      <c r="B13" s="109" t="s">
        <v>207</v>
      </c>
      <c r="C13" s="109" t="s">
        <v>210</v>
      </c>
      <c r="D13" s="100" t="s">
        <v>256</v>
      </c>
      <c r="E13" s="103" t="s">
        <v>212</v>
      </c>
      <c r="F13" s="101">
        <v>4.248392</v>
      </c>
      <c r="G13" s="105"/>
      <c r="H13" s="105"/>
      <c r="I13" s="105"/>
      <c r="J13" s="105"/>
      <c r="K13" s="105"/>
      <c r="L13" s="101">
        <v>2.728392</v>
      </c>
      <c r="M13" s="105"/>
      <c r="N13" s="105"/>
      <c r="O13" s="105"/>
      <c r="P13" s="105"/>
      <c r="Q13" s="105">
        <v>2.728392</v>
      </c>
      <c r="R13" s="105"/>
      <c r="S13" s="101">
        <v>1.52</v>
      </c>
      <c r="T13" s="105"/>
      <c r="U13" s="105">
        <v>1.52</v>
      </c>
      <c r="V13" s="105"/>
    </row>
    <row r="14" ht="30.15" customHeight="1" spans="1:22">
      <c r="A14" s="109" t="s">
        <v>213</v>
      </c>
      <c r="B14" s="109" t="s">
        <v>200</v>
      </c>
      <c r="C14" s="109" t="s">
        <v>192</v>
      </c>
      <c r="D14" s="100" t="s">
        <v>256</v>
      </c>
      <c r="E14" s="103" t="s">
        <v>215</v>
      </c>
      <c r="F14" s="101">
        <v>130.543908</v>
      </c>
      <c r="G14" s="105"/>
      <c r="H14" s="105"/>
      <c r="I14" s="105"/>
      <c r="J14" s="105"/>
      <c r="K14" s="105"/>
      <c r="L14" s="101"/>
      <c r="M14" s="105"/>
      <c r="N14" s="105"/>
      <c r="O14" s="105"/>
      <c r="P14" s="105"/>
      <c r="Q14" s="105"/>
      <c r="R14" s="105">
        <v>130.543908</v>
      </c>
      <c r="S14" s="101"/>
      <c r="T14" s="105"/>
      <c r="U14" s="105"/>
      <c r="V14" s="105"/>
    </row>
    <row r="15" ht="26.15" customHeight="1" spans="1:22">
      <c r="A15" s="96"/>
      <c r="B15" s="96"/>
      <c r="C15" s="96"/>
      <c r="D15" s="104" t="s">
        <v>155</v>
      </c>
      <c r="E15" s="104" t="s">
        <v>156</v>
      </c>
      <c r="F15" s="98">
        <v>561.517564</v>
      </c>
      <c r="G15" s="98">
        <v>438.074</v>
      </c>
      <c r="H15" s="98">
        <v>179.6366</v>
      </c>
      <c r="I15" s="98">
        <v>111.324</v>
      </c>
      <c r="J15" s="98">
        <v>147.1134</v>
      </c>
      <c r="K15" s="98"/>
      <c r="L15" s="98">
        <v>71.924868</v>
      </c>
      <c r="M15" s="98">
        <v>46.611296</v>
      </c>
      <c r="N15" s="98"/>
      <c r="O15" s="98">
        <v>25.313572</v>
      </c>
      <c r="P15" s="98"/>
      <c r="Q15" s="98"/>
      <c r="R15" s="98">
        <v>50.910696</v>
      </c>
      <c r="S15" s="98">
        <v>0.608</v>
      </c>
      <c r="T15" s="98"/>
      <c r="U15" s="98">
        <v>0.608</v>
      </c>
      <c r="V15" s="98"/>
    </row>
    <row r="16" ht="30.15" customHeight="1" spans="1:22">
      <c r="A16" s="109" t="s">
        <v>190</v>
      </c>
      <c r="B16" s="109" t="s">
        <v>191</v>
      </c>
      <c r="C16" s="109" t="s">
        <v>191</v>
      </c>
      <c r="D16" s="100" t="s">
        <v>257</v>
      </c>
      <c r="E16" s="103" t="s">
        <v>196</v>
      </c>
      <c r="F16" s="101">
        <v>46.611296</v>
      </c>
      <c r="G16" s="105"/>
      <c r="H16" s="105"/>
      <c r="I16" s="105"/>
      <c r="J16" s="105"/>
      <c r="K16" s="105"/>
      <c r="L16" s="101">
        <v>46.611296</v>
      </c>
      <c r="M16" s="105">
        <v>46.611296</v>
      </c>
      <c r="N16" s="105"/>
      <c r="O16" s="105"/>
      <c r="P16" s="105"/>
      <c r="Q16" s="105"/>
      <c r="R16" s="105"/>
      <c r="S16" s="101"/>
      <c r="T16" s="105"/>
      <c r="U16" s="105"/>
      <c r="V16" s="105"/>
    </row>
    <row r="17" ht="30.15" customHeight="1" spans="1:22">
      <c r="A17" s="109" t="s">
        <v>197</v>
      </c>
      <c r="B17" s="109" t="s">
        <v>216</v>
      </c>
      <c r="C17" s="109" t="s">
        <v>200</v>
      </c>
      <c r="D17" s="100" t="s">
        <v>257</v>
      </c>
      <c r="E17" s="103" t="s">
        <v>218</v>
      </c>
      <c r="F17" s="101">
        <v>438.074</v>
      </c>
      <c r="G17" s="105">
        <v>438.074</v>
      </c>
      <c r="H17" s="105">
        <v>179.6366</v>
      </c>
      <c r="I17" s="105">
        <v>111.324</v>
      </c>
      <c r="J17" s="105">
        <v>147.1134</v>
      </c>
      <c r="K17" s="105"/>
      <c r="L17" s="101"/>
      <c r="M17" s="105"/>
      <c r="N17" s="105"/>
      <c r="O17" s="105"/>
      <c r="P17" s="105"/>
      <c r="Q17" s="105"/>
      <c r="R17" s="105"/>
      <c r="S17" s="101"/>
      <c r="T17" s="105"/>
      <c r="U17" s="105"/>
      <c r="V17" s="105"/>
    </row>
    <row r="18" ht="30.15" customHeight="1" spans="1:22">
      <c r="A18" s="109" t="s">
        <v>197</v>
      </c>
      <c r="B18" s="109" t="s">
        <v>207</v>
      </c>
      <c r="C18" s="109" t="s">
        <v>192</v>
      </c>
      <c r="D18" s="100" t="s">
        <v>257</v>
      </c>
      <c r="E18" s="103" t="s">
        <v>209</v>
      </c>
      <c r="F18" s="101">
        <v>25.313572</v>
      </c>
      <c r="G18" s="105"/>
      <c r="H18" s="105"/>
      <c r="I18" s="105"/>
      <c r="J18" s="105"/>
      <c r="K18" s="105"/>
      <c r="L18" s="101">
        <v>25.313572</v>
      </c>
      <c r="M18" s="105"/>
      <c r="N18" s="105"/>
      <c r="O18" s="105">
        <v>25.313572</v>
      </c>
      <c r="P18" s="105"/>
      <c r="Q18" s="105"/>
      <c r="R18" s="105"/>
      <c r="S18" s="101"/>
      <c r="T18" s="105"/>
      <c r="U18" s="105"/>
      <c r="V18" s="105"/>
    </row>
    <row r="19" ht="30.15" customHeight="1" spans="1:22">
      <c r="A19" s="109" t="s">
        <v>197</v>
      </c>
      <c r="B19" s="109" t="s">
        <v>207</v>
      </c>
      <c r="C19" s="109" t="s">
        <v>210</v>
      </c>
      <c r="D19" s="100" t="s">
        <v>257</v>
      </c>
      <c r="E19" s="103" t="s">
        <v>212</v>
      </c>
      <c r="F19" s="101">
        <v>0.608</v>
      </c>
      <c r="G19" s="105"/>
      <c r="H19" s="105"/>
      <c r="I19" s="105"/>
      <c r="J19" s="105"/>
      <c r="K19" s="105"/>
      <c r="L19" s="101"/>
      <c r="M19" s="105"/>
      <c r="N19" s="105"/>
      <c r="O19" s="105"/>
      <c r="P19" s="105"/>
      <c r="Q19" s="105"/>
      <c r="R19" s="105"/>
      <c r="S19" s="101">
        <v>0.608</v>
      </c>
      <c r="T19" s="105"/>
      <c r="U19" s="105">
        <v>0.608</v>
      </c>
      <c r="V19" s="105"/>
    </row>
    <row r="20" ht="30.15" customHeight="1" spans="1:22">
      <c r="A20" s="109" t="s">
        <v>213</v>
      </c>
      <c r="B20" s="109" t="s">
        <v>200</v>
      </c>
      <c r="C20" s="109" t="s">
        <v>192</v>
      </c>
      <c r="D20" s="100" t="s">
        <v>257</v>
      </c>
      <c r="E20" s="103" t="s">
        <v>215</v>
      </c>
      <c r="F20" s="101">
        <v>50.910696</v>
      </c>
      <c r="G20" s="105"/>
      <c r="H20" s="105"/>
      <c r="I20" s="105"/>
      <c r="J20" s="105"/>
      <c r="K20" s="105"/>
      <c r="L20" s="101"/>
      <c r="M20" s="105"/>
      <c r="N20" s="105"/>
      <c r="O20" s="105"/>
      <c r="P20" s="105"/>
      <c r="Q20" s="105"/>
      <c r="R20" s="105">
        <v>50.910696</v>
      </c>
      <c r="S20" s="101"/>
      <c r="T20" s="105"/>
      <c r="U20" s="105"/>
      <c r="V20" s="105"/>
    </row>
    <row r="21" ht="26.15" customHeight="1" spans="1:22">
      <c r="A21" s="96"/>
      <c r="B21" s="96"/>
      <c r="C21" s="96"/>
      <c r="D21" s="104" t="s">
        <v>157</v>
      </c>
      <c r="E21" s="104" t="s">
        <v>158</v>
      </c>
      <c r="F21" s="98">
        <v>1787.526476</v>
      </c>
      <c r="G21" s="98">
        <v>1387.8523</v>
      </c>
      <c r="H21" s="98">
        <v>543.4247</v>
      </c>
      <c r="I21" s="98">
        <v>26.94</v>
      </c>
      <c r="J21" s="98">
        <v>469.0676</v>
      </c>
      <c r="K21" s="98">
        <v>348.42</v>
      </c>
      <c r="L21" s="98">
        <v>227.4263</v>
      </c>
      <c r="M21" s="98">
        <v>147.45864</v>
      </c>
      <c r="N21" s="98"/>
      <c r="O21" s="98">
        <v>79.96766</v>
      </c>
      <c r="P21" s="98"/>
      <c r="Q21" s="98"/>
      <c r="R21" s="98">
        <v>161.526048</v>
      </c>
      <c r="S21" s="98">
        <v>10.721828</v>
      </c>
      <c r="T21" s="98"/>
      <c r="U21" s="98">
        <v>10.721828</v>
      </c>
      <c r="V21" s="98"/>
    </row>
    <row r="22" ht="30.15" customHeight="1" spans="1:22">
      <c r="A22" s="109" t="s">
        <v>190</v>
      </c>
      <c r="B22" s="109" t="s">
        <v>191</v>
      </c>
      <c r="C22" s="109" t="s">
        <v>191</v>
      </c>
      <c r="D22" s="100" t="s">
        <v>258</v>
      </c>
      <c r="E22" s="103" t="s">
        <v>196</v>
      </c>
      <c r="F22" s="101">
        <v>147.45864</v>
      </c>
      <c r="G22" s="105"/>
      <c r="H22" s="105"/>
      <c r="I22" s="105"/>
      <c r="J22" s="105"/>
      <c r="K22" s="105"/>
      <c r="L22" s="101">
        <v>147.45864</v>
      </c>
      <c r="M22" s="105">
        <v>147.45864</v>
      </c>
      <c r="N22" s="105"/>
      <c r="O22" s="105"/>
      <c r="P22" s="105"/>
      <c r="Q22" s="105"/>
      <c r="R22" s="105"/>
      <c r="S22" s="101"/>
      <c r="T22" s="105"/>
      <c r="U22" s="105"/>
      <c r="V22" s="105"/>
    </row>
    <row r="23" ht="30.15" customHeight="1" spans="1:22">
      <c r="A23" s="109" t="s">
        <v>197</v>
      </c>
      <c r="B23" s="109" t="s">
        <v>216</v>
      </c>
      <c r="C23" s="109" t="s">
        <v>192</v>
      </c>
      <c r="D23" s="100" t="s">
        <v>258</v>
      </c>
      <c r="E23" s="103" t="s">
        <v>222</v>
      </c>
      <c r="F23" s="101">
        <v>1387.8523</v>
      </c>
      <c r="G23" s="105">
        <v>1387.8523</v>
      </c>
      <c r="H23" s="105">
        <v>543.4247</v>
      </c>
      <c r="I23" s="105">
        <v>26.94</v>
      </c>
      <c r="J23" s="105">
        <v>469.0676</v>
      </c>
      <c r="K23" s="105">
        <v>348.42</v>
      </c>
      <c r="L23" s="101"/>
      <c r="M23" s="105"/>
      <c r="N23" s="105"/>
      <c r="O23" s="105"/>
      <c r="P23" s="105"/>
      <c r="Q23" s="105"/>
      <c r="R23" s="105"/>
      <c r="S23" s="101"/>
      <c r="T23" s="105"/>
      <c r="U23" s="105"/>
      <c r="V23" s="105"/>
    </row>
    <row r="24" ht="30.15" customHeight="1" spans="1:22">
      <c r="A24" s="109" t="s">
        <v>197</v>
      </c>
      <c r="B24" s="109" t="s">
        <v>207</v>
      </c>
      <c r="C24" s="109" t="s">
        <v>200</v>
      </c>
      <c r="D24" s="100" t="s">
        <v>258</v>
      </c>
      <c r="E24" s="103" t="s">
        <v>224</v>
      </c>
      <c r="F24" s="101">
        <v>79.96766</v>
      </c>
      <c r="G24" s="105"/>
      <c r="H24" s="105"/>
      <c r="I24" s="105"/>
      <c r="J24" s="105"/>
      <c r="K24" s="105"/>
      <c r="L24" s="101">
        <v>79.96766</v>
      </c>
      <c r="M24" s="105"/>
      <c r="N24" s="105"/>
      <c r="O24" s="105">
        <v>79.96766</v>
      </c>
      <c r="P24" s="105"/>
      <c r="Q24" s="105"/>
      <c r="R24" s="105"/>
      <c r="S24" s="101"/>
      <c r="T24" s="105"/>
      <c r="U24" s="105"/>
      <c r="V24" s="105"/>
    </row>
    <row r="25" ht="30.15" customHeight="1" spans="1:22">
      <c r="A25" s="109" t="s">
        <v>197</v>
      </c>
      <c r="B25" s="109" t="s">
        <v>207</v>
      </c>
      <c r="C25" s="109" t="s">
        <v>210</v>
      </c>
      <c r="D25" s="100" t="s">
        <v>258</v>
      </c>
      <c r="E25" s="103" t="s">
        <v>212</v>
      </c>
      <c r="F25" s="101">
        <v>10.721828</v>
      </c>
      <c r="G25" s="105"/>
      <c r="H25" s="105"/>
      <c r="I25" s="105"/>
      <c r="J25" s="105"/>
      <c r="K25" s="105"/>
      <c r="L25" s="101"/>
      <c r="M25" s="105"/>
      <c r="N25" s="105"/>
      <c r="O25" s="105"/>
      <c r="P25" s="105"/>
      <c r="Q25" s="105"/>
      <c r="R25" s="105"/>
      <c r="S25" s="101">
        <v>10.721828</v>
      </c>
      <c r="T25" s="105"/>
      <c r="U25" s="105">
        <v>10.721828</v>
      </c>
      <c r="V25" s="105"/>
    </row>
    <row r="26" ht="30.15" customHeight="1" spans="1:22">
      <c r="A26" s="109" t="s">
        <v>213</v>
      </c>
      <c r="B26" s="109" t="s">
        <v>200</v>
      </c>
      <c r="C26" s="109" t="s">
        <v>192</v>
      </c>
      <c r="D26" s="100" t="s">
        <v>258</v>
      </c>
      <c r="E26" s="103" t="s">
        <v>215</v>
      </c>
      <c r="F26" s="101">
        <v>161.526048</v>
      </c>
      <c r="G26" s="105"/>
      <c r="H26" s="105"/>
      <c r="I26" s="105"/>
      <c r="J26" s="105"/>
      <c r="K26" s="105"/>
      <c r="L26" s="101"/>
      <c r="M26" s="105"/>
      <c r="N26" s="105"/>
      <c r="O26" s="105"/>
      <c r="P26" s="105"/>
      <c r="Q26" s="105"/>
      <c r="R26" s="105">
        <v>161.526048</v>
      </c>
      <c r="S26" s="101"/>
      <c r="T26" s="105"/>
      <c r="U26" s="105"/>
      <c r="V26" s="105"/>
    </row>
    <row r="27" ht="26.15" customHeight="1" spans="1:22">
      <c r="A27" s="96"/>
      <c r="B27" s="96"/>
      <c r="C27" s="96"/>
      <c r="D27" s="104" t="s">
        <v>159</v>
      </c>
      <c r="E27" s="104" t="s">
        <v>160</v>
      </c>
      <c r="F27" s="98">
        <v>1275.191859</v>
      </c>
      <c r="G27" s="98">
        <v>980.0504</v>
      </c>
      <c r="H27" s="98">
        <v>395.5302</v>
      </c>
      <c r="I27" s="98">
        <v>3.1932</v>
      </c>
      <c r="J27" s="98">
        <v>334.271</v>
      </c>
      <c r="K27" s="98">
        <v>247.056</v>
      </c>
      <c r="L27" s="98">
        <v>165.974459</v>
      </c>
      <c r="M27" s="98">
        <v>103.61496</v>
      </c>
      <c r="N27" s="98"/>
      <c r="O27" s="98">
        <v>56.205959</v>
      </c>
      <c r="P27" s="98"/>
      <c r="Q27" s="98">
        <v>6.15354</v>
      </c>
      <c r="R27" s="98">
        <v>113.955</v>
      </c>
      <c r="S27" s="98">
        <v>15.212</v>
      </c>
      <c r="T27" s="98"/>
      <c r="U27" s="98">
        <v>1.392</v>
      </c>
      <c r="V27" s="98">
        <v>13.82</v>
      </c>
    </row>
    <row r="28" ht="30.15" customHeight="1" spans="1:22">
      <c r="A28" s="109" t="s">
        <v>190</v>
      </c>
      <c r="B28" s="109" t="s">
        <v>191</v>
      </c>
      <c r="C28" s="109" t="s">
        <v>191</v>
      </c>
      <c r="D28" s="100" t="s">
        <v>259</v>
      </c>
      <c r="E28" s="103" t="s">
        <v>196</v>
      </c>
      <c r="F28" s="101">
        <v>103.61496</v>
      </c>
      <c r="G28" s="105"/>
      <c r="H28" s="105"/>
      <c r="I28" s="105"/>
      <c r="J28" s="105"/>
      <c r="K28" s="105"/>
      <c r="L28" s="101">
        <v>103.61496</v>
      </c>
      <c r="M28" s="105">
        <v>103.61496</v>
      </c>
      <c r="N28" s="105"/>
      <c r="O28" s="105"/>
      <c r="P28" s="105"/>
      <c r="Q28" s="105"/>
      <c r="R28" s="105"/>
      <c r="S28" s="101"/>
      <c r="T28" s="105"/>
      <c r="U28" s="105"/>
      <c r="V28" s="105"/>
    </row>
    <row r="29" ht="30.15" customHeight="1" spans="1:22">
      <c r="A29" s="109" t="s">
        <v>197</v>
      </c>
      <c r="B29" s="109" t="s">
        <v>216</v>
      </c>
      <c r="C29" s="109" t="s">
        <v>192</v>
      </c>
      <c r="D29" s="100" t="s">
        <v>259</v>
      </c>
      <c r="E29" s="103" t="s">
        <v>222</v>
      </c>
      <c r="F29" s="101">
        <v>993.8704</v>
      </c>
      <c r="G29" s="105">
        <v>980.0504</v>
      </c>
      <c r="H29" s="105">
        <v>395.5302</v>
      </c>
      <c r="I29" s="105">
        <v>3.1932</v>
      </c>
      <c r="J29" s="105">
        <v>334.271</v>
      </c>
      <c r="K29" s="105">
        <v>247.056</v>
      </c>
      <c r="L29" s="101"/>
      <c r="M29" s="105"/>
      <c r="N29" s="105"/>
      <c r="O29" s="105"/>
      <c r="P29" s="105"/>
      <c r="Q29" s="105"/>
      <c r="R29" s="105"/>
      <c r="S29" s="101">
        <v>13.82</v>
      </c>
      <c r="T29" s="105"/>
      <c r="U29" s="105"/>
      <c r="V29" s="105">
        <v>13.82</v>
      </c>
    </row>
    <row r="30" ht="30.15" customHeight="1" spans="1:22">
      <c r="A30" s="109" t="s">
        <v>197</v>
      </c>
      <c r="B30" s="109" t="s">
        <v>207</v>
      </c>
      <c r="C30" s="109" t="s">
        <v>200</v>
      </c>
      <c r="D30" s="100" t="s">
        <v>259</v>
      </c>
      <c r="E30" s="103" t="s">
        <v>224</v>
      </c>
      <c r="F30" s="101">
        <v>56.205959</v>
      </c>
      <c r="G30" s="105"/>
      <c r="H30" s="105"/>
      <c r="I30" s="105"/>
      <c r="J30" s="105"/>
      <c r="K30" s="105"/>
      <c r="L30" s="101">
        <v>56.205959</v>
      </c>
      <c r="M30" s="105"/>
      <c r="N30" s="105"/>
      <c r="O30" s="105">
        <v>56.205959</v>
      </c>
      <c r="P30" s="105"/>
      <c r="Q30" s="105"/>
      <c r="R30" s="105"/>
      <c r="S30" s="101"/>
      <c r="T30" s="105"/>
      <c r="U30" s="105"/>
      <c r="V30" s="105"/>
    </row>
    <row r="31" ht="30.15" customHeight="1" spans="1:22">
      <c r="A31" s="109" t="s">
        <v>197</v>
      </c>
      <c r="B31" s="109" t="s">
        <v>207</v>
      </c>
      <c r="C31" s="109" t="s">
        <v>210</v>
      </c>
      <c r="D31" s="100" t="s">
        <v>259</v>
      </c>
      <c r="E31" s="103" t="s">
        <v>212</v>
      </c>
      <c r="F31" s="101">
        <v>7.54554</v>
      </c>
      <c r="G31" s="105"/>
      <c r="H31" s="105"/>
      <c r="I31" s="105"/>
      <c r="J31" s="105"/>
      <c r="K31" s="105"/>
      <c r="L31" s="101">
        <v>6.15354</v>
      </c>
      <c r="M31" s="105"/>
      <c r="N31" s="105"/>
      <c r="O31" s="105"/>
      <c r="P31" s="105"/>
      <c r="Q31" s="105">
        <v>6.15354</v>
      </c>
      <c r="R31" s="105"/>
      <c r="S31" s="101">
        <v>1.392</v>
      </c>
      <c r="T31" s="105"/>
      <c r="U31" s="105">
        <v>1.392</v>
      </c>
      <c r="V31" s="105"/>
    </row>
    <row r="32" ht="30.15" customHeight="1" spans="1:22">
      <c r="A32" s="109" t="s">
        <v>213</v>
      </c>
      <c r="B32" s="109" t="s">
        <v>200</v>
      </c>
      <c r="C32" s="109" t="s">
        <v>192</v>
      </c>
      <c r="D32" s="100" t="s">
        <v>259</v>
      </c>
      <c r="E32" s="103" t="s">
        <v>215</v>
      </c>
      <c r="F32" s="101">
        <v>113.955</v>
      </c>
      <c r="G32" s="105"/>
      <c r="H32" s="105"/>
      <c r="I32" s="105"/>
      <c r="J32" s="105"/>
      <c r="K32" s="105"/>
      <c r="L32" s="101"/>
      <c r="M32" s="105"/>
      <c r="N32" s="105"/>
      <c r="O32" s="105"/>
      <c r="P32" s="105"/>
      <c r="Q32" s="105"/>
      <c r="R32" s="105">
        <v>113.955</v>
      </c>
      <c r="S32" s="101"/>
      <c r="T32" s="105"/>
      <c r="U32" s="105"/>
      <c r="V32" s="105"/>
    </row>
    <row r="33" ht="26.15" customHeight="1" spans="1:22">
      <c r="A33" s="96"/>
      <c r="B33" s="96"/>
      <c r="C33" s="96"/>
      <c r="D33" s="104" t="s">
        <v>161</v>
      </c>
      <c r="E33" s="104" t="s">
        <v>162</v>
      </c>
      <c r="F33" s="98">
        <v>103.517889</v>
      </c>
      <c r="G33" s="98">
        <v>80.401</v>
      </c>
      <c r="H33" s="98">
        <v>33.7116</v>
      </c>
      <c r="I33" s="98"/>
      <c r="J33" s="98">
        <v>27.1174</v>
      </c>
      <c r="K33" s="98">
        <v>19.572</v>
      </c>
      <c r="L33" s="98">
        <v>13.667953</v>
      </c>
      <c r="M33" s="98">
        <v>8.525376</v>
      </c>
      <c r="N33" s="98"/>
      <c r="O33" s="98">
        <v>4.635673</v>
      </c>
      <c r="P33" s="98"/>
      <c r="Q33" s="98">
        <v>0.506904</v>
      </c>
      <c r="R33" s="98">
        <v>9.336936</v>
      </c>
      <c r="S33" s="98">
        <v>0.112</v>
      </c>
      <c r="T33" s="98"/>
      <c r="U33" s="98">
        <v>0.112</v>
      </c>
      <c r="V33" s="98"/>
    </row>
    <row r="34" ht="30.15" customHeight="1" spans="1:22">
      <c r="A34" s="109" t="s">
        <v>190</v>
      </c>
      <c r="B34" s="109" t="s">
        <v>191</v>
      </c>
      <c r="C34" s="109" t="s">
        <v>191</v>
      </c>
      <c r="D34" s="100" t="s">
        <v>260</v>
      </c>
      <c r="E34" s="103" t="s">
        <v>196</v>
      </c>
      <c r="F34" s="101">
        <v>8.525376</v>
      </c>
      <c r="G34" s="105"/>
      <c r="H34" s="105"/>
      <c r="I34" s="105"/>
      <c r="J34" s="105"/>
      <c r="K34" s="105"/>
      <c r="L34" s="101">
        <v>8.525376</v>
      </c>
      <c r="M34" s="105">
        <v>8.525376</v>
      </c>
      <c r="N34" s="105"/>
      <c r="O34" s="105"/>
      <c r="P34" s="105"/>
      <c r="Q34" s="105"/>
      <c r="R34" s="105"/>
      <c r="S34" s="101"/>
      <c r="T34" s="105"/>
      <c r="U34" s="105"/>
      <c r="V34" s="105"/>
    </row>
    <row r="35" ht="30.15" customHeight="1" spans="1:22">
      <c r="A35" s="109" t="s">
        <v>197</v>
      </c>
      <c r="B35" s="109" t="s">
        <v>192</v>
      </c>
      <c r="C35" s="109" t="s">
        <v>192</v>
      </c>
      <c r="D35" s="100" t="s">
        <v>260</v>
      </c>
      <c r="E35" s="103" t="s">
        <v>199</v>
      </c>
      <c r="F35" s="101">
        <v>80.907904</v>
      </c>
      <c r="G35" s="105">
        <v>80.401</v>
      </c>
      <c r="H35" s="105">
        <v>33.7116</v>
      </c>
      <c r="I35" s="105"/>
      <c r="J35" s="105">
        <v>27.1174</v>
      </c>
      <c r="K35" s="105">
        <v>19.572</v>
      </c>
      <c r="L35" s="101">
        <v>0.506904</v>
      </c>
      <c r="M35" s="105"/>
      <c r="N35" s="105"/>
      <c r="O35" s="105"/>
      <c r="P35" s="105"/>
      <c r="Q35" s="105">
        <v>0.506904</v>
      </c>
      <c r="R35" s="105"/>
      <c r="S35" s="101"/>
      <c r="T35" s="105"/>
      <c r="U35" s="105"/>
      <c r="V35" s="105"/>
    </row>
    <row r="36" ht="30.15" customHeight="1" spans="1:22">
      <c r="A36" s="109" t="s">
        <v>197</v>
      </c>
      <c r="B36" s="109" t="s">
        <v>207</v>
      </c>
      <c r="C36" s="109" t="s">
        <v>210</v>
      </c>
      <c r="D36" s="100" t="s">
        <v>260</v>
      </c>
      <c r="E36" s="103" t="s">
        <v>212</v>
      </c>
      <c r="F36" s="101">
        <v>4.747673</v>
      </c>
      <c r="G36" s="105"/>
      <c r="H36" s="105"/>
      <c r="I36" s="105"/>
      <c r="J36" s="105"/>
      <c r="K36" s="105"/>
      <c r="L36" s="101">
        <v>4.635673</v>
      </c>
      <c r="M36" s="105"/>
      <c r="N36" s="105"/>
      <c r="O36" s="105">
        <v>4.635673</v>
      </c>
      <c r="P36" s="105"/>
      <c r="Q36" s="105"/>
      <c r="R36" s="105"/>
      <c r="S36" s="101">
        <v>0.112</v>
      </c>
      <c r="T36" s="105"/>
      <c r="U36" s="105">
        <v>0.112</v>
      </c>
      <c r="V36" s="105"/>
    </row>
    <row r="37" ht="30.15" customHeight="1" spans="1:22">
      <c r="A37" s="109" t="s">
        <v>213</v>
      </c>
      <c r="B37" s="109" t="s">
        <v>200</v>
      </c>
      <c r="C37" s="109" t="s">
        <v>192</v>
      </c>
      <c r="D37" s="100" t="s">
        <v>260</v>
      </c>
      <c r="E37" s="103" t="s">
        <v>215</v>
      </c>
      <c r="F37" s="101">
        <v>9.336936</v>
      </c>
      <c r="G37" s="105"/>
      <c r="H37" s="105"/>
      <c r="I37" s="105"/>
      <c r="J37" s="105"/>
      <c r="K37" s="105"/>
      <c r="L37" s="101"/>
      <c r="M37" s="105"/>
      <c r="N37" s="105"/>
      <c r="O37" s="105"/>
      <c r="P37" s="105"/>
      <c r="Q37" s="105"/>
      <c r="R37" s="105">
        <v>9.336936</v>
      </c>
      <c r="S37" s="101"/>
      <c r="T37" s="105"/>
      <c r="U37" s="105"/>
      <c r="V37" s="105"/>
    </row>
    <row r="38" ht="26.15" customHeight="1" spans="1:22">
      <c r="A38" s="96"/>
      <c r="B38" s="96"/>
      <c r="C38" s="96"/>
      <c r="D38" s="104" t="s">
        <v>163</v>
      </c>
      <c r="E38" s="104" t="s">
        <v>164</v>
      </c>
      <c r="F38" s="98">
        <v>701.33</v>
      </c>
      <c r="G38" s="98">
        <v>521.4</v>
      </c>
      <c r="H38" s="98">
        <v>158.9523</v>
      </c>
      <c r="I38" s="98"/>
      <c r="J38" s="98">
        <v>127.4477</v>
      </c>
      <c r="K38" s="98">
        <v>235</v>
      </c>
      <c r="L38" s="98">
        <v>123.534</v>
      </c>
      <c r="M38" s="98">
        <v>57.534</v>
      </c>
      <c r="N38" s="98">
        <v>24</v>
      </c>
      <c r="O38" s="98">
        <v>25.2</v>
      </c>
      <c r="P38" s="98">
        <v>14.4</v>
      </c>
      <c r="Q38" s="98">
        <v>2.4</v>
      </c>
      <c r="R38" s="98">
        <v>55.9</v>
      </c>
      <c r="S38" s="98">
        <v>0.496</v>
      </c>
      <c r="T38" s="98"/>
      <c r="U38" s="98">
        <v>0.496</v>
      </c>
      <c r="V38" s="98"/>
    </row>
    <row r="39" ht="30.15" customHeight="1" spans="1:22">
      <c r="A39" s="109" t="s">
        <v>197</v>
      </c>
      <c r="B39" s="109" t="s">
        <v>216</v>
      </c>
      <c r="C39" s="109" t="s">
        <v>228</v>
      </c>
      <c r="D39" s="100" t="s">
        <v>261</v>
      </c>
      <c r="E39" s="103" t="s">
        <v>230</v>
      </c>
      <c r="F39" s="101">
        <v>701.33</v>
      </c>
      <c r="G39" s="105">
        <v>521.4</v>
      </c>
      <c r="H39" s="105">
        <v>158.9523</v>
      </c>
      <c r="I39" s="105"/>
      <c r="J39" s="105">
        <v>127.4477</v>
      </c>
      <c r="K39" s="105">
        <v>235</v>
      </c>
      <c r="L39" s="101">
        <v>123.534</v>
      </c>
      <c r="M39" s="105">
        <v>57.534</v>
      </c>
      <c r="N39" s="105">
        <v>24</v>
      </c>
      <c r="O39" s="105">
        <v>25.2</v>
      </c>
      <c r="P39" s="105">
        <v>14.4</v>
      </c>
      <c r="Q39" s="105">
        <v>2.4</v>
      </c>
      <c r="R39" s="105">
        <v>55.9</v>
      </c>
      <c r="S39" s="101">
        <v>0.496</v>
      </c>
      <c r="T39" s="105"/>
      <c r="U39" s="105">
        <v>0.496</v>
      </c>
      <c r="V39" s="105"/>
    </row>
    <row r="40" ht="26.15" customHeight="1" spans="1:22">
      <c r="A40" s="96"/>
      <c r="B40" s="96"/>
      <c r="C40" s="96"/>
      <c r="D40" s="104" t="s">
        <v>165</v>
      </c>
      <c r="E40" s="104" t="s">
        <v>166</v>
      </c>
      <c r="F40" s="98">
        <v>2510.76</v>
      </c>
      <c r="G40" s="98"/>
      <c r="H40" s="98"/>
      <c r="I40" s="98"/>
      <c r="J40" s="98"/>
      <c r="K40" s="98"/>
      <c r="L40" s="98"/>
      <c r="M40" s="98"/>
      <c r="N40" s="98"/>
      <c r="O40" s="98"/>
      <c r="P40" s="98"/>
      <c r="Q40" s="98"/>
      <c r="R40" s="98"/>
      <c r="S40" s="98">
        <v>2510.76</v>
      </c>
      <c r="T40" s="98"/>
      <c r="U40" s="98"/>
      <c r="V40" s="98">
        <v>2510.76</v>
      </c>
    </row>
    <row r="41" ht="30.15" customHeight="1" spans="1:22">
      <c r="A41" s="109" t="s">
        <v>197</v>
      </c>
      <c r="B41" s="109" t="s">
        <v>200</v>
      </c>
      <c r="C41" s="109" t="s">
        <v>192</v>
      </c>
      <c r="D41" s="100" t="s">
        <v>262</v>
      </c>
      <c r="E41" s="103" t="s">
        <v>232</v>
      </c>
      <c r="F41" s="101">
        <v>2510.76</v>
      </c>
      <c r="G41" s="105"/>
      <c r="H41" s="105"/>
      <c r="I41" s="105"/>
      <c r="J41" s="105"/>
      <c r="K41" s="105"/>
      <c r="L41" s="101"/>
      <c r="M41" s="105"/>
      <c r="N41" s="105"/>
      <c r="O41" s="105"/>
      <c r="P41" s="105"/>
      <c r="Q41" s="105"/>
      <c r="R41" s="105"/>
      <c r="S41" s="101">
        <v>2510.76</v>
      </c>
      <c r="T41" s="105"/>
      <c r="U41" s="105"/>
      <c r="V41" s="105">
        <v>2510.76</v>
      </c>
    </row>
    <row r="42" ht="26.15" customHeight="1" spans="1:22">
      <c r="A42" s="96"/>
      <c r="B42" s="96"/>
      <c r="C42" s="96"/>
      <c r="D42" s="104" t="s">
        <v>167</v>
      </c>
      <c r="E42" s="104" t="s">
        <v>168</v>
      </c>
      <c r="F42" s="98">
        <v>870.71</v>
      </c>
      <c r="G42" s="98"/>
      <c r="H42" s="98"/>
      <c r="I42" s="98"/>
      <c r="J42" s="98"/>
      <c r="K42" s="98"/>
      <c r="L42" s="98"/>
      <c r="M42" s="98"/>
      <c r="N42" s="98"/>
      <c r="O42" s="98"/>
      <c r="P42" s="98"/>
      <c r="Q42" s="98"/>
      <c r="R42" s="98"/>
      <c r="S42" s="98">
        <v>870.71</v>
      </c>
      <c r="T42" s="98"/>
      <c r="U42" s="98"/>
      <c r="V42" s="98">
        <v>870.71</v>
      </c>
    </row>
    <row r="43" ht="30.15" customHeight="1" spans="1:22">
      <c r="A43" s="109" t="s">
        <v>197</v>
      </c>
      <c r="B43" s="109" t="s">
        <v>200</v>
      </c>
      <c r="C43" s="109" t="s">
        <v>192</v>
      </c>
      <c r="D43" s="100" t="s">
        <v>263</v>
      </c>
      <c r="E43" s="103" t="s">
        <v>232</v>
      </c>
      <c r="F43" s="101">
        <v>870.71</v>
      </c>
      <c r="G43" s="105"/>
      <c r="H43" s="105"/>
      <c r="I43" s="105"/>
      <c r="J43" s="105"/>
      <c r="K43" s="105"/>
      <c r="L43" s="101"/>
      <c r="M43" s="105"/>
      <c r="N43" s="105"/>
      <c r="O43" s="105"/>
      <c r="P43" s="105"/>
      <c r="Q43" s="105"/>
      <c r="R43" s="105"/>
      <c r="S43" s="101">
        <v>870.71</v>
      </c>
      <c r="T43" s="105"/>
      <c r="U43" s="105"/>
      <c r="V43" s="105">
        <v>870.71</v>
      </c>
    </row>
    <row r="44" ht="26.15" customHeight="1" spans="1:22">
      <c r="A44" s="96"/>
      <c r="B44" s="96"/>
      <c r="C44" s="96"/>
      <c r="D44" s="104" t="s">
        <v>169</v>
      </c>
      <c r="E44" s="104" t="s">
        <v>170</v>
      </c>
      <c r="F44" s="98">
        <v>554.84</v>
      </c>
      <c r="G44" s="98"/>
      <c r="H44" s="98"/>
      <c r="I44" s="98"/>
      <c r="J44" s="98"/>
      <c r="K44" s="98"/>
      <c r="L44" s="98"/>
      <c r="M44" s="98"/>
      <c r="N44" s="98"/>
      <c r="O44" s="98"/>
      <c r="P44" s="98"/>
      <c r="Q44" s="98"/>
      <c r="R44" s="98"/>
      <c r="S44" s="98">
        <v>554.84</v>
      </c>
      <c r="T44" s="98"/>
      <c r="U44" s="98"/>
      <c r="V44" s="98">
        <v>554.84</v>
      </c>
    </row>
    <row r="45" ht="30.15" customHeight="1" spans="1:22">
      <c r="A45" s="109" t="s">
        <v>197</v>
      </c>
      <c r="B45" s="109" t="s">
        <v>200</v>
      </c>
      <c r="C45" s="109" t="s">
        <v>192</v>
      </c>
      <c r="D45" s="100" t="s">
        <v>264</v>
      </c>
      <c r="E45" s="103" t="s">
        <v>232</v>
      </c>
      <c r="F45" s="101">
        <v>554.84</v>
      </c>
      <c r="G45" s="105"/>
      <c r="H45" s="105"/>
      <c r="I45" s="105"/>
      <c r="J45" s="105"/>
      <c r="K45" s="105"/>
      <c r="L45" s="101"/>
      <c r="M45" s="105"/>
      <c r="N45" s="105"/>
      <c r="O45" s="105"/>
      <c r="P45" s="105"/>
      <c r="Q45" s="105"/>
      <c r="R45" s="105"/>
      <c r="S45" s="101">
        <v>554.84</v>
      </c>
      <c r="T45" s="105"/>
      <c r="U45" s="105"/>
      <c r="V45" s="105">
        <v>554.84</v>
      </c>
    </row>
    <row r="46" ht="26.15" customHeight="1" spans="1:22">
      <c r="A46" s="96"/>
      <c r="B46" s="96"/>
      <c r="C46" s="96"/>
      <c r="D46" s="104" t="s">
        <v>171</v>
      </c>
      <c r="E46" s="104" t="s">
        <v>172</v>
      </c>
      <c r="F46" s="98">
        <v>824.77</v>
      </c>
      <c r="G46" s="98"/>
      <c r="H46" s="98"/>
      <c r="I46" s="98"/>
      <c r="J46" s="98"/>
      <c r="K46" s="98"/>
      <c r="L46" s="98"/>
      <c r="M46" s="98"/>
      <c r="N46" s="98"/>
      <c r="O46" s="98"/>
      <c r="P46" s="98"/>
      <c r="Q46" s="98"/>
      <c r="R46" s="98"/>
      <c r="S46" s="98">
        <v>824.77</v>
      </c>
      <c r="T46" s="98"/>
      <c r="U46" s="98"/>
      <c r="V46" s="98">
        <v>824.77</v>
      </c>
    </row>
    <row r="47" ht="30.15" customHeight="1" spans="1:22">
      <c r="A47" s="109" t="s">
        <v>197</v>
      </c>
      <c r="B47" s="109" t="s">
        <v>200</v>
      </c>
      <c r="C47" s="109" t="s">
        <v>192</v>
      </c>
      <c r="D47" s="100" t="s">
        <v>265</v>
      </c>
      <c r="E47" s="103" t="s">
        <v>232</v>
      </c>
      <c r="F47" s="101">
        <v>824.77</v>
      </c>
      <c r="G47" s="105"/>
      <c r="H47" s="105"/>
      <c r="I47" s="105"/>
      <c r="J47" s="105"/>
      <c r="K47" s="105"/>
      <c r="L47" s="101"/>
      <c r="M47" s="105"/>
      <c r="N47" s="105"/>
      <c r="O47" s="105"/>
      <c r="P47" s="105"/>
      <c r="Q47" s="105"/>
      <c r="R47" s="105"/>
      <c r="S47" s="101">
        <v>824.77</v>
      </c>
      <c r="T47" s="105"/>
      <c r="U47" s="105"/>
      <c r="V47" s="105">
        <v>824.77</v>
      </c>
    </row>
    <row r="48" ht="26.15" customHeight="1" spans="1:22">
      <c r="A48" s="96"/>
      <c r="B48" s="96"/>
      <c r="C48" s="96"/>
      <c r="D48" s="104" t="s">
        <v>173</v>
      </c>
      <c r="E48" s="104" t="s">
        <v>174</v>
      </c>
      <c r="F48" s="98">
        <v>507.44</v>
      </c>
      <c r="G48" s="98"/>
      <c r="H48" s="98"/>
      <c r="I48" s="98"/>
      <c r="J48" s="98"/>
      <c r="K48" s="98"/>
      <c r="L48" s="98"/>
      <c r="M48" s="98"/>
      <c r="N48" s="98"/>
      <c r="O48" s="98"/>
      <c r="P48" s="98"/>
      <c r="Q48" s="98"/>
      <c r="R48" s="98"/>
      <c r="S48" s="98">
        <v>507.44</v>
      </c>
      <c r="T48" s="98"/>
      <c r="U48" s="98"/>
      <c r="V48" s="98">
        <v>507.44</v>
      </c>
    </row>
    <row r="49" ht="30.15" customHeight="1" spans="1:22">
      <c r="A49" s="109" t="s">
        <v>197</v>
      </c>
      <c r="B49" s="109" t="s">
        <v>200</v>
      </c>
      <c r="C49" s="109" t="s">
        <v>192</v>
      </c>
      <c r="D49" s="100" t="s">
        <v>266</v>
      </c>
      <c r="E49" s="103" t="s">
        <v>232</v>
      </c>
      <c r="F49" s="101">
        <v>507.44</v>
      </c>
      <c r="G49" s="105"/>
      <c r="H49" s="105"/>
      <c r="I49" s="105"/>
      <c r="J49" s="105"/>
      <c r="K49" s="105"/>
      <c r="L49" s="101"/>
      <c r="M49" s="105"/>
      <c r="N49" s="105"/>
      <c r="O49" s="105"/>
      <c r="P49" s="105"/>
      <c r="Q49" s="105"/>
      <c r="R49" s="105"/>
      <c r="S49" s="101">
        <v>507.44</v>
      </c>
      <c r="T49" s="105"/>
      <c r="U49" s="105"/>
      <c r="V49" s="105">
        <v>507.44</v>
      </c>
    </row>
    <row r="50" ht="26.15" customHeight="1" spans="1:22">
      <c r="A50" s="96"/>
      <c r="B50" s="96"/>
      <c r="C50" s="96"/>
      <c r="D50" s="104" t="s">
        <v>175</v>
      </c>
      <c r="E50" s="104" t="s">
        <v>176</v>
      </c>
      <c r="F50" s="98">
        <v>551.91</v>
      </c>
      <c r="G50" s="98"/>
      <c r="H50" s="98"/>
      <c r="I50" s="98"/>
      <c r="J50" s="98"/>
      <c r="K50" s="98"/>
      <c r="L50" s="98"/>
      <c r="M50" s="98"/>
      <c r="N50" s="98"/>
      <c r="O50" s="98"/>
      <c r="P50" s="98"/>
      <c r="Q50" s="98"/>
      <c r="R50" s="98"/>
      <c r="S50" s="98">
        <v>551.91</v>
      </c>
      <c r="T50" s="98"/>
      <c r="U50" s="98"/>
      <c r="V50" s="98">
        <v>551.91</v>
      </c>
    </row>
    <row r="51" ht="30.15" customHeight="1" spans="1:22">
      <c r="A51" s="109" t="s">
        <v>197</v>
      </c>
      <c r="B51" s="109" t="s">
        <v>200</v>
      </c>
      <c r="C51" s="109" t="s">
        <v>200</v>
      </c>
      <c r="D51" s="100" t="s">
        <v>267</v>
      </c>
      <c r="E51" s="103" t="s">
        <v>236</v>
      </c>
      <c r="F51" s="101">
        <v>551.91</v>
      </c>
      <c r="G51" s="105"/>
      <c r="H51" s="105"/>
      <c r="I51" s="105"/>
      <c r="J51" s="105"/>
      <c r="K51" s="105"/>
      <c r="L51" s="101"/>
      <c r="M51" s="105"/>
      <c r="N51" s="105"/>
      <c r="O51" s="105"/>
      <c r="P51" s="105"/>
      <c r="Q51" s="105"/>
      <c r="R51" s="105"/>
      <c r="S51" s="101">
        <v>551.91</v>
      </c>
      <c r="T51" s="105"/>
      <c r="U51" s="105"/>
      <c r="V51" s="105">
        <v>551.91</v>
      </c>
    </row>
    <row r="52" ht="26.15" customHeight="1" spans="1:22">
      <c r="A52" s="96"/>
      <c r="B52" s="96"/>
      <c r="C52" s="96"/>
      <c r="D52" s="104" t="s">
        <v>177</v>
      </c>
      <c r="E52" s="104" t="s">
        <v>178</v>
      </c>
      <c r="F52" s="98">
        <v>792.22</v>
      </c>
      <c r="G52" s="98"/>
      <c r="H52" s="98"/>
      <c r="I52" s="98"/>
      <c r="J52" s="98"/>
      <c r="K52" s="98"/>
      <c r="L52" s="98"/>
      <c r="M52" s="98"/>
      <c r="N52" s="98"/>
      <c r="O52" s="98"/>
      <c r="P52" s="98"/>
      <c r="Q52" s="98"/>
      <c r="R52" s="98"/>
      <c r="S52" s="98">
        <v>792.22</v>
      </c>
      <c r="T52" s="98"/>
      <c r="U52" s="98"/>
      <c r="V52" s="98">
        <v>792.22</v>
      </c>
    </row>
    <row r="53" ht="30.15" customHeight="1" spans="1:22">
      <c r="A53" s="109" t="s">
        <v>197</v>
      </c>
      <c r="B53" s="109" t="s">
        <v>200</v>
      </c>
      <c r="C53" s="109" t="s">
        <v>228</v>
      </c>
      <c r="D53" s="100" t="s">
        <v>268</v>
      </c>
      <c r="E53" s="103" t="s">
        <v>238</v>
      </c>
      <c r="F53" s="101">
        <v>792.22</v>
      </c>
      <c r="G53" s="105"/>
      <c r="H53" s="105"/>
      <c r="I53" s="105"/>
      <c r="J53" s="105"/>
      <c r="K53" s="105"/>
      <c r="L53" s="101"/>
      <c r="M53" s="105"/>
      <c r="N53" s="105"/>
      <c r="O53" s="105"/>
      <c r="P53" s="105"/>
      <c r="Q53" s="105"/>
      <c r="R53" s="105"/>
      <c r="S53" s="101">
        <v>792.22</v>
      </c>
      <c r="T53" s="105"/>
      <c r="U53" s="105"/>
      <c r="V53" s="105">
        <v>792.22</v>
      </c>
    </row>
  </sheetData>
  <mergeCells count="11">
    <mergeCell ref="A2:V2"/>
    <mergeCell ref="A3:V3"/>
    <mergeCell ref="A5:C5"/>
    <mergeCell ref="G5:K5"/>
    <mergeCell ref="L5:M5"/>
    <mergeCell ref="N5:Q5"/>
    <mergeCell ref="S5:U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opLeftCell="D3" workbookViewId="0">
      <selection activeCell="F20" sqref="F20"/>
    </sheetView>
  </sheetViews>
  <sheetFormatPr defaultColWidth="10" defaultRowHeight="14"/>
  <cols>
    <col min="1" max="1" width="6.45454545454545" customWidth="1"/>
    <col min="2" max="2" width="6.72727272727273" customWidth="1"/>
    <col min="3" max="3" width="8.63636363636364" customWidth="1"/>
    <col min="4" max="4" width="12.4545454545455" customWidth="1"/>
    <col min="5" max="5" width="29.9090909090909" customWidth="1"/>
    <col min="6" max="6" width="16.3636363636364" customWidth="1"/>
    <col min="7" max="7" width="13.3636363636364" customWidth="1"/>
    <col min="8" max="8" width="12.3636363636364" customWidth="1"/>
    <col min="9" max="9" width="12.0909090909091" customWidth="1"/>
    <col min="10" max="10" width="12.4545454545455" customWidth="1"/>
    <col min="11" max="11" width="11.4545454545455" customWidth="1"/>
    <col min="12" max="13" width="9.72727272727273" customWidth="1"/>
  </cols>
  <sheetData>
    <row r="1" ht="16.4" customHeight="1" spans="1:1">
      <c r="A1" s="92"/>
    </row>
    <row r="2" ht="46.5" customHeight="1" spans="1:11">
      <c r="A2" s="93" t="s">
        <v>16</v>
      </c>
      <c r="B2" s="93"/>
      <c r="C2" s="93"/>
      <c r="D2" s="93"/>
      <c r="E2" s="93"/>
      <c r="F2" s="93"/>
      <c r="G2" s="93"/>
      <c r="H2" s="93"/>
      <c r="I2" s="93"/>
      <c r="J2" s="93"/>
      <c r="K2" s="93"/>
    </row>
    <row r="3" ht="60.5" customHeight="1" spans="1:11">
      <c r="A3" s="94" t="s">
        <v>29</v>
      </c>
      <c r="B3" s="94"/>
      <c r="C3" s="94"/>
      <c r="D3" s="94"/>
      <c r="E3" s="94"/>
      <c r="F3" s="94"/>
      <c r="G3" s="94"/>
      <c r="H3" s="94"/>
      <c r="I3" s="94"/>
      <c r="J3" s="94"/>
      <c r="K3" s="94"/>
    </row>
    <row r="4" ht="18.15" customHeight="1" spans="10:11">
      <c r="J4" s="102" t="s">
        <v>30</v>
      </c>
      <c r="K4" s="102"/>
    </row>
    <row r="5" ht="31.25" customHeight="1" spans="1:11">
      <c r="A5" s="95" t="s">
        <v>179</v>
      </c>
      <c r="B5" s="95"/>
      <c r="C5" s="95"/>
      <c r="D5" s="95" t="s">
        <v>239</v>
      </c>
      <c r="E5" s="95" t="s">
        <v>240</v>
      </c>
      <c r="F5" s="95" t="s">
        <v>351</v>
      </c>
      <c r="G5" s="95" t="s">
        <v>352</v>
      </c>
      <c r="H5" s="95" t="s">
        <v>353</v>
      </c>
      <c r="I5" s="95" t="s">
        <v>354</v>
      </c>
      <c r="J5" s="95" t="s">
        <v>355</v>
      </c>
      <c r="K5" s="95" t="s">
        <v>356</v>
      </c>
    </row>
    <row r="6" ht="32.9" customHeight="1" spans="1:11">
      <c r="A6" s="95" t="s">
        <v>187</v>
      </c>
      <c r="B6" s="95" t="s">
        <v>188</v>
      </c>
      <c r="C6" s="95" t="s">
        <v>189</v>
      </c>
      <c r="D6" s="95"/>
      <c r="E6" s="95"/>
      <c r="F6" s="95"/>
      <c r="G6" s="95"/>
      <c r="H6" s="95"/>
      <c r="I6" s="95"/>
      <c r="J6" s="95"/>
      <c r="K6" s="95"/>
    </row>
    <row r="7" ht="27.65" customHeight="1" spans="1:11">
      <c r="A7" s="96"/>
      <c r="B7" s="96"/>
      <c r="C7" s="96"/>
      <c r="D7" s="96"/>
      <c r="E7" s="96" t="s">
        <v>133</v>
      </c>
      <c r="F7" s="98">
        <v>711.492974</v>
      </c>
      <c r="G7" s="98">
        <v>12.268</v>
      </c>
      <c r="H7" s="98"/>
      <c r="I7" s="98"/>
      <c r="J7" s="98">
        <v>699.224974</v>
      </c>
      <c r="K7" s="98"/>
    </row>
    <row r="8" ht="26.15" customHeight="1" spans="1:11">
      <c r="A8" s="96"/>
      <c r="B8" s="96"/>
      <c r="C8" s="96"/>
      <c r="D8" s="99" t="s">
        <v>151</v>
      </c>
      <c r="E8" s="99" t="s">
        <v>152</v>
      </c>
      <c r="F8" s="98">
        <v>711.492974</v>
      </c>
      <c r="G8" s="98">
        <v>12.268</v>
      </c>
      <c r="H8" s="98"/>
      <c r="I8" s="98"/>
      <c r="J8" s="98">
        <v>699.224974</v>
      </c>
      <c r="K8" s="98"/>
    </row>
    <row r="9" ht="26.15" customHeight="1" spans="1:11">
      <c r="A9" s="96"/>
      <c r="B9" s="96"/>
      <c r="C9" s="96"/>
      <c r="D9" s="104" t="s">
        <v>153</v>
      </c>
      <c r="E9" s="104" t="s">
        <v>154</v>
      </c>
      <c r="F9" s="98">
        <v>354.830784</v>
      </c>
      <c r="G9" s="98">
        <v>5.52</v>
      </c>
      <c r="H9" s="98"/>
      <c r="I9" s="98"/>
      <c r="J9" s="98">
        <v>349.310784</v>
      </c>
      <c r="K9" s="98"/>
    </row>
    <row r="10" ht="30.15" customHeight="1" spans="1:11">
      <c r="A10" s="109" t="s">
        <v>190</v>
      </c>
      <c r="B10" s="109" t="s">
        <v>191</v>
      </c>
      <c r="C10" s="109" t="s">
        <v>192</v>
      </c>
      <c r="D10" s="100" t="s">
        <v>256</v>
      </c>
      <c r="E10" s="103" t="s">
        <v>194</v>
      </c>
      <c r="F10" s="101">
        <v>349.310784</v>
      </c>
      <c r="G10" s="105"/>
      <c r="H10" s="105"/>
      <c r="I10" s="105"/>
      <c r="J10" s="105">
        <v>349.310784</v>
      </c>
      <c r="K10" s="105"/>
    </row>
    <row r="11" ht="30.15" customHeight="1" spans="1:11">
      <c r="A11" s="109" t="s">
        <v>197</v>
      </c>
      <c r="B11" s="109" t="s">
        <v>207</v>
      </c>
      <c r="C11" s="109" t="s">
        <v>210</v>
      </c>
      <c r="D11" s="100" t="s">
        <v>256</v>
      </c>
      <c r="E11" s="103" t="s">
        <v>212</v>
      </c>
      <c r="F11" s="101">
        <v>5.52</v>
      </c>
      <c r="G11" s="105">
        <v>5.52</v>
      </c>
      <c r="H11" s="105"/>
      <c r="I11" s="105"/>
      <c r="J11" s="105"/>
      <c r="K11" s="105"/>
    </row>
    <row r="12" ht="26.15" customHeight="1" spans="1:11">
      <c r="A12" s="96"/>
      <c r="B12" s="96"/>
      <c r="C12" s="96"/>
      <c r="D12" s="104" t="s">
        <v>155</v>
      </c>
      <c r="E12" s="104" t="s">
        <v>156</v>
      </c>
      <c r="F12" s="98">
        <v>30.807396</v>
      </c>
      <c r="G12" s="98">
        <v>0.192</v>
      </c>
      <c r="H12" s="98"/>
      <c r="I12" s="98"/>
      <c r="J12" s="98">
        <v>30.615396</v>
      </c>
      <c r="K12" s="98"/>
    </row>
    <row r="13" ht="30.15" customHeight="1" spans="1:11">
      <c r="A13" s="109" t="s">
        <v>190</v>
      </c>
      <c r="B13" s="109" t="s">
        <v>191</v>
      </c>
      <c r="C13" s="109" t="s">
        <v>192</v>
      </c>
      <c r="D13" s="100" t="s">
        <v>257</v>
      </c>
      <c r="E13" s="103" t="s">
        <v>194</v>
      </c>
      <c r="F13" s="101">
        <v>30.615396</v>
      </c>
      <c r="G13" s="105"/>
      <c r="H13" s="105"/>
      <c r="I13" s="105"/>
      <c r="J13" s="105">
        <v>30.615396</v>
      </c>
      <c r="K13" s="105"/>
    </row>
    <row r="14" ht="30.15" customHeight="1" spans="1:11">
      <c r="A14" s="109" t="s">
        <v>197</v>
      </c>
      <c r="B14" s="109" t="s">
        <v>207</v>
      </c>
      <c r="C14" s="109" t="s">
        <v>210</v>
      </c>
      <c r="D14" s="100" t="s">
        <v>257</v>
      </c>
      <c r="E14" s="103" t="s">
        <v>212</v>
      </c>
      <c r="F14" s="101">
        <v>0.192</v>
      </c>
      <c r="G14" s="105">
        <v>0.192</v>
      </c>
      <c r="H14" s="105"/>
      <c r="I14" s="105"/>
      <c r="J14" s="105"/>
      <c r="K14" s="105"/>
    </row>
    <row r="15" ht="26.15" customHeight="1" spans="1:11">
      <c r="A15" s="96"/>
      <c r="B15" s="96"/>
      <c r="C15" s="96"/>
      <c r="D15" s="104" t="s">
        <v>157</v>
      </c>
      <c r="E15" s="104" t="s">
        <v>158</v>
      </c>
      <c r="F15" s="98">
        <v>204.2185</v>
      </c>
      <c r="G15" s="98">
        <v>5.072</v>
      </c>
      <c r="H15" s="98"/>
      <c r="I15" s="98"/>
      <c r="J15" s="98">
        <v>199.1465</v>
      </c>
      <c r="K15" s="98"/>
    </row>
    <row r="16" ht="30.15" customHeight="1" spans="1:11">
      <c r="A16" s="109" t="s">
        <v>190</v>
      </c>
      <c r="B16" s="109" t="s">
        <v>191</v>
      </c>
      <c r="C16" s="109" t="s">
        <v>200</v>
      </c>
      <c r="D16" s="100" t="s">
        <v>258</v>
      </c>
      <c r="E16" s="103" t="s">
        <v>220</v>
      </c>
      <c r="F16" s="101">
        <v>199.1465</v>
      </c>
      <c r="G16" s="105"/>
      <c r="H16" s="105"/>
      <c r="I16" s="105"/>
      <c r="J16" s="105">
        <v>199.1465</v>
      </c>
      <c r="K16" s="105"/>
    </row>
    <row r="17" ht="30.15" customHeight="1" spans="1:11">
      <c r="A17" s="109" t="s">
        <v>197</v>
      </c>
      <c r="B17" s="109" t="s">
        <v>207</v>
      </c>
      <c r="C17" s="109" t="s">
        <v>200</v>
      </c>
      <c r="D17" s="100" t="s">
        <v>258</v>
      </c>
      <c r="E17" s="103" t="s">
        <v>224</v>
      </c>
      <c r="F17" s="101">
        <v>4</v>
      </c>
      <c r="G17" s="105">
        <v>4</v>
      </c>
      <c r="H17" s="105"/>
      <c r="I17" s="105"/>
      <c r="J17" s="105"/>
      <c r="K17" s="105"/>
    </row>
    <row r="18" ht="30.15" customHeight="1" spans="1:11">
      <c r="A18" s="109" t="s">
        <v>197</v>
      </c>
      <c r="B18" s="109" t="s">
        <v>207</v>
      </c>
      <c r="C18" s="109" t="s">
        <v>210</v>
      </c>
      <c r="D18" s="100" t="s">
        <v>258</v>
      </c>
      <c r="E18" s="103" t="s">
        <v>212</v>
      </c>
      <c r="F18" s="101">
        <v>1.072</v>
      </c>
      <c r="G18" s="105">
        <v>1.072</v>
      </c>
      <c r="H18" s="105"/>
      <c r="I18" s="105"/>
      <c r="J18" s="105"/>
      <c r="K18" s="105"/>
    </row>
    <row r="19" ht="26.15" customHeight="1" spans="1:11">
      <c r="A19" s="96"/>
      <c r="B19" s="96"/>
      <c r="C19" s="96"/>
      <c r="D19" s="104" t="s">
        <v>159</v>
      </c>
      <c r="E19" s="104" t="s">
        <v>160</v>
      </c>
      <c r="F19" s="98">
        <v>104.891688</v>
      </c>
      <c r="G19" s="98">
        <v>1.484</v>
      </c>
      <c r="H19" s="98"/>
      <c r="I19" s="98"/>
      <c r="J19" s="98">
        <v>103.407688</v>
      </c>
      <c r="K19" s="98"/>
    </row>
    <row r="20" ht="30.15" customHeight="1" spans="1:11">
      <c r="A20" s="109" t="s">
        <v>190</v>
      </c>
      <c r="B20" s="109" t="s">
        <v>191</v>
      </c>
      <c r="C20" s="109" t="s">
        <v>200</v>
      </c>
      <c r="D20" s="100" t="s">
        <v>259</v>
      </c>
      <c r="E20" s="103" t="s">
        <v>220</v>
      </c>
      <c r="F20" s="101">
        <v>103.407688</v>
      </c>
      <c r="G20" s="105"/>
      <c r="H20" s="105"/>
      <c r="I20" s="105"/>
      <c r="J20" s="105">
        <v>103.407688</v>
      </c>
      <c r="K20" s="105"/>
    </row>
    <row r="21" ht="30.15" customHeight="1" spans="1:11">
      <c r="A21" s="109" t="s">
        <v>190</v>
      </c>
      <c r="B21" s="109" t="s">
        <v>225</v>
      </c>
      <c r="C21" s="109" t="s">
        <v>192</v>
      </c>
      <c r="D21" s="100" t="s">
        <v>259</v>
      </c>
      <c r="E21" s="103" t="s">
        <v>227</v>
      </c>
      <c r="F21" s="101">
        <v>0.828</v>
      </c>
      <c r="G21" s="105">
        <v>0.828</v>
      </c>
      <c r="H21" s="105"/>
      <c r="I21" s="105"/>
      <c r="J21" s="105"/>
      <c r="K21" s="105"/>
    </row>
    <row r="22" ht="30.15" customHeight="1" spans="1:11">
      <c r="A22" s="109" t="s">
        <v>197</v>
      </c>
      <c r="B22" s="109" t="s">
        <v>207</v>
      </c>
      <c r="C22" s="109" t="s">
        <v>210</v>
      </c>
      <c r="D22" s="100" t="s">
        <v>259</v>
      </c>
      <c r="E22" s="103" t="s">
        <v>212</v>
      </c>
      <c r="F22" s="101">
        <v>0.656</v>
      </c>
      <c r="G22" s="105">
        <v>0.656</v>
      </c>
      <c r="H22" s="105"/>
      <c r="I22" s="105"/>
      <c r="J22" s="105"/>
      <c r="K22" s="105"/>
    </row>
    <row r="23" ht="26.15" customHeight="1" spans="1:11">
      <c r="A23" s="96"/>
      <c r="B23" s="96"/>
      <c r="C23" s="96"/>
      <c r="D23" s="104" t="s">
        <v>163</v>
      </c>
      <c r="E23" s="104" t="s">
        <v>164</v>
      </c>
      <c r="F23" s="98">
        <v>16.744606</v>
      </c>
      <c r="G23" s="98"/>
      <c r="H23" s="98"/>
      <c r="I23" s="98"/>
      <c r="J23" s="98">
        <v>16.744606</v>
      </c>
      <c r="K23" s="98"/>
    </row>
    <row r="24" ht="30.15" customHeight="1" spans="1:11">
      <c r="A24" s="109" t="s">
        <v>197</v>
      </c>
      <c r="B24" s="109" t="s">
        <v>216</v>
      </c>
      <c r="C24" s="109" t="s">
        <v>228</v>
      </c>
      <c r="D24" s="100" t="s">
        <v>261</v>
      </c>
      <c r="E24" s="103" t="s">
        <v>230</v>
      </c>
      <c r="F24" s="101">
        <v>16.744606</v>
      </c>
      <c r="G24" s="105"/>
      <c r="H24" s="105"/>
      <c r="I24" s="105"/>
      <c r="J24" s="105">
        <v>16.744606</v>
      </c>
      <c r="K24" s="105"/>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topLeftCell="D1" workbookViewId="0">
      <selection activeCell="A3" sqref="A3:R3"/>
    </sheetView>
  </sheetViews>
  <sheetFormatPr defaultColWidth="10" defaultRowHeight="14"/>
  <cols>
    <col min="1" max="1" width="6.45454545454545" customWidth="1"/>
    <col min="2" max="2" width="6.72727272727273" customWidth="1"/>
    <col min="3" max="3" width="8.63636363636364" customWidth="1"/>
    <col min="4" max="4" width="12.1818181818182" customWidth="1"/>
    <col min="5" max="5" width="30.4545454545455" customWidth="1"/>
    <col min="6" max="6" width="16.3636363636364" customWidth="1"/>
    <col min="7" max="7" width="14" customWidth="1"/>
    <col min="8" max="8" width="13.3636363636364" customWidth="1"/>
    <col min="9" max="9" width="14.3636363636364" customWidth="1"/>
    <col min="10" max="10" width="11.3636363636364" customWidth="1"/>
    <col min="11" max="11" width="12.1818181818182" customWidth="1"/>
    <col min="12" max="18" width="13.1818181818182" customWidth="1"/>
    <col min="19" max="20" width="9.72727272727273" customWidth="1"/>
  </cols>
  <sheetData>
    <row r="1" ht="16.4" customHeight="1" spans="1:1">
      <c r="A1" s="92"/>
    </row>
    <row r="2" ht="40.5" customHeight="1" spans="1:18">
      <c r="A2" s="93" t="s">
        <v>17</v>
      </c>
      <c r="B2" s="93"/>
      <c r="C2" s="93"/>
      <c r="D2" s="93"/>
      <c r="E2" s="93"/>
      <c r="F2" s="93"/>
      <c r="G2" s="93"/>
      <c r="H2" s="93"/>
      <c r="I2" s="93"/>
      <c r="J2" s="93"/>
      <c r="K2" s="93"/>
      <c r="L2" s="93"/>
      <c r="M2" s="93"/>
      <c r="N2" s="93"/>
      <c r="O2" s="93"/>
      <c r="P2" s="93"/>
      <c r="Q2" s="93"/>
      <c r="R2" s="93"/>
    </row>
    <row r="3" ht="30.15" customHeight="1" spans="1:18">
      <c r="A3" s="94" t="s">
        <v>29</v>
      </c>
      <c r="B3" s="94"/>
      <c r="C3" s="94"/>
      <c r="D3" s="94"/>
      <c r="E3" s="94"/>
      <c r="F3" s="94"/>
      <c r="G3" s="94"/>
      <c r="H3" s="94"/>
      <c r="I3" s="94"/>
      <c r="J3" s="94"/>
      <c r="K3" s="94"/>
      <c r="L3" s="94"/>
      <c r="M3" s="94"/>
      <c r="N3" s="94"/>
      <c r="O3" s="94"/>
      <c r="P3" s="94"/>
      <c r="Q3" s="94"/>
      <c r="R3" s="94"/>
    </row>
    <row r="4" ht="18.15" customHeight="1" spans="17:18">
      <c r="Q4" s="102" t="s">
        <v>30</v>
      </c>
      <c r="R4" s="102"/>
    </row>
    <row r="5" ht="31.25" customHeight="1" spans="1:18">
      <c r="A5" s="95" t="s">
        <v>179</v>
      </c>
      <c r="B5" s="95"/>
      <c r="C5" s="95"/>
      <c r="D5" s="95" t="s">
        <v>239</v>
      </c>
      <c r="E5" s="95" t="s">
        <v>240</v>
      </c>
      <c r="F5" s="95" t="s">
        <v>351</v>
      </c>
      <c r="G5" s="95" t="s">
        <v>357</v>
      </c>
      <c r="H5" s="95" t="s">
        <v>358</v>
      </c>
      <c r="I5" s="95" t="s">
        <v>359</v>
      </c>
      <c r="J5" s="95" t="s">
        <v>360</v>
      </c>
      <c r="K5" s="95" t="s">
        <v>361</v>
      </c>
      <c r="L5" s="95" t="s">
        <v>362</v>
      </c>
      <c r="M5" s="95" t="s">
        <v>363</v>
      </c>
      <c r="N5" s="95" t="s">
        <v>353</v>
      </c>
      <c r="O5" s="95" t="s">
        <v>364</v>
      </c>
      <c r="P5" s="95" t="s">
        <v>365</v>
      </c>
      <c r="Q5" s="95" t="s">
        <v>354</v>
      </c>
      <c r="R5" s="95" t="s">
        <v>356</v>
      </c>
    </row>
    <row r="6" ht="38.9" customHeight="1" spans="1:18">
      <c r="A6" s="95" t="s">
        <v>187</v>
      </c>
      <c r="B6" s="95" t="s">
        <v>188</v>
      </c>
      <c r="C6" s="95" t="s">
        <v>189</v>
      </c>
      <c r="D6" s="95"/>
      <c r="E6" s="95"/>
      <c r="F6" s="95"/>
      <c r="G6" s="95"/>
      <c r="H6" s="95"/>
      <c r="I6" s="95"/>
      <c r="J6" s="95"/>
      <c r="K6" s="95"/>
      <c r="L6" s="95"/>
      <c r="M6" s="95"/>
      <c r="N6" s="95"/>
      <c r="O6" s="95"/>
      <c r="P6" s="95"/>
      <c r="Q6" s="95"/>
      <c r="R6" s="95"/>
    </row>
    <row r="7" ht="27.65" customHeight="1" spans="1:18">
      <c r="A7" s="96"/>
      <c r="B7" s="96"/>
      <c r="C7" s="96"/>
      <c r="D7" s="96"/>
      <c r="E7" s="96" t="s">
        <v>133</v>
      </c>
      <c r="F7" s="98">
        <v>711.492974</v>
      </c>
      <c r="G7" s="98">
        <v>133.9498</v>
      </c>
      <c r="H7" s="98">
        <v>565.275174</v>
      </c>
      <c r="I7" s="98"/>
      <c r="J7" s="98"/>
      <c r="K7" s="98">
        <v>0.828</v>
      </c>
      <c r="L7" s="98"/>
      <c r="M7" s="98">
        <v>11.44</v>
      </c>
      <c r="N7" s="98"/>
      <c r="O7" s="98"/>
      <c r="P7" s="98"/>
      <c r="Q7" s="98"/>
      <c r="R7" s="98"/>
    </row>
    <row r="8" ht="26.15" customHeight="1" spans="1:18">
      <c r="A8" s="96"/>
      <c r="B8" s="96"/>
      <c r="C8" s="96"/>
      <c r="D8" s="99" t="s">
        <v>151</v>
      </c>
      <c r="E8" s="99" t="s">
        <v>152</v>
      </c>
      <c r="F8" s="98">
        <v>711.492974</v>
      </c>
      <c r="G8" s="98">
        <v>133.9498</v>
      </c>
      <c r="H8" s="98">
        <v>565.275174</v>
      </c>
      <c r="I8" s="98"/>
      <c r="J8" s="98"/>
      <c r="K8" s="98">
        <v>0.828</v>
      </c>
      <c r="L8" s="98"/>
      <c r="M8" s="98">
        <v>11.44</v>
      </c>
      <c r="N8" s="98"/>
      <c r="O8" s="98"/>
      <c r="P8" s="98"/>
      <c r="Q8" s="98"/>
      <c r="R8" s="98"/>
    </row>
    <row r="9" ht="26.15" customHeight="1" spans="1:18">
      <c r="A9" s="96"/>
      <c r="B9" s="96"/>
      <c r="C9" s="96"/>
      <c r="D9" s="104" t="s">
        <v>153</v>
      </c>
      <c r="E9" s="104" t="s">
        <v>154</v>
      </c>
      <c r="F9" s="98">
        <v>354.830784</v>
      </c>
      <c r="G9" s="98">
        <v>103.9748</v>
      </c>
      <c r="H9" s="98">
        <v>245.335984</v>
      </c>
      <c r="I9" s="98"/>
      <c r="J9" s="98"/>
      <c r="K9" s="98"/>
      <c r="L9" s="98"/>
      <c r="M9" s="98">
        <v>5.52</v>
      </c>
      <c r="N9" s="98"/>
      <c r="O9" s="98"/>
      <c r="P9" s="98"/>
      <c r="Q9" s="98"/>
      <c r="R9" s="98"/>
    </row>
    <row r="10" ht="30.15" customHeight="1" spans="1:18">
      <c r="A10" s="109" t="s">
        <v>190</v>
      </c>
      <c r="B10" s="109" t="s">
        <v>191</v>
      </c>
      <c r="C10" s="109" t="s">
        <v>192</v>
      </c>
      <c r="D10" s="100" t="s">
        <v>256</v>
      </c>
      <c r="E10" s="103" t="s">
        <v>194</v>
      </c>
      <c r="F10" s="101">
        <v>349.310784</v>
      </c>
      <c r="G10" s="105">
        <v>103.9748</v>
      </c>
      <c r="H10" s="105">
        <v>245.335984</v>
      </c>
      <c r="I10" s="105"/>
      <c r="J10" s="105"/>
      <c r="K10" s="105"/>
      <c r="L10" s="105"/>
      <c r="M10" s="105"/>
      <c r="N10" s="105"/>
      <c r="O10" s="105"/>
      <c r="P10" s="105"/>
      <c r="Q10" s="105"/>
      <c r="R10" s="105"/>
    </row>
    <row r="11" ht="30.15" customHeight="1" spans="1:18">
      <c r="A11" s="109" t="s">
        <v>197</v>
      </c>
      <c r="B11" s="109" t="s">
        <v>207</v>
      </c>
      <c r="C11" s="109" t="s">
        <v>210</v>
      </c>
      <c r="D11" s="100" t="s">
        <v>256</v>
      </c>
      <c r="E11" s="103" t="s">
        <v>212</v>
      </c>
      <c r="F11" s="101">
        <v>5.52</v>
      </c>
      <c r="G11" s="105"/>
      <c r="H11" s="105"/>
      <c r="I11" s="105"/>
      <c r="J11" s="105"/>
      <c r="K11" s="105"/>
      <c r="L11" s="105"/>
      <c r="M11" s="105">
        <v>5.52</v>
      </c>
      <c r="N11" s="105"/>
      <c r="O11" s="105"/>
      <c r="P11" s="105"/>
      <c r="Q11" s="105"/>
      <c r="R11" s="105"/>
    </row>
    <row r="12" ht="26.15" customHeight="1" spans="1:18">
      <c r="A12" s="96"/>
      <c r="B12" s="96"/>
      <c r="C12" s="96"/>
      <c r="D12" s="104" t="s">
        <v>155</v>
      </c>
      <c r="E12" s="104" t="s">
        <v>156</v>
      </c>
      <c r="F12" s="98">
        <v>30.807396</v>
      </c>
      <c r="G12" s="98"/>
      <c r="H12" s="98">
        <v>30.615396</v>
      </c>
      <c r="I12" s="98"/>
      <c r="J12" s="98"/>
      <c r="K12" s="98"/>
      <c r="L12" s="98"/>
      <c r="M12" s="98">
        <v>0.192</v>
      </c>
      <c r="N12" s="98"/>
      <c r="O12" s="98"/>
      <c r="P12" s="98"/>
      <c r="Q12" s="98"/>
      <c r="R12" s="98"/>
    </row>
    <row r="13" ht="30.15" customHeight="1" spans="1:18">
      <c r="A13" s="109" t="s">
        <v>190</v>
      </c>
      <c r="B13" s="109" t="s">
        <v>191</v>
      </c>
      <c r="C13" s="109" t="s">
        <v>192</v>
      </c>
      <c r="D13" s="100" t="s">
        <v>257</v>
      </c>
      <c r="E13" s="103" t="s">
        <v>194</v>
      </c>
      <c r="F13" s="101">
        <v>30.615396</v>
      </c>
      <c r="G13" s="105"/>
      <c r="H13" s="105">
        <v>30.615396</v>
      </c>
      <c r="I13" s="105"/>
      <c r="J13" s="105"/>
      <c r="K13" s="105"/>
      <c r="L13" s="105"/>
      <c r="M13" s="105"/>
      <c r="N13" s="105"/>
      <c r="O13" s="105"/>
      <c r="P13" s="105"/>
      <c r="Q13" s="105"/>
      <c r="R13" s="105"/>
    </row>
    <row r="14" ht="30.15" customHeight="1" spans="1:18">
      <c r="A14" s="109" t="s">
        <v>197</v>
      </c>
      <c r="B14" s="109" t="s">
        <v>207</v>
      </c>
      <c r="C14" s="109" t="s">
        <v>210</v>
      </c>
      <c r="D14" s="100" t="s">
        <v>257</v>
      </c>
      <c r="E14" s="103" t="s">
        <v>212</v>
      </c>
      <c r="F14" s="101">
        <v>0.192</v>
      </c>
      <c r="G14" s="105"/>
      <c r="H14" s="105"/>
      <c r="I14" s="105"/>
      <c r="J14" s="105"/>
      <c r="K14" s="105"/>
      <c r="L14" s="105"/>
      <c r="M14" s="105">
        <v>0.192</v>
      </c>
      <c r="N14" s="105"/>
      <c r="O14" s="105"/>
      <c r="P14" s="105"/>
      <c r="Q14" s="105"/>
      <c r="R14" s="105"/>
    </row>
    <row r="15" ht="26.15" customHeight="1" spans="1:18">
      <c r="A15" s="96"/>
      <c r="B15" s="96"/>
      <c r="C15" s="96"/>
      <c r="D15" s="104" t="s">
        <v>157</v>
      </c>
      <c r="E15" s="104" t="s">
        <v>158</v>
      </c>
      <c r="F15" s="98">
        <v>204.2185</v>
      </c>
      <c r="G15" s="98">
        <v>29.975</v>
      </c>
      <c r="H15" s="98">
        <v>169.1715</v>
      </c>
      <c r="I15" s="98"/>
      <c r="J15" s="98"/>
      <c r="K15" s="98"/>
      <c r="L15" s="98"/>
      <c r="M15" s="98">
        <v>5.072</v>
      </c>
      <c r="N15" s="98"/>
      <c r="O15" s="98"/>
      <c r="P15" s="98"/>
      <c r="Q15" s="98"/>
      <c r="R15" s="98"/>
    </row>
    <row r="16" ht="30.15" customHeight="1" spans="1:18">
      <c r="A16" s="109" t="s">
        <v>190</v>
      </c>
      <c r="B16" s="109" t="s">
        <v>191</v>
      </c>
      <c r="C16" s="109" t="s">
        <v>200</v>
      </c>
      <c r="D16" s="100" t="s">
        <v>258</v>
      </c>
      <c r="E16" s="103" t="s">
        <v>220</v>
      </c>
      <c r="F16" s="101">
        <v>199.1465</v>
      </c>
      <c r="G16" s="105">
        <v>29.975</v>
      </c>
      <c r="H16" s="105">
        <v>169.1715</v>
      </c>
      <c r="I16" s="105"/>
      <c r="J16" s="105"/>
      <c r="K16" s="105"/>
      <c r="L16" s="105"/>
      <c r="M16" s="105"/>
      <c r="N16" s="105"/>
      <c r="O16" s="105"/>
      <c r="P16" s="105"/>
      <c r="Q16" s="105"/>
      <c r="R16" s="105"/>
    </row>
    <row r="17" ht="30.15" customHeight="1" spans="1:18">
      <c r="A17" s="109" t="s">
        <v>197</v>
      </c>
      <c r="B17" s="109" t="s">
        <v>207</v>
      </c>
      <c r="C17" s="109" t="s">
        <v>200</v>
      </c>
      <c r="D17" s="100" t="s">
        <v>258</v>
      </c>
      <c r="E17" s="103" t="s">
        <v>224</v>
      </c>
      <c r="F17" s="101">
        <v>4</v>
      </c>
      <c r="G17" s="105"/>
      <c r="H17" s="105"/>
      <c r="I17" s="105"/>
      <c r="J17" s="105"/>
      <c r="K17" s="105"/>
      <c r="L17" s="105"/>
      <c r="M17" s="105">
        <v>4</v>
      </c>
      <c r="N17" s="105"/>
      <c r="O17" s="105"/>
      <c r="P17" s="105"/>
      <c r="Q17" s="105"/>
      <c r="R17" s="105"/>
    </row>
    <row r="18" ht="30.15" customHeight="1" spans="1:18">
      <c r="A18" s="109" t="s">
        <v>197</v>
      </c>
      <c r="B18" s="109" t="s">
        <v>207</v>
      </c>
      <c r="C18" s="109" t="s">
        <v>210</v>
      </c>
      <c r="D18" s="100" t="s">
        <v>258</v>
      </c>
      <c r="E18" s="103" t="s">
        <v>212</v>
      </c>
      <c r="F18" s="101">
        <v>1.072</v>
      </c>
      <c r="G18" s="105"/>
      <c r="H18" s="105"/>
      <c r="I18" s="105"/>
      <c r="J18" s="105"/>
      <c r="K18" s="105"/>
      <c r="L18" s="105"/>
      <c r="M18" s="105">
        <v>1.072</v>
      </c>
      <c r="N18" s="105"/>
      <c r="O18" s="105"/>
      <c r="P18" s="105"/>
      <c r="Q18" s="105"/>
      <c r="R18" s="105"/>
    </row>
    <row r="19" ht="26.15" customHeight="1" spans="1:18">
      <c r="A19" s="96"/>
      <c r="B19" s="96"/>
      <c r="C19" s="96"/>
      <c r="D19" s="104" t="s">
        <v>159</v>
      </c>
      <c r="E19" s="104" t="s">
        <v>160</v>
      </c>
      <c r="F19" s="98">
        <v>104.891688</v>
      </c>
      <c r="G19" s="98"/>
      <c r="H19" s="98">
        <v>103.407688</v>
      </c>
      <c r="I19" s="98"/>
      <c r="J19" s="98"/>
      <c r="K19" s="98">
        <v>0.828</v>
      </c>
      <c r="L19" s="98"/>
      <c r="M19" s="98">
        <v>0.656</v>
      </c>
      <c r="N19" s="98"/>
      <c r="O19" s="98"/>
      <c r="P19" s="98"/>
      <c r="Q19" s="98"/>
      <c r="R19" s="98"/>
    </row>
    <row r="20" ht="30.15" customHeight="1" spans="1:18">
      <c r="A20" s="109" t="s">
        <v>190</v>
      </c>
      <c r="B20" s="109" t="s">
        <v>191</v>
      </c>
      <c r="C20" s="109" t="s">
        <v>200</v>
      </c>
      <c r="D20" s="100" t="s">
        <v>259</v>
      </c>
      <c r="E20" s="103" t="s">
        <v>220</v>
      </c>
      <c r="F20" s="101">
        <v>103.407688</v>
      </c>
      <c r="G20" s="105"/>
      <c r="H20" s="105">
        <v>103.407688</v>
      </c>
      <c r="I20" s="105"/>
      <c r="J20" s="105"/>
      <c r="K20" s="105"/>
      <c r="L20" s="105"/>
      <c r="M20" s="105"/>
      <c r="N20" s="105"/>
      <c r="O20" s="105"/>
      <c r="P20" s="105"/>
      <c r="Q20" s="105"/>
      <c r="R20" s="105"/>
    </row>
    <row r="21" ht="30.15" customHeight="1" spans="1:18">
      <c r="A21" s="109" t="s">
        <v>190</v>
      </c>
      <c r="B21" s="109" t="s">
        <v>225</v>
      </c>
      <c r="C21" s="109" t="s">
        <v>192</v>
      </c>
      <c r="D21" s="100" t="s">
        <v>259</v>
      </c>
      <c r="E21" s="103" t="s">
        <v>227</v>
      </c>
      <c r="F21" s="101">
        <v>0.828</v>
      </c>
      <c r="G21" s="105"/>
      <c r="H21" s="105"/>
      <c r="I21" s="105"/>
      <c r="J21" s="105"/>
      <c r="K21" s="105">
        <v>0.828</v>
      </c>
      <c r="L21" s="105"/>
      <c r="M21" s="105"/>
      <c r="N21" s="105"/>
      <c r="O21" s="105"/>
      <c r="P21" s="105"/>
      <c r="Q21" s="105"/>
      <c r="R21" s="105"/>
    </row>
    <row r="22" ht="30.15" customHeight="1" spans="1:18">
      <c r="A22" s="109" t="s">
        <v>197</v>
      </c>
      <c r="B22" s="109" t="s">
        <v>207</v>
      </c>
      <c r="C22" s="109" t="s">
        <v>210</v>
      </c>
      <c r="D22" s="100" t="s">
        <v>259</v>
      </c>
      <c r="E22" s="103" t="s">
        <v>212</v>
      </c>
      <c r="F22" s="101">
        <v>0.656</v>
      </c>
      <c r="G22" s="105"/>
      <c r="H22" s="105"/>
      <c r="I22" s="105"/>
      <c r="J22" s="105"/>
      <c r="K22" s="105"/>
      <c r="L22" s="105"/>
      <c r="M22" s="105">
        <v>0.656</v>
      </c>
      <c r="N22" s="105"/>
      <c r="O22" s="105"/>
      <c r="P22" s="105"/>
      <c r="Q22" s="105"/>
      <c r="R22" s="105"/>
    </row>
    <row r="23" ht="26.15" customHeight="1" spans="1:18">
      <c r="A23" s="96"/>
      <c r="B23" s="96"/>
      <c r="C23" s="96"/>
      <c r="D23" s="104" t="s">
        <v>163</v>
      </c>
      <c r="E23" s="104" t="s">
        <v>164</v>
      </c>
      <c r="F23" s="98">
        <v>16.744606</v>
      </c>
      <c r="G23" s="98"/>
      <c r="H23" s="98">
        <v>16.744606</v>
      </c>
      <c r="I23" s="98"/>
      <c r="J23" s="98"/>
      <c r="K23" s="98"/>
      <c r="L23" s="98"/>
      <c r="M23" s="98"/>
      <c r="N23" s="98"/>
      <c r="O23" s="98"/>
      <c r="P23" s="98"/>
      <c r="Q23" s="98"/>
      <c r="R23" s="98"/>
    </row>
    <row r="24" ht="30.15" customHeight="1" spans="1:18">
      <c r="A24" s="109" t="s">
        <v>197</v>
      </c>
      <c r="B24" s="109" t="s">
        <v>216</v>
      </c>
      <c r="C24" s="109" t="s">
        <v>228</v>
      </c>
      <c r="D24" s="100" t="s">
        <v>261</v>
      </c>
      <c r="E24" s="103" t="s">
        <v>230</v>
      </c>
      <c r="F24" s="101">
        <v>16.744606</v>
      </c>
      <c r="G24" s="105"/>
      <c r="H24" s="105">
        <v>16.744606</v>
      </c>
      <c r="I24" s="105"/>
      <c r="J24" s="105"/>
      <c r="K24" s="105"/>
      <c r="L24" s="105"/>
      <c r="M24" s="105"/>
      <c r="N24" s="105"/>
      <c r="O24" s="105"/>
      <c r="P24" s="105"/>
      <c r="Q24" s="105"/>
      <c r="R24" s="105"/>
    </row>
    <row r="25" ht="16.4" customHeight="1"/>
    <row r="26" ht="16.4" customHeight="1"/>
    <row r="27" ht="16.4" customHeight="1"/>
    <row r="28" ht="16.4" customHeight="1"/>
    <row r="29" ht="16.4" customHeight="1"/>
    <row r="30" ht="16.4" customHeight="1"/>
    <row r="31" ht="16.4" customHeight="1"/>
    <row r="32" ht="16.4" customHeight="1"/>
    <row r="33" ht="16.4" customHeight="1"/>
    <row r="34" ht="16.4" customHeight="1"/>
    <row r="35" ht="16.4" customHeight="1"/>
    <row r="36" ht="16.4" customHeight="1"/>
    <row r="37" ht="16.4" customHeight="1"/>
    <row r="38" ht="16.4" customHeight="1" spans="6:18">
      <c r="F38" s="92"/>
      <c r="L38" s="92"/>
      <c r="M38" s="92">
        <v>1</v>
      </c>
      <c r="R38" s="92"/>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opLeftCell="E1" workbookViewId="0">
      <selection activeCell="A3" sqref="A3:U3"/>
    </sheetView>
  </sheetViews>
  <sheetFormatPr defaultColWidth="10" defaultRowHeight="14"/>
  <cols>
    <col min="1" max="1" width="6.45454545454545" customWidth="1"/>
    <col min="2" max="2" width="6.72727272727273" customWidth="1"/>
    <col min="3" max="3" width="8.63636363636364" customWidth="1"/>
    <col min="4" max="4" width="16.1818181818182" customWidth="1"/>
    <col min="5" max="5" width="37.9090909090909" customWidth="1"/>
    <col min="6" max="6" width="10.7272727272727" customWidth="1"/>
    <col min="7" max="10" width="11" customWidth="1"/>
    <col min="11" max="11" width="13.3636363636364" customWidth="1"/>
    <col min="12" max="19" width="11" customWidth="1"/>
    <col min="20" max="20" width="12" customWidth="1"/>
    <col min="21" max="21" width="17.1818181818182" customWidth="1"/>
    <col min="22" max="23" width="9.72727272727273" customWidth="1"/>
  </cols>
  <sheetData>
    <row r="1" ht="16.4" customHeight="1" spans="1:1">
      <c r="A1" s="92"/>
    </row>
    <row r="2" ht="36.15" customHeight="1" spans="1:21">
      <c r="A2" s="93" t="s">
        <v>18</v>
      </c>
      <c r="B2" s="93"/>
      <c r="C2" s="93"/>
      <c r="D2" s="93"/>
      <c r="E2" s="93"/>
      <c r="F2" s="93"/>
      <c r="G2" s="93"/>
      <c r="H2" s="93"/>
      <c r="I2" s="93"/>
      <c r="J2" s="93"/>
      <c r="K2" s="93"/>
      <c r="L2" s="93"/>
      <c r="M2" s="93"/>
      <c r="N2" s="93"/>
      <c r="O2" s="93"/>
      <c r="P2" s="93"/>
      <c r="Q2" s="93"/>
      <c r="R2" s="93"/>
      <c r="S2" s="93"/>
      <c r="T2" s="93"/>
      <c r="U2" s="93"/>
    </row>
    <row r="3" ht="30.15" customHeight="1" spans="1:21">
      <c r="A3" s="94" t="s">
        <v>29</v>
      </c>
      <c r="B3" s="94"/>
      <c r="C3" s="94"/>
      <c r="D3" s="94"/>
      <c r="E3" s="94"/>
      <c r="F3" s="94"/>
      <c r="G3" s="94"/>
      <c r="H3" s="94"/>
      <c r="I3" s="94"/>
      <c r="J3" s="94"/>
      <c r="K3" s="94"/>
      <c r="L3" s="94"/>
      <c r="M3" s="94"/>
      <c r="N3" s="94"/>
      <c r="O3" s="94"/>
      <c r="P3" s="94"/>
      <c r="Q3" s="94"/>
      <c r="R3" s="94"/>
      <c r="S3" s="94"/>
      <c r="T3" s="94"/>
      <c r="U3" s="94"/>
    </row>
    <row r="4" ht="16.4" customHeight="1" spans="19:21">
      <c r="S4" s="92"/>
      <c r="T4" s="102"/>
      <c r="U4" s="102" t="s">
        <v>30</v>
      </c>
    </row>
    <row r="5" ht="33.65" customHeight="1" spans="1:21">
      <c r="A5" s="95" t="s">
        <v>179</v>
      </c>
      <c r="B5" s="95"/>
      <c r="C5" s="95"/>
      <c r="D5" s="95" t="s">
        <v>239</v>
      </c>
      <c r="E5" s="95" t="s">
        <v>240</v>
      </c>
      <c r="F5" s="95" t="s">
        <v>351</v>
      </c>
      <c r="G5" s="95" t="s">
        <v>243</v>
      </c>
      <c r="H5" s="95"/>
      <c r="I5" s="95"/>
      <c r="J5" s="95"/>
      <c r="K5" s="95"/>
      <c r="L5" s="95"/>
      <c r="M5" s="95"/>
      <c r="N5" s="95" t="s">
        <v>243</v>
      </c>
      <c r="O5" s="95"/>
      <c r="P5" s="95"/>
      <c r="Q5" s="95"/>
      <c r="R5" s="95"/>
      <c r="S5" s="95" t="s">
        <v>246</v>
      </c>
      <c r="T5" s="95"/>
      <c r="U5" s="95" t="s">
        <v>246</v>
      </c>
    </row>
    <row r="6" ht="36.15" customHeight="1" spans="1:21">
      <c r="A6" s="95" t="s">
        <v>187</v>
      </c>
      <c r="B6" s="95" t="s">
        <v>188</v>
      </c>
      <c r="C6" s="95" t="s">
        <v>189</v>
      </c>
      <c r="D6" s="95"/>
      <c r="E6" s="95"/>
      <c r="F6" s="95"/>
      <c r="G6" s="95" t="s">
        <v>133</v>
      </c>
      <c r="H6" s="95" t="s">
        <v>366</v>
      </c>
      <c r="I6" s="95" t="s">
        <v>367</v>
      </c>
      <c r="J6" s="95" t="s">
        <v>368</v>
      </c>
      <c r="K6" s="95" t="s">
        <v>369</v>
      </c>
      <c r="L6" s="95" t="s">
        <v>370</v>
      </c>
      <c r="M6" s="95" t="s">
        <v>371</v>
      </c>
      <c r="N6" s="95" t="s">
        <v>372</v>
      </c>
      <c r="O6" s="95" t="s">
        <v>373</v>
      </c>
      <c r="P6" s="95" t="s">
        <v>374</v>
      </c>
      <c r="Q6" s="95" t="s">
        <v>375</v>
      </c>
      <c r="R6" s="95" t="s">
        <v>276</v>
      </c>
      <c r="S6" s="95" t="s">
        <v>133</v>
      </c>
      <c r="T6" s="95" t="s">
        <v>291</v>
      </c>
      <c r="U6" s="95" t="s">
        <v>376</v>
      </c>
    </row>
    <row r="7" ht="27.65" customHeight="1" spans="1:21">
      <c r="A7" s="96"/>
      <c r="B7" s="96"/>
      <c r="C7" s="96"/>
      <c r="D7" s="96"/>
      <c r="E7" s="96" t="s">
        <v>133</v>
      </c>
      <c r="F7" s="112">
        <v>2609.29536</v>
      </c>
      <c r="G7" s="112">
        <v>2003.68396</v>
      </c>
      <c r="H7" s="112">
        <v>530.23396</v>
      </c>
      <c r="I7" s="112">
        <v>11.4</v>
      </c>
      <c r="J7" s="112">
        <v>38</v>
      </c>
      <c r="K7" s="112">
        <v>139</v>
      </c>
      <c r="L7" s="112">
        <v>189.68</v>
      </c>
      <c r="M7" s="112">
        <v>6</v>
      </c>
      <c r="N7" s="112"/>
      <c r="O7" s="112">
        <v>37.27</v>
      </c>
      <c r="P7" s="112">
        <v>183.26</v>
      </c>
      <c r="Q7" s="112">
        <v>582.61</v>
      </c>
      <c r="R7" s="112">
        <v>286.23</v>
      </c>
      <c r="S7" s="112">
        <v>605.6114</v>
      </c>
      <c r="T7" s="112">
        <v>605.6114</v>
      </c>
      <c r="U7" s="112"/>
    </row>
    <row r="8" ht="26.15" customHeight="1" spans="1:21">
      <c r="A8" s="96"/>
      <c r="B8" s="96"/>
      <c r="C8" s="96"/>
      <c r="D8" s="99" t="s">
        <v>151</v>
      </c>
      <c r="E8" s="99" t="s">
        <v>152</v>
      </c>
      <c r="F8" s="112">
        <v>2609.29536</v>
      </c>
      <c r="G8" s="112">
        <v>2003.68396</v>
      </c>
      <c r="H8" s="112">
        <v>530.23396</v>
      </c>
      <c r="I8" s="112">
        <v>11.4</v>
      </c>
      <c r="J8" s="112">
        <v>38</v>
      </c>
      <c r="K8" s="112">
        <v>139</v>
      </c>
      <c r="L8" s="112">
        <v>189.68</v>
      </c>
      <c r="M8" s="112">
        <v>6</v>
      </c>
      <c r="N8" s="112"/>
      <c r="O8" s="112">
        <v>37.27</v>
      </c>
      <c r="P8" s="112">
        <v>183.26</v>
      </c>
      <c r="Q8" s="112">
        <v>582.61</v>
      </c>
      <c r="R8" s="112">
        <v>286.23</v>
      </c>
      <c r="S8" s="112">
        <v>605.6114</v>
      </c>
      <c r="T8" s="112">
        <v>605.6114</v>
      </c>
      <c r="U8" s="112"/>
    </row>
    <row r="9" ht="26.15" customHeight="1" spans="1:21">
      <c r="A9" s="96"/>
      <c r="B9" s="96"/>
      <c r="C9" s="96"/>
      <c r="D9" s="104" t="s">
        <v>153</v>
      </c>
      <c r="E9" s="104" t="s">
        <v>154</v>
      </c>
      <c r="F9" s="112">
        <v>748.51396</v>
      </c>
      <c r="G9" s="112">
        <v>748.51396</v>
      </c>
      <c r="H9" s="112">
        <v>336.82396</v>
      </c>
      <c r="I9" s="112">
        <v>10</v>
      </c>
      <c r="J9" s="112">
        <v>10</v>
      </c>
      <c r="K9" s="112"/>
      <c r="L9" s="112">
        <v>74</v>
      </c>
      <c r="M9" s="112">
        <v>5</v>
      </c>
      <c r="N9" s="112"/>
      <c r="O9" s="112">
        <v>24</v>
      </c>
      <c r="P9" s="112">
        <v>50</v>
      </c>
      <c r="Q9" s="112">
        <v>203.69</v>
      </c>
      <c r="R9" s="112">
        <v>35</v>
      </c>
      <c r="S9" s="112"/>
      <c r="T9" s="112"/>
      <c r="U9" s="112"/>
    </row>
    <row r="10" ht="30.15" customHeight="1" spans="1:21">
      <c r="A10" s="109" t="s">
        <v>197</v>
      </c>
      <c r="B10" s="109" t="s">
        <v>192</v>
      </c>
      <c r="C10" s="109" t="s">
        <v>192</v>
      </c>
      <c r="D10" s="100" t="s">
        <v>256</v>
      </c>
      <c r="E10" s="103" t="s">
        <v>199</v>
      </c>
      <c r="F10" s="101">
        <v>748.51396</v>
      </c>
      <c r="G10" s="105">
        <v>748.51396</v>
      </c>
      <c r="H10" s="105">
        <v>336.82396</v>
      </c>
      <c r="I10" s="105">
        <v>10</v>
      </c>
      <c r="J10" s="105">
        <v>10</v>
      </c>
      <c r="K10" s="105"/>
      <c r="L10" s="105">
        <v>74</v>
      </c>
      <c r="M10" s="105">
        <v>5</v>
      </c>
      <c r="N10" s="105"/>
      <c r="O10" s="105">
        <v>24</v>
      </c>
      <c r="P10" s="105">
        <v>50</v>
      </c>
      <c r="Q10" s="105">
        <v>203.69</v>
      </c>
      <c r="R10" s="105">
        <v>35</v>
      </c>
      <c r="S10" s="105"/>
      <c r="T10" s="105"/>
      <c r="U10" s="105"/>
    </row>
    <row r="11" ht="26.15" customHeight="1" spans="1:21">
      <c r="A11" s="96"/>
      <c r="B11" s="96"/>
      <c r="C11" s="96"/>
      <c r="D11" s="104" t="s">
        <v>155</v>
      </c>
      <c r="E11" s="104" t="s">
        <v>156</v>
      </c>
      <c r="F11" s="112">
        <v>231.39712</v>
      </c>
      <c r="G11" s="112">
        <v>89.54</v>
      </c>
      <c r="H11" s="112"/>
      <c r="I11" s="112"/>
      <c r="J11" s="112"/>
      <c r="K11" s="112"/>
      <c r="L11" s="112"/>
      <c r="M11" s="112"/>
      <c r="N11" s="112"/>
      <c r="O11" s="112"/>
      <c r="P11" s="112"/>
      <c r="Q11" s="112">
        <v>69.04</v>
      </c>
      <c r="R11" s="112">
        <v>20.5</v>
      </c>
      <c r="S11" s="112">
        <v>141.85712</v>
      </c>
      <c r="T11" s="112">
        <v>141.85712</v>
      </c>
      <c r="U11" s="112"/>
    </row>
    <row r="12" ht="30.15" customHeight="1" spans="1:21">
      <c r="A12" s="109" t="s">
        <v>197</v>
      </c>
      <c r="B12" s="109" t="s">
        <v>216</v>
      </c>
      <c r="C12" s="109" t="s">
        <v>200</v>
      </c>
      <c r="D12" s="100" t="s">
        <v>257</v>
      </c>
      <c r="E12" s="103" t="s">
        <v>218</v>
      </c>
      <c r="F12" s="101">
        <v>231.39712</v>
      </c>
      <c r="G12" s="105">
        <v>89.54</v>
      </c>
      <c r="H12" s="105"/>
      <c r="I12" s="105"/>
      <c r="J12" s="105"/>
      <c r="K12" s="105"/>
      <c r="L12" s="105"/>
      <c r="M12" s="105"/>
      <c r="N12" s="105"/>
      <c r="O12" s="105"/>
      <c r="P12" s="105"/>
      <c r="Q12" s="105">
        <v>69.04</v>
      </c>
      <c r="R12" s="105">
        <v>20.5</v>
      </c>
      <c r="S12" s="105">
        <v>141.85712</v>
      </c>
      <c r="T12" s="105">
        <v>141.85712</v>
      </c>
      <c r="U12" s="105"/>
    </row>
    <row r="13" ht="26.15" customHeight="1" spans="1:21">
      <c r="A13" s="96"/>
      <c r="B13" s="96"/>
      <c r="C13" s="96"/>
      <c r="D13" s="104" t="s">
        <v>157</v>
      </c>
      <c r="E13" s="104" t="s">
        <v>158</v>
      </c>
      <c r="F13" s="112">
        <v>409.84914</v>
      </c>
      <c r="G13" s="112">
        <v>37.6</v>
      </c>
      <c r="H13" s="112"/>
      <c r="I13" s="112"/>
      <c r="J13" s="112"/>
      <c r="K13" s="112"/>
      <c r="L13" s="112"/>
      <c r="M13" s="112"/>
      <c r="N13" s="112"/>
      <c r="O13" s="112"/>
      <c r="P13" s="112"/>
      <c r="Q13" s="112"/>
      <c r="R13" s="112">
        <v>37.6</v>
      </c>
      <c r="S13" s="112">
        <v>372.24914</v>
      </c>
      <c r="T13" s="112">
        <v>372.24914</v>
      </c>
      <c r="U13" s="112"/>
    </row>
    <row r="14" ht="30.15" customHeight="1" spans="1:21">
      <c r="A14" s="109" t="s">
        <v>197</v>
      </c>
      <c r="B14" s="109" t="s">
        <v>216</v>
      </c>
      <c r="C14" s="109" t="s">
        <v>192</v>
      </c>
      <c r="D14" s="100" t="s">
        <v>258</v>
      </c>
      <c r="E14" s="103" t="s">
        <v>222</v>
      </c>
      <c r="F14" s="101">
        <v>409.84914</v>
      </c>
      <c r="G14" s="105">
        <v>37.6</v>
      </c>
      <c r="H14" s="105"/>
      <c r="I14" s="105"/>
      <c r="J14" s="105"/>
      <c r="K14" s="105"/>
      <c r="L14" s="105"/>
      <c r="M14" s="105"/>
      <c r="N14" s="105"/>
      <c r="O14" s="105"/>
      <c r="P14" s="105"/>
      <c r="Q14" s="105"/>
      <c r="R14" s="105">
        <v>37.6</v>
      </c>
      <c r="S14" s="105">
        <v>372.24914</v>
      </c>
      <c r="T14" s="105">
        <v>372.24914</v>
      </c>
      <c r="U14" s="105"/>
    </row>
    <row r="15" ht="26.15" customHeight="1" spans="1:21">
      <c r="A15" s="96"/>
      <c r="B15" s="96"/>
      <c r="C15" s="96"/>
      <c r="D15" s="104" t="s">
        <v>159</v>
      </c>
      <c r="E15" s="104" t="s">
        <v>160</v>
      </c>
      <c r="F15" s="112">
        <v>1171.95062</v>
      </c>
      <c r="G15" s="112">
        <v>1114.18</v>
      </c>
      <c r="H15" s="112">
        <v>193.41</v>
      </c>
      <c r="I15" s="112">
        <v>1.4</v>
      </c>
      <c r="J15" s="112">
        <v>28</v>
      </c>
      <c r="K15" s="112">
        <v>139</v>
      </c>
      <c r="L15" s="112">
        <v>115.68</v>
      </c>
      <c r="M15" s="112">
        <v>1</v>
      </c>
      <c r="N15" s="112"/>
      <c r="O15" s="112">
        <v>13.27</v>
      </c>
      <c r="P15" s="112">
        <v>133.26</v>
      </c>
      <c r="Q15" s="112">
        <v>298.03</v>
      </c>
      <c r="R15" s="112">
        <v>191.13</v>
      </c>
      <c r="S15" s="112">
        <v>57.77062</v>
      </c>
      <c r="T15" s="112">
        <v>57.77062</v>
      </c>
      <c r="U15" s="112"/>
    </row>
    <row r="16" ht="30.15" customHeight="1" spans="1:21">
      <c r="A16" s="109" t="s">
        <v>197</v>
      </c>
      <c r="B16" s="109" t="s">
        <v>216</v>
      </c>
      <c r="C16" s="109" t="s">
        <v>192</v>
      </c>
      <c r="D16" s="100" t="s">
        <v>259</v>
      </c>
      <c r="E16" s="103" t="s">
        <v>222</v>
      </c>
      <c r="F16" s="101">
        <v>1171.95062</v>
      </c>
      <c r="G16" s="105">
        <v>1114.18</v>
      </c>
      <c r="H16" s="105">
        <v>193.41</v>
      </c>
      <c r="I16" s="105">
        <v>1.4</v>
      </c>
      <c r="J16" s="105">
        <v>28</v>
      </c>
      <c r="K16" s="105">
        <v>139</v>
      </c>
      <c r="L16" s="105">
        <v>115.68</v>
      </c>
      <c r="M16" s="105">
        <v>1</v>
      </c>
      <c r="N16" s="105"/>
      <c r="O16" s="105">
        <v>13.27</v>
      </c>
      <c r="P16" s="105">
        <v>133.26</v>
      </c>
      <c r="Q16" s="105">
        <v>298.03</v>
      </c>
      <c r="R16" s="105">
        <v>191.13</v>
      </c>
      <c r="S16" s="105">
        <v>57.77062</v>
      </c>
      <c r="T16" s="105">
        <v>57.77062</v>
      </c>
      <c r="U16" s="105"/>
    </row>
    <row r="17" ht="26.15" customHeight="1" spans="1:21">
      <c r="A17" s="96"/>
      <c r="B17" s="96"/>
      <c r="C17" s="96"/>
      <c r="D17" s="104" t="s">
        <v>161</v>
      </c>
      <c r="E17" s="104" t="s">
        <v>162</v>
      </c>
      <c r="F17" s="112">
        <v>47.58452</v>
      </c>
      <c r="G17" s="112">
        <v>13.85</v>
      </c>
      <c r="H17" s="112"/>
      <c r="I17" s="112"/>
      <c r="J17" s="112"/>
      <c r="K17" s="112"/>
      <c r="L17" s="112"/>
      <c r="M17" s="112"/>
      <c r="N17" s="112"/>
      <c r="O17" s="112"/>
      <c r="P17" s="112"/>
      <c r="Q17" s="112">
        <v>11.85</v>
      </c>
      <c r="R17" s="112">
        <v>2</v>
      </c>
      <c r="S17" s="112">
        <v>33.73452</v>
      </c>
      <c r="T17" s="112">
        <v>33.73452</v>
      </c>
      <c r="U17" s="112"/>
    </row>
    <row r="18" ht="30.15" customHeight="1" spans="1:21">
      <c r="A18" s="109" t="s">
        <v>197</v>
      </c>
      <c r="B18" s="109" t="s">
        <v>192</v>
      </c>
      <c r="C18" s="109" t="s">
        <v>192</v>
      </c>
      <c r="D18" s="100" t="s">
        <v>260</v>
      </c>
      <c r="E18" s="103" t="s">
        <v>199</v>
      </c>
      <c r="F18" s="101">
        <v>47.58452</v>
      </c>
      <c r="G18" s="105">
        <v>13.85</v>
      </c>
      <c r="H18" s="105"/>
      <c r="I18" s="105"/>
      <c r="J18" s="105"/>
      <c r="K18" s="105"/>
      <c r="L18" s="105"/>
      <c r="M18" s="105"/>
      <c r="N18" s="105"/>
      <c r="O18" s="105"/>
      <c r="P18" s="105"/>
      <c r="Q18" s="105">
        <v>11.85</v>
      </c>
      <c r="R18" s="105">
        <v>2</v>
      </c>
      <c r="S18" s="105">
        <v>33.73452</v>
      </c>
      <c r="T18" s="105">
        <v>33.73452</v>
      </c>
      <c r="U18" s="105"/>
    </row>
  </sheetData>
  <mergeCells count="9">
    <mergeCell ref="A2:U2"/>
    <mergeCell ref="A3:U3"/>
    <mergeCell ref="A5:C5"/>
    <mergeCell ref="G5:M5"/>
    <mergeCell ref="N5:R5"/>
    <mergeCell ref="S5:T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8"/>
  <sheetViews>
    <sheetView zoomScale="60" zoomScaleNormal="60" topLeftCell="E1" workbookViewId="0">
      <selection activeCell="A3" sqref="A3:AH3"/>
    </sheetView>
  </sheetViews>
  <sheetFormatPr defaultColWidth="10" defaultRowHeight="14"/>
  <cols>
    <col min="1" max="1" width="6.45454545454545" customWidth="1"/>
    <col min="2" max="2" width="6.72727272727273" customWidth="1"/>
    <col min="3" max="3" width="8.63636363636364" customWidth="1"/>
    <col min="4" max="4" width="16.1818181818182" customWidth="1"/>
    <col min="5" max="5" width="48" customWidth="1"/>
    <col min="6" max="6" width="10.7272727272727" customWidth="1"/>
    <col min="7" max="10" width="11" customWidth="1"/>
    <col min="11" max="11" width="13.3636363636364" customWidth="1"/>
    <col min="12" max="18" width="11" customWidth="1"/>
    <col min="19" max="19" width="12" customWidth="1"/>
    <col min="20" max="20" width="11.3636363636364" customWidth="1"/>
    <col min="21" max="22" width="11" customWidth="1"/>
    <col min="23" max="23" width="12" customWidth="1"/>
    <col min="24" max="24" width="11.3636363636364" customWidth="1"/>
    <col min="25" max="26" width="11" customWidth="1"/>
    <col min="27" max="27" width="12" customWidth="1"/>
    <col min="28" max="28" width="11.3636363636364" customWidth="1"/>
    <col min="29" max="30" width="11" customWidth="1"/>
    <col min="31" max="31" width="12" customWidth="1"/>
    <col min="32" max="33" width="11.3636363636364" customWidth="1"/>
    <col min="34" max="34" width="18.8181818181818" customWidth="1"/>
    <col min="35" max="36" width="9.72727272727273" customWidth="1"/>
  </cols>
  <sheetData>
    <row r="1" ht="16.4" customHeight="1" spans="1:1">
      <c r="A1" s="92"/>
    </row>
    <row r="2" ht="44" customHeight="1" spans="1:34">
      <c r="A2" s="93" t="s">
        <v>19</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ht="45" customHeight="1" spans="1:34">
      <c r="A3" s="94" t="s">
        <v>29</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row>
    <row r="4" ht="33" customHeight="1" spans="32:34">
      <c r="AF4" s="102"/>
      <c r="AG4" s="102"/>
      <c r="AH4" s="102" t="s">
        <v>30</v>
      </c>
    </row>
    <row r="5" ht="31.25" customHeight="1" spans="1:34">
      <c r="A5" s="95" t="s">
        <v>179</v>
      </c>
      <c r="B5" s="95"/>
      <c r="C5" s="95"/>
      <c r="D5" s="95" t="s">
        <v>239</v>
      </c>
      <c r="E5" s="95" t="s">
        <v>240</v>
      </c>
      <c r="F5" s="95" t="s">
        <v>377</v>
      </c>
      <c r="G5" s="95" t="s">
        <v>378</v>
      </c>
      <c r="H5" s="95" t="s">
        <v>379</v>
      </c>
      <c r="I5" s="95" t="s">
        <v>380</v>
      </c>
      <c r="J5" s="95" t="s">
        <v>381</v>
      </c>
      <c r="K5" s="95" t="s">
        <v>382</v>
      </c>
      <c r="L5" s="95" t="s">
        <v>383</v>
      </c>
      <c r="M5" s="95" t="s">
        <v>384</v>
      </c>
      <c r="N5" s="95" t="s">
        <v>385</v>
      </c>
      <c r="O5" s="95" t="s">
        <v>386</v>
      </c>
      <c r="P5" s="95" t="s">
        <v>387</v>
      </c>
      <c r="Q5" s="95" t="s">
        <v>372</v>
      </c>
      <c r="R5" s="95" t="s">
        <v>374</v>
      </c>
      <c r="S5" s="95" t="s">
        <v>388</v>
      </c>
      <c r="T5" s="95" t="s">
        <v>367</v>
      </c>
      <c r="U5" s="95" t="s">
        <v>368</v>
      </c>
      <c r="V5" s="95" t="s">
        <v>371</v>
      </c>
      <c r="W5" s="95" t="s">
        <v>389</v>
      </c>
      <c r="X5" s="95" t="s">
        <v>390</v>
      </c>
      <c r="Y5" s="95" t="s">
        <v>391</v>
      </c>
      <c r="Z5" s="95" t="s">
        <v>392</v>
      </c>
      <c r="AA5" s="95" t="s">
        <v>370</v>
      </c>
      <c r="AB5" s="95" t="s">
        <v>393</v>
      </c>
      <c r="AC5" s="95" t="s">
        <v>394</v>
      </c>
      <c r="AD5" s="95" t="s">
        <v>373</v>
      </c>
      <c r="AE5" s="95" t="s">
        <v>395</v>
      </c>
      <c r="AF5" s="95" t="s">
        <v>396</v>
      </c>
      <c r="AG5" s="95" t="s">
        <v>375</v>
      </c>
      <c r="AH5" s="95" t="s">
        <v>276</v>
      </c>
    </row>
    <row r="6" ht="34.5" customHeight="1" spans="1:34">
      <c r="A6" s="95" t="s">
        <v>187</v>
      </c>
      <c r="B6" s="95" t="s">
        <v>188</v>
      </c>
      <c r="C6" s="95" t="s">
        <v>189</v>
      </c>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row>
    <row r="7" ht="27.65" customHeight="1" spans="1:34">
      <c r="A7" s="95" t="s">
        <v>397</v>
      </c>
      <c r="B7" s="95"/>
      <c r="C7" s="95"/>
      <c r="D7" s="95"/>
      <c r="E7" s="95"/>
      <c r="F7" s="112">
        <v>2609.29536</v>
      </c>
      <c r="G7" s="112">
        <v>92.2</v>
      </c>
      <c r="H7" s="112">
        <v>33</v>
      </c>
      <c r="I7" s="112">
        <v>9</v>
      </c>
      <c r="J7" s="112"/>
      <c r="K7" s="112">
        <v>45.5</v>
      </c>
      <c r="L7" s="112">
        <v>129</v>
      </c>
      <c r="M7" s="112">
        <v>33.2</v>
      </c>
      <c r="N7" s="112"/>
      <c r="O7" s="112">
        <v>155.6</v>
      </c>
      <c r="P7" s="112">
        <v>37</v>
      </c>
      <c r="Q7" s="112"/>
      <c r="R7" s="112">
        <v>200.26</v>
      </c>
      <c r="S7" s="112">
        <v>1.86</v>
      </c>
      <c r="T7" s="112">
        <v>13.4</v>
      </c>
      <c r="U7" s="112">
        <v>40</v>
      </c>
      <c r="V7" s="112">
        <v>8.7</v>
      </c>
      <c r="W7" s="112">
        <v>139</v>
      </c>
      <c r="X7" s="112"/>
      <c r="Y7" s="112"/>
      <c r="Z7" s="112">
        <v>200.68</v>
      </c>
      <c r="AA7" s="112">
        <v>41</v>
      </c>
      <c r="AB7" s="112">
        <v>114.335896</v>
      </c>
      <c r="AC7" s="112">
        <v>76.099464</v>
      </c>
      <c r="AD7" s="112">
        <v>66.57</v>
      </c>
      <c r="AE7" s="112">
        <v>158.398</v>
      </c>
      <c r="AF7" s="112">
        <v>1</v>
      </c>
      <c r="AG7" s="112">
        <v>727.262</v>
      </c>
      <c r="AH7" s="113">
        <v>286.23</v>
      </c>
    </row>
    <row r="8" ht="27.65" customHeight="1" spans="1:34">
      <c r="A8" s="96"/>
      <c r="B8" s="96"/>
      <c r="C8" s="96"/>
      <c r="D8" s="99" t="s">
        <v>151</v>
      </c>
      <c r="E8" s="99" t="s">
        <v>152</v>
      </c>
      <c r="F8" s="112">
        <v>2609.29536</v>
      </c>
      <c r="G8" s="112">
        <v>92.2</v>
      </c>
      <c r="H8" s="112">
        <v>33</v>
      </c>
      <c r="I8" s="112">
        <v>9</v>
      </c>
      <c r="J8" s="112"/>
      <c r="K8" s="112">
        <v>45.5</v>
      </c>
      <c r="L8" s="112">
        <v>129</v>
      </c>
      <c r="M8" s="112">
        <v>33.2</v>
      </c>
      <c r="N8" s="112"/>
      <c r="O8" s="112">
        <v>155.6</v>
      </c>
      <c r="P8" s="112">
        <v>37</v>
      </c>
      <c r="Q8" s="112"/>
      <c r="R8" s="112">
        <v>200.26</v>
      </c>
      <c r="S8" s="112">
        <v>1.86</v>
      </c>
      <c r="T8" s="112">
        <v>13.4</v>
      </c>
      <c r="U8" s="112">
        <v>40</v>
      </c>
      <c r="V8" s="112">
        <v>8.7</v>
      </c>
      <c r="W8" s="112">
        <v>139</v>
      </c>
      <c r="X8" s="112"/>
      <c r="Y8" s="112"/>
      <c r="Z8" s="112">
        <v>200.68</v>
      </c>
      <c r="AA8" s="112">
        <v>41</v>
      </c>
      <c r="AB8" s="112">
        <v>114.335896</v>
      </c>
      <c r="AC8" s="112">
        <v>76.099464</v>
      </c>
      <c r="AD8" s="112">
        <v>66.57</v>
      </c>
      <c r="AE8" s="112">
        <v>158.398</v>
      </c>
      <c r="AF8" s="112">
        <v>1</v>
      </c>
      <c r="AG8" s="112">
        <v>727.262</v>
      </c>
      <c r="AH8" s="113">
        <v>286.23</v>
      </c>
    </row>
    <row r="9" ht="26.15" customHeight="1" spans="1:34">
      <c r="A9" s="96"/>
      <c r="B9" s="96"/>
      <c r="C9" s="96"/>
      <c r="D9" s="104" t="s">
        <v>153</v>
      </c>
      <c r="E9" s="104" t="s">
        <v>154</v>
      </c>
      <c r="F9" s="112">
        <v>748.51396</v>
      </c>
      <c r="G9" s="112">
        <v>30</v>
      </c>
      <c r="H9" s="112">
        <v>10</v>
      </c>
      <c r="I9" s="112"/>
      <c r="J9" s="112"/>
      <c r="K9" s="112">
        <v>15</v>
      </c>
      <c r="L9" s="112">
        <v>75</v>
      </c>
      <c r="M9" s="112">
        <v>5</v>
      </c>
      <c r="N9" s="112"/>
      <c r="O9" s="112">
        <v>50</v>
      </c>
      <c r="P9" s="112">
        <v>20</v>
      </c>
      <c r="Q9" s="112"/>
      <c r="R9" s="112">
        <v>50</v>
      </c>
      <c r="S9" s="112"/>
      <c r="T9" s="112">
        <v>10</v>
      </c>
      <c r="U9" s="112">
        <v>10</v>
      </c>
      <c r="V9" s="112">
        <v>5</v>
      </c>
      <c r="W9" s="112"/>
      <c r="X9" s="112"/>
      <c r="Y9" s="112"/>
      <c r="Z9" s="112">
        <v>69</v>
      </c>
      <c r="AA9" s="112">
        <v>5</v>
      </c>
      <c r="AB9" s="112">
        <v>14.329584</v>
      </c>
      <c r="AC9" s="112">
        <v>21.494376</v>
      </c>
      <c r="AD9" s="112">
        <v>24</v>
      </c>
      <c r="AE9" s="112">
        <v>96</v>
      </c>
      <c r="AF9" s="112"/>
      <c r="AG9" s="112">
        <v>203.69</v>
      </c>
      <c r="AH9" s="113">
        <v>35</v>
      </c>
    </row>
    <row r="10" ht="30.15" customHeight="1" spans="1:34">
      <c r="A10" s="109" t="s">
        <v>197</v>
      </c>
      <c r="B10" s="109" t="s">
        <v>192</v>
      </c>
      <c r="C10" s="109" t="s">
        <v>192</v>
      </c>
      <c r="D10" s="100" t="s">
        <v>256</v>
      </c>
      <c r="E10" s="103" t="s">
        <v>199</v>
      </c>
      <c r="F10" s="105">
        <v>748.51396</v>
      </c>
      <c r="G10" s="105">
        <v>30</v>
      </c>
      <c r="H10" s="105">
        <v>10</v>
      </c>
      <c r="I10" s="105"/>
      <c r="J10" s="105"/>
      <c r="K10" s="105">
        <v>15</v>
      </c>
      <c r="L10" s="105">
        <v>75</v>
      </c>
      <c r="M10" s="105">
        <v>5</v>
      </c>
      <c r="N10" s="105"/>
      <c r="O10" s="105">
        <v>50</v>
      </c>
      <c r="P10" s="105">
        <v>20</v>
      </c>
      <c r="Q10" s="105"/>
      <c r="R10" s="105">
        <v>50</v>
      </c>
      <c r="S10" s="105"/>
      <c r="T10" s="105">
        <v>10</v>
      </c>
      <c r="U10" s="105">
        <v>10</v>
      </c>
      <c r="V10" s="105">
        <v>5</v>
      </c>
      <c r="W10" s="105"/>
      <c r="X10" s="105"/>
      <c r="Y10" s="105"/>
      <c r="Z10" s="105">
        <v>69</v>
      </c>
      <c r="AA10" s="105">
        <v>5</v>
      </c>
      <c r="AB10" s="105">
        <v>14.329584</v>
      </c>
      <c r="AC10" s="105">
        <v>21.494376</v>
      </c>
      <c r="AD10" s="105">
        <v>24</v>
      </c>
      <c r="AE10" s="105">
        <v>96</v>
      </c>
      <c r="AF10" s="105"/>
      <c r="AG10" s="105">
        <v>203.69</v>
      </c>
      <c r="AH10" s="114">
        <v>35</v>
      </c>
    </row>
    <row r="11" ht="26.15" customHeight="1" spans="1:34">
      <c r="A11" s="96"/>
      <c r="B11" s="96"/>
      <c r="C11" s="96"/>
      <c r="D11" s="104" t="s">
        <v>155</v>
      </c>
      <c r="E11" s="104" t="s">
        <v>156</v>
      </c>
      <c r="F11" s="112">
        <v>231.39712</v>
      </c>
      <c r="G11" s="112">
        <v>13</v>
      </c>
      <c r="H11" s="112">
        <v>1</v>
      </c>
      <c r="I11" s="112">
        <v>2</v>
      </c>
      <c r="J11" s="112"/>
      <c r="K11" s="112">
        <v>0.5</v>
      </c>
      <c r="L11" s="112">
        <v>9</v>
      </c>
      <c r="M11" s="112">
        <v>21</v>
      </c>
      <c r="N11" s="112"/>
      <c r="O11" s="112"/>
      <c r="P11" s="112">
        <v>3</v>
      </c>
      <c r="Q11" s="112"/>
      <c r="R11" s="112">
        <v>4</v>
      </c>
      <c r="S11" s="112"/>
      <c r="T11" s="112">
        <v>2</v>
      </c>
      <c r="U11" s="112">
        <v>2</v>
      </c>
      <c r="V11" s="112">
        <v>2</v>
      </c>
      <c r="W11" s="112"/>
      <c r="X11" s="112"/>
      <c r="Y11" s="112"/>
      <c r="Z11" s="112">
        <v>23</v>
      </c>
      <c r="AA11" s="112"/>
      <c r="AB11" s="112">
        <v>5.542848</v>
      </c>
      <c r="AC11" s="112">
        <v>8.314272</v>
      </c>
      <c r="AD11" s="112">
        <v>11</v>
      </c>
      <c r="AE11" s="112">
        <v>34.5</v>
      </c>
      <c r="AF11" s="112"/>
      <c r="AG11" s="112">
        <v>69.04</v>
      </c>
      <c r="AH11" s="113">
        <v>20.5</v>
      </c>
    </row>
    <row r="12" ht="30.15" customHeight="1" spans="1:34">
      <c r="A12" s="109" t="s">
        <v>197</v>
      </c>
      <c r="B12" s="109" t="s">
        <v>216</v>
      </c>
      <c r="C12" s="109" t="s">
        <v>200</v>
      </c>
      <c r="D12" s="100" t="s">
        <v>257</v>
      </c>
      <c r="E12" s="103" t="s">
        <v>218</v>
      </c>
      <c r="F12" s="105">
        <v>231.39712</v>
      </c>
      <c r="G12" s="105">
        <v>13</v>
      </c>
      <c r="H12" s="105">
        <v>1</v>
      </c>
      <c r="I12" s="105">
        <v>2</v>
      </c>
      <c r="J12" s="105"/>
      <c r="K12" s="105">
        <v>0.5</v>
      </c>
      <c r="L12" s="105">
        <v>9</v>
      </c>
      <c r="M12" s="105">
        <v>21</v>
      </c>
      <c r="N12" s="105"/>
      <c r="O12" s="105"/>
      <c r="P12" s="105">
        <v>3</v>
      </c>
      <c r="Q12" s="105"/>
      <c r="R12" s="105">
        <v>4</v>
      </c>
      <c r="S12" s="105"/>
      <c r="T12" s="105">
        <v>2</v>
      </c>
      <c r="U12" s="105">
        <v>2</v>
      </c>
      <c r="V12" s="105">
        <v>2</v>
      </c>
      <c r="W12" s="105"/>
      <c r="X12" s="105"/>
      <c r="Y12" s="105"/>
      <c r="Z12" s="105">
        <v>23</v>
      </c>
      <c r="AA12" s="105"/>
      <c r="AB12" s="105">
        <v>5.542848</v>
      </c>
      <c r="AC12" s="105">
        <v>8.314272</v>
      </c>
      <c r="AD12" s="105">
        <v>11</v>
      </c>
      <c r="AE12" s="105">
        <v>34.5</v>
      </c>
      <c r="AF12" s="105"/>
      <c r="AG12" s="105">
        <v>69.04</v>
      </c>
      <c r="AH12" s="114">
        <v>20.5</v>
      </c>
    </row>
    <row r="13" ht="26.15" customHeight="1" spans="1:34">
      <c r="A13" s="96"/>
      <c r="B13" s="96"/>
      <c r="C13" s="96"/>
      <c r="D13" s="104" t="s">
        <v>157</v>
      </c>
      <c r="E13" s="104" t="s">
        <v>158</v>
      </c>
      <c r="F13" s="112">
        <v>409.84914</v>
      </c>
      <c r="G13" s="112">
        <v>12</v>
      </c>
      <c r="H13" s="112"/>
      <c r="I13" s="112"/>
      <c r="J13" s="112"/>
      <c r="K13" s="112">
        <v>14</v>
      </c>
      <c r="L13" s="112">
        <v>25</v>
      </c>
      <c r="M13" s="112">
        <v>1.8</v>
      </c>
      <c r="N13" s="112"/>
      <c r="O13" s="112">
        <v>37.1</v>
      </c>
      <c r="P13" s="112">
        <v>1</v>
      </c>
      <c r="Q13" s="112"/>
      <c r="R13" s="112">
        <v>12</v>
      </c>
      <c r="S13" s="112"/>
      <c r="T13" s="112"/>
      <c r="U13" s="112"/>
      <c r="V13" s="112">
        <v>0.2</v>
      </c>
      <c r="W13" s="112"/>
      <c r="X13" s="112"/>
      <c r="Y13" s="112"/>
      <c r="Z13" s="112">
        <v>28.5</v>
      </c>
      <c r="AA13" s="112"/>
      <c r="AB13" s="112">
        <v>54.139656</v>
      </c>
      <c r="AC13" s="112">
        <v>26.309484</v>
      </c>
      <c r="AD13" s="112">
        <v>14.3</v>
      </c>
      <c r="AE13" s="112">
        <v>1.248</v>
      </c>
      <c r="AF13" s="112"/>
      <c r="AG13" s="112">
        <v>144.652</v>
      </c>
      <c r="AH13" s="113">
        <v>37.6</v>
      </c>
    </row>
    <row r="14" ht="30.15" customHeight="1" spans="1:34">
      <c r="A14" s="109" t="s">
        <v>197</v>
      </c>
      <c r="B14" s="109" t="s">
        <v>216</v>
      </c>
      <c r="C14" s="109" t="s">
        <v>192</v>
      </c>
      <c r="D14" s="100" t="s">
        <v>258</v>
      </c>
      <c r="E14" s="103" t="s">
        <v>222</v>
      </c>
      <c r="F14" s="105">
        <v>409.84914</v>
      </c>
      <c r="G14" s="105">
        <v>12</v>
      </c>
      <c r="H14" s="105"/>
      <c r="I14" s="105"/>
      <c r="J14" s="105"/>
      <c r="K14" s="105">
        <v>14</v>
      </c>
      <c r="L14" s="105">
        <v>25</v>
      </c>
      <c r="M14" s="105">
        <v>1.8</v>
      </c>
      <c r="N14" s="105"/>
      <c r="O14" s="105">
        <v>37.1</v>
      </c>
      <c r="P14" s="105">
        <v>1</v>
      </c>
      <c r="Q14" s="105"/>
      <c r="R14" s="105">
        <v>12</v>
      </c>
      <c r="S14" s="105"/>
      <c r="T14" s="105"/>
      <c r="U14" s="105"/>
      <c r="V14" s="105">
        <v>0.2</v>
      </c>
      <c r="W14" s="105"/>
      <c r="X14" s="105"/>
      <c r="Y14" s="105"/>
      <c r="Z14" s="105">
        <v>28.5</v>
      </c>
      <c r="AA14" s="105"/>
      <c r="AB14" s="105">
        <v>54.139656</v>
      </c>
      <c r="AC14" s="105">
        <v>26.309484</v>
      </c>
      <c r="AD14" s="105">
        <v>14.3</v>
      </c>
      <c r="AE14" s="105">
        <v>1.248</v>
      </c>
      <c r="AF14" s="105"/>
      <c r="AG14" s="105">
        <v>144.652</v>
      </c>
      <c r="AH14" s="114">
        <v>37.6</v>
      </c>
    </row>
    <row r="15" ht="26.15" customHeight="1" spans="1:34">
      <c r="A15" s="96"/>
      <c r="B15" s="96"/>
      <c r="C15" s="96"/>
      <c r="D15" s="104" t="s">
        <v>159</v>
      </c>
      <c r="E15" s="104" t="s">
        <v>160</v>
      </c>
      <c r="F15" s="112">
        <v>1171.95062</v>
      </c>
      <c r="G15" s="112">
        <v>34.7</v>
      </c>
      <c r="H15" s="112">
        <v>20</v>
      </c>
      <c r="I15" s="112">
        <v>7</v>
      </c>
      <c r="J15" s="112"/>
      <c r="K15" s="112">
        <v>16</v>
      </c>
      <c r="L15" s="112">
        <v>20</v>
      </c>
      <c r="M15" s="112">
        <v>4.2</v>
      </c>
      <c r="N15" s="112"/>
      <c r="O15" s="112">
        <v>65.5</v>
      </c>
      <c r="P15" s="112">
        <v>10</v>
      </c>
      <c r="Q15" s="112"/>
      <c r="R15" s="112">
        <v>133.26</v>
      </c>
      <c r="S15" s="112">
        <v>1.86</v>
      </c>
      <c r="T15" s="112">
        <v>1.4</v>
      </c>
      <c r="U15" s="112">
        <v>28</v>
      </c>
      <c r="V15" s="112">
        <v>1</v>
      </c>
      <c r="W15" s="112">
        <v>139</v>
      </c>
      <c r="X15" s="112"/>
      <c r="Y15" s="112"/>
      <c r="Z15" s="112">
        <v>72.68</v>
      </c>
      <c r="AA15" s="112">
        <v>36</v>
      </c>
      <c r="AB15" s="112">
        <v>39.31</v>
      </c>
      <c r="AC15" s="112">
        <v>18.46062</v>
      </c>
      <c r="AD15" s="112">
        <v>13.27</v>
      </c>
      <c r="AE15" s="112">
        <v>21.15</v>
      </c>
      <c r="AF15" s="112"/>
      <c r="AG15" s="112">
        <v>298.03</v>
      </c>
      <c r="AH15" s="113">
        <v>191.13</v>
      </c>
    </row>
    <row r="16" ht="30.15" customHeight="1" spans="1:34">
      <c r="A16" s="109" t="s">
        <v>197</v>
      </c>
      <c r="B16" s="109" t="s">
        <v>216</v>
      </c>
      <c r="C16" s="109" t="s">
        <v>192</v>
      </c>
      <c r="D16" s="100" t="s">
        <v>259</v>
      </c>
      <c r="E16" s="103" t="s">
        <v>222</v>
      </c>
      <c r="F16" s="105">
        <v>1171.95062</v>
      </c>
      <c r="G16" s="105">
        <v>34.7</v>
      </c>
      <c r="H16" s="105">
        <v>20</v>
      </c>
      <c r="I16" s="105">
        <v>7</v>
      </c>
      <c r="J16" s="105"/>
      <c r="K16" s="105">
        <v>16</v>
      </c>
      <c r="L16" s="105">
        <v>20</v>
      </c>
      <c r="M16" s="105">
        <v>4.2</v>
      </c>
      <c r="N16" s="105"/>
      <c r="O16" s="105">
        <v>65.5</v>
      </c>
      <c r="P16" s="105">
        <v>10</v>
      </c>
      <c r="Q16" s="105"/>
      <c r="R16" s="105">
        <v>133.26</v>
      </c>
      <c r="S16" s="105">
        <v>1.86</v>
      </c>
      <c r="T16" s="105">
        <v>1.4</v>
      </c>
      <c r="U16" s="105">
        <v>28</v>
      </c>
      <c r="V16" s="105">
        <v>1</v>
      </c>
      <c r="W16" s="105">
        <v>139</v>
      </c>
      <c r="X16" s="105"/>
      <c r="Y16" s="105"/>
      <c r="Z16" s="105">
        <v>72.68</v>
      </c>
      <c r="AA16" s="105">
        <v>36</v>
      </c>
      <c r="AB16" s="105">
        <v>39.31</v>
      </c>
      <c r="AC16" s="105">
        <v>18.46062</v>
      </c>
      <c r="AD16" s="105">
        <v>13.27</v>
      </c>
      <c r="AE16" s="105">
        <v>21.15</v>
      </c>
      <c r="AF16" s="105"/>
      <c r="AG16" s="105">
        <v>298.03</v>
      </c>
      <c r="AH16" s="114">
        <v>191.13</v>
      </c>
    </row>
    <row r="17" ht="26.15" customHeight="1" spans="1:34">
      <c r="A17" s="96"/>
      <c r="B17" s="96"/>
      <c r="C17" s="96"/>
      <c r="D17" s="104" t="s">
        <v>161</v>
      </c>
      <c r="E17" s="104" t="s">
        <v>162</v>
      </c>
      <c r="F17" s="112">
        <v>47.58452</v>
      </c>
      <c r="G17" s="112">
        <v>2.5</v>
      </c>
      <c r="H17" s="112">
        <v>2</v>
      </c>
      <c r="I17" s="112"/>
      <c r="J17" s="112"/>
      <c r="K17" s="112"/>
      <c r="L17" s="112"/>
      <c r="M17" s="112">
        <v>1.2</v>
      </c>
      <c r="N17" s="112"/>
      <c r="O17" s="112">
        <v>3</v>
      </c>
      <c r="P17" s="112">
        <v>3</v>
      </c>
      <c r="Q17" s="112"/>
      <c r="R17" s="112">
        <v>1</v>
      </c>
      <c r="S17" s="112"/>
      <c r="T17" s="112"/>
      <c r="U17" s="112"/>
      <c r="V17" s="112">
        <v>0.5</v>
      </c>
      <c r="W17" s="112"/>
      <c r="X17" s="112"/>
      <c r="Y17" s="112"/>
      <c r="Z17" s="112">
        <v>7.5</v>
      </c>
      <c r="AA17" s="112"/>
      <c r="AB17" s="112">
        <v>1.013808</v>
      </c>
      <c r="AC17" s="112">
        <v>1.520712</v>
      </c>
      <c r="AD17" s="112">
        <v>4</v>
      </c>
      <c r="AE17" s="112">
        <v>5.5</v>
      </c>
      <c r="AF17" s="112">
        <v>1</v>
      </c>
      <c r="AG17" s="112">
        <v>11.85</v>
      </c>
      <c r="AH17" s="113">
        <v>2</v>
      </c>
    </row>
    <row r="18" ht="30.15" customHeight="1" spans="1:34">
      <c r="A18" s="109" t="s">
        <v>197</v>
      </c>
      <c r="B18" s="109" t="s">
        <v>192</v>
      </c>
      <c r="C18" s="109" t="s">
        <v>192</v>
      </c>
      <c r="D18" s="100" t="s">
        <v>260</v>
      </c>
      <c r="E18" s="103" t="s">
        <v>199</v>
      </c>
      <c r="F18" s="105">
        <v>47.58452</v>
      </c>
      <c r="G18" s="105">
        <v>2.5</v>
      </c>
      <c r="H18" s="105">
        <v>2</v>
      </c>
      <c r="I18" s="105"/>
      <c r="J18" s="105"/>
      <c r="K18" s="105"/>
      <c r="L18" s="105"/>
      <c r="M18" s="105">
        <v>1.2</v>
      </c>
      <c r="N18" s="105"/>
      <c r="O18" s="105">
        <v>3</v>
      </c>
      <c r="P18" s="105">
        <v>3</v>
      </c>
      <c r="Q18" s="105"/>
      <c r="R18" s="105">
        <v>1</v>
      </c>
      <c r="S18" s="105"/>
      <c r="T18" s="105"/>
      <c r="U18" s="105"/>
      <c r="V18" s="105">
        <v>0.5</v>
      </c>
      <c r="W18" s="105"/>
      <c r="X18" s="105"/>
      <c r="Y18" s="105"/>
      <c r="Z18" s="105">
        <v>7.5</v>
      </c>
      <c r="AA18" s="105"/>
      <c r="AB18" s="105">
        <v>1.013808</v>
      </c>
      <c r="AC18" s="105">
        <v>1.520712</v>
      </c>
      <c r="AD18" s="105">
        <v>4</v>
      </c>
      <c r="AE18" s="105">
        <v>5.5</v>
      </c>
      <c r="AF18" s="105">
        <v>1</v>
      </c>
      <c r="AG18" s="105">
        <v>11.85</v>
      </c>
      <c r="AH18" s="114">
        <v>2</v>
      </c>
    </row>
  </sheetData>
  <mergeCells count="36">
    <mergeCell ref="A2:AH2"/>
    <mergeCell ref="A3:AH3"/>
    <mergeCell ref="AF4:AG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L12" sqref="L12"/>
    </sheetView>
  </sheetViews>
  <sheetFormatPr defaultColWidth="10" defaultRowHeight="14" outlineLevelCol="7"/>
  <cols>
    <col min="1" max="1" width="12.9090909090909" customWidth="1"/>
    <col min="2" max="2" width="29.7272727272727" customWidth="1"/>
    <col min="3" max="3" width="20.7272727272727" customWidth="1"/>
    <col min="4" max="4" width="12.3636363636364" customWidth="1"/>
    <col min="5" max="5" width="10.3636363636364" customWidth="1"/>
    <col min="6" max="6" width="14.0909090909091" customWidth="1"/>
    <col min="7" max="7" width="13.7272727272727" customWidth="1"/>
    <col min="8" max="8" width="16.4545454545455" customWidth="1"/>
    <col min="9" max="9" width="9.72727272727273" customWidth="1"/>
  </cols>
  <sheetData>
    <row r="1" ht="16.4" customHeight="1" spans="1:1">
      <c r="A1" s="92"/>
    </row>
    <row r="2" ht="33.65" customHeight="1" spans="1:8">
      <c r="A2" s="93" t="s">
        <v>20</v>
      </c>
      <c r="B2" s="93"/>
      <c r="C2" s="93"/>
      <c r="D2" s="93"/>
      <c r="E2" s="93"/>
      <c r="F2" s="93"/>
      <c r="G2" s="93"/>
      <c r="H2" s="93"/>
    </row>
    <row r="3" ht="60.5" customHeight="1" spans="1:8">
      <c r="A3" s="94" t="s">
        <v>29</v>
      </c>
      <c r="B3" s="94"/>
      <c r="C3" s="94"/>
      <c r="D3" s="94"/>
      <c r="E3" s="94"/>
      <c r="F3" s="94"/>
      <c r="G3" s="94"/>
      <c r="H3" s="94"/>
    </row>
    <row r="4" ht="27.5" customHeight="1" spans="7:8">
      <c r="G4" s="102" t="s">
        <v>30</v>
      </c>
      <c r="H4" s="102"/>
    </row>
    <row r="5" ht="31.25" customHeight="1" spans="1:8">
      <c r="A5" s="95" t="s">
        <v>398</v>
      </c>
      <c r="B5" s="95" t="s">
        <v>399</v>
      </c>
      <c r="C5" s="95" t="s">
        <v>400</v>
      </c>
      <c r="D5" s="95" t="s">
        <v>401</v>
      </c>
      <c r="E5" s="95" t="s">
        <v>402</v>
      </c>
      <c r="F5" s="95" t="s">
        <v>402</v>
      </c>
      <c r="G5" s="95"/>
      <c r="H5" s="95" t="s">
        <v>403</v>
      </c>
    </row>
    <row r="6" ht="32" customHeight="1" spans="1:8">
      <c r="A6" s="95"/>
      <c r="B6" s="95"/>
      <c r="C6" s="95"/>
      <c r="D6" s="95"/>
      <c r="E6" s="95" t="s">
        <v>135</v>
      </c>
      <c r="F6" s="95" t="s">
        <v>404</v>
      </c>
      <c r="G6" s="95" t="s">
        <v>405</v>
      </c>
      <c r="H6" s="95"/>
    </row>
    <row r="7" ht="32" customHeight="1" spans="1:8">
      <c r="A7" s="96"/>
      <c r="B7" s="96" t="s">
        <v>133</v>
      </c>
      <c r="C7" s="98">
        <v>120.27</v>
      </c>
      <c r="D7" s="98"/>
      <c r="E7" s="98">
        <v>111.07</v>
      </c>
      <c r="F7" s="98">
        <v>44.5</v>
      </c>
      <c r="G7" s="98">
        <v>66.57</v>
      </c>
      <c r="H7" s="98">
        <v>9.2</v>
      </c>
    </row>
    <row r="8" ht="27.65" customHeight="1" spans="1:8">
      <c r="A8" s="99" t="s">
        <v>151</v>
      </c>
      <c r="B8" s="99" t="s">
        <v>152</v>
      </c>
      <c r="C8" s="98">
        <v>120.27</v>
      </c>
      <c r="D8" s="98"/>
      <c r="E8" s="98">
        <v>111.07</v>
      </c>
      <c r="F8" s="98">
        <v>44.5</v>
      </c>
      <c r="G8" s="98">
        <v>66.57</v>
      </c>
      <c r="H8" s="98">
        <v>9.2</v>
      </c>
    </row>
    <row r="9" ht="30.15" customHeight="1" spans="1:8">
      <c r="A9" s="100" t="s">
        <v>153</v>
      </c>
      <c r="B9" s="100" t="s">
        <v>154</v>
      </c>
      <c r="C9" s="105">
        <v>29</v>
      </c>
      <c r="D9" s="105"/>
      <c r="E9" s="101">
        <v>24</v>
      </c>
      <c r="F9" s="105"/>
      <c r="G9" s="105">
        <v>24</v>
      </c>
      <c r="H9" s="105">
        <v>5</v>
      </c>
    </row>
    <row r="10" ht="30.15" customHeight="1" spans="1:8">
      <c r="A10" s="100" t="s">
        <v>155</v>
      </c>
      <c r="B10" s="100" t="s">
        <v>156</v>
      </c>
      <c r="C10" s="105">
        <v>29.5</v>
      </c>
      <c r="D10" s="105"/>
      <c r="E10" s="101">
        <v>27.5</v>
      </c>
      <c r="F10" s="105">
        <v>16.5</v>
      </c>
      <c r="G10" s="105">
        <v>11</v>
      </c>
      <c r="H10" s="105">
        <v>2</v>
      </c>
    </row>
    <row r="11" ht="30.15" customHeight="1" spans="1:8">
      <c r="A11" s="100" t="s">
        <v>157</v>
      </c>
      <c r="B11" s="100" t="s">
        <v>158</v>
      </c>
      <c r="C11" s="105">
        <v>42.5</v>
      </c>
      <c r="D11" s="105"/>
      <c r="E11" s="101">
        <v>42.3</v>
      </c>
      <c r="F11" s="105">
        <v>28</v>
      </c>
      <c r="G11" s="105">
        <v>14.3</v>
      </c>
      <c r="H11" s="105">
        <v>0.2</v>
      </c>
    </row>
    <row r="12" ht="30.15" customHeight="1" spans="1:8">
      <c r="A12" s="100" t="s">
        <v>159</v>
      </c>
      <c r="B12" s="100" t="s">
        <v>160</v>
      </c>
      <c r="C12" s="105">
        <v>14.27</v>
      </c>
      <c r="D12" s="105"/>
      <c r="E12" s="101">
        <v>13.27</v>
      </c>
      <c r="F12" s="105"/>
      <c r="G12" s="105">
        <v>13.27</v>
      </c>
      <c r="H12" s="105">
        <v>1</v>
      </c>
    </row>
    <row r="13" ht="30.15" customHeight="1" spans="1:8">
      <c r="A13" s="100" t="s">
        <v>161</v>
      </c>
      <c r="B13" s="100" t="s">
        <v>162</v>
      </c>
      <c r="C13" s="105">
        <v>5</v>
      </c>
      <c r="D13" s="105"/>
      <c r="E13" s="101">
        <v>4</v>
      </c>
      <c r="F13" s="105"/>
      <c r="G13" s="105">
        <v>4</v>
      </c>
      <c r="H13" s="105">
        <v>1</v>
      </c>
    </row>
  </sheetData>
  <mergeCells count="9">
    <mergeCell ref="A2:H2"/>
    <mergeCell ref="A3:H3"/>
    <mergeCell ref="G4:H4"/>
    <mergeCell ref="F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3" sqref="A3:H3"/>
    </sheetView>
  </sheetViews>
  <sheetFormatPr defaultColWidth="10" defaultRowHeight="14"/>
  <cols>
    <col min="1" max="1" width="16" customWidth="1"/>
    <col min="2" max="2" width="37.4545454545455" customWidth="1"/>
    <col min="3" max="3" width="19.1818181818182" customWidth="1"/>
    <col min="4" max="4" width="16.7272727272727" customWidth="1"/>
    <col min="5" max="6" width="16.3636363636364" customWidth="1"/>
    <col min="7" max="7" width="17.6363636363636" customWidth="1"/>
    <col min="8" max="8" width="21.9090909090909" customWidth="1"/>
    <col min="9" max="10" width="9.72727272727273" customWidth="1"/>
  </cols>
  <sheetData>
    <row r="1" ht="16.4" customHeight="1" spans="1:1">
      <c r="A1" s="92"/>
    </row>
    <row r="2" ht="38.9" customHeight="1" spans="1:8">
      <c r="A2" s="93" t="s">
        <v>21</v>
      </c>
      <c r="B2" s="93"/>
      <c r="C2" s="93"/>
      <c r="D2" s="93"/>
      <c r="E2" s="93"/>
      <c r="F2" s="93"/>
      <c r="G2" s="93"/>
      <c r="H2" s="93"/>
    </row>
    <row r="3" ht="44.9" customHeight="1" spans="1:9">
      <c r="A3" s="94" t="s">
        <v>29</v>
      </c>
      <c r="B3" s="94"/>
      <c r="C3" s="94"/>
      <c r="D3" s="94"/>
      <c r="E3" s="94"/>
      <c r="F3" s="94"/>
      <c r="G3" s="94"/>
      <c r="H3" s="94"/>
      <c r="I3" s="106"/>
    </row>
    <row r="4" ht="16.4" customHeight="1" spans="7:8">
      <c r="G4" s="102"/>
      <c r="H4" s="102" t="s">
        <v>30</v>
      </c>
    </row>
    <row r="5" ht="24.9" customHeight="1" spans="1:8">
      <c r="A5" s="95" t="s">
        <v>180</v>
      </c>
      <c r="B5" s="95" t="s">
        <v>181</v>
      </c>
      <c r="C5" s="95" t="s">
        <v>133</v>
      </c>
      <c r="D5" s="95" t="s">
        <v>406</v>
      </c>
      <c r="E5" s="95"/>
      <c r="F5" s="95"/>
      <c r="G5" s="95"/>
      <c r="H5" s="95" t="s">
        <v>183</v>
      </c>
    </row>
    <row r="6" ht="26" customHeight="1" spans="1:8">
      <c r="A6" s="95"/>
      <c r="B6" s="95"/>
      <c r="C6" s="95"/>
      <c r="D6" s="95" t="s">
        <v>135</v>
      </c>
      <c r="E6" s="95" t="s">
        <v>290</v>
      </c>
      <c r="F6" s="95"/>
      <c r="G6" s="95" t="s">
        <v>407</v>
      </c>
      <c r="H6" s="95"/>
    </row>
    <row r="7" ht="35.4" customHeight="1" spans="1:8">
      <c r="A7" s="95"/>
      <c r="B7" s="95"/>
      <c r="C7" s="95"/>
      <c r="D7" s="95"/>
      <c r="E7" s="95" t="s">
        <v>270</v>
      </c>
      <c r="F7" s="95" t="s">
        <v>250</v>
      </c>
      <c r="G7" s="95"/>
      <c r="H7" s="95"/>
    </row>
    <row r="8" ht="26.15" customHeight="1" spans="1:8">
      <c r="A8" s="96"/>
      <c r="B8" s="95" t="s">
        <v>133</v>
      </c>
      <c r="C8" s="98">
        <v>0</v>
      </c>
      <c r="D8" s="98"/>
      <c r="E8" s="98"/>
      <c r="F8" s="98"/>
      <c r="G8" s="98"/>
      <c r="H8" s="98"/>
    </row>
    <row r="9" ht="26.15" customHeight="1" spans="1:8">
      <c r="A9" s="99"/>
      <c r="B9" s="99"/>
      <c r="C9" s="98"/>
      <c r="D9" s="98"/>
      <c r="E9" s="98"/>
      <c r="F9" s="98"/>
      <c r="G9" s="98"/>
      <c r="H9" s="98"/>
    </row>
    <row r="10" ht="30.15" customHeight="1" spans="1:9">
      <c r="A10" s="104"/>
      <c r="B10" s="104"/>
      <c r="C10" s="98"/>
      <c r="D10" s="98"/>
      <c r="E10" s="98"/>
      <c r="F10" s="98"/>
      <c r="G10" s="98"/>
      <c r="H10" s="98"/>
      <c r="I10" s="107"/>
    </row>
    <row r="11" ht="30.15" customHeight="1" spans="1:9">
      <c r="A11" s="104"/>
      <c r="B11" s="104"/>
      <c r="C11" s="98"/>
      <c r="D11" s="98"/>
      <c r="E11" s="98"/>
      <c r="F11" s="98"/>
      <c r="G11" s="98"/>
      <c r="H11" s="98"/>
      <c r="I11" s="107"/>
    </row>
    <row r="12" ht="30.15" customHeight="1" spans="1:9">
      <c r="A12" s="104"/>
      <c r="B12" s="104"/>
      <c r="C12" s="98"/>
      <c r="D12" s="98"/>
      <c r="E12" s="98"/>
      <c r="F12" s="98"/>
      <c r="G12" s="98"/>
      <c r="H12" s="98"/>
      <c r="I12" s="107"/>
    </row>
    <row r="13" ht="30.15" customHeight="1" spans="1:9">
      <c r="A13" s="100"/>
      <c r="B13" s="100"/>
      <c r="C13" s="101"/>
      <c r="D13" s="101"/>
      <c r="E13" s="105"/>
      <c r="F13" s="105"/>
      <c r="G13" s="105"/>
      <c r="H13" s="105"/>
      <c r="I13" s="92"/>
    </row>
  </sheetData>
  <mergeCells count="10">
    <mergeCell ref="A2:H2"/>
    <mergeCell ref="A3:H3"/>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T3"/>
    </sheetView>
  </sheetViews>
  <sheetFormatPr defaultColWidth="10" defaultRowHeight="14"/>
  <cols>
    <col min="1" max="1" width="6.90909090909091" customWidth="1"/>
    <col min="2" max="2" width="9" customWidth="1"/>
    <col min="3" max="3" width="8.09090909090909" customWidth="1"/>
    <col min="4" max="4" width="12.9090909090909" customWidth="1"/>
    <col min="5" max="5" width="32.6363636363636" customWidth="1"/>
    <col min="6" max="6" width="15.4545454545455" customWidth="1"/>
    <col min="7" max="14" width="14.6363636363636" customWidth="1"/>
    <col min="15" max="16" width="16.3636363636364" customWidth="1"/>
    <col min="17" max="17" width="12.3636363636364" customWidth="1"/>
    <col min="18" max="18" width="15.4545454545455" customWidth="1"/>
    <col min="19" max="19" width="14.4545454545455" customWidth="1"/>
    <col min="20" max="20" width="15.6363636363636" customWidth="1"/>
    <col min="21" max="22" width="9.72727272727273" customWidth="1"/>
  </cols>
  <sheetData>
    <row r="1" ht="16.4" customHeight="1" spans="1:1">
      <c r="A1" s="92"/>
    </row>
    <row r="2" ht="47.4" customHeight="1" spans="1:20">
      <c r="A2" s="93" t="s">
        <v>22</v>
      </c>
      <c r="B2" s="93"/>
      <c r="C2" s="93"/>
      <c r="D2" s="93"/>
      <c r="E2" s="93"/>
      <c r="F2" s="93"/>
      <c r="G2" s="93"/>
      <c r="H2" s="93"/>
      <c r="I2" s="93"/>
      <c r="J2" s="93"/>
      <c r="K2" s="93"/>
      <c r="L2" s="93"/>
      <c r="M2" s="93"/>
      <c r="N2" s="93"/>
      <c r="O2" s="93"/>
      <c r="P2" s="93"/>
      <c r="Q2" s="93"/>
      <c r="R2" s="93"/>
      <c r="S2" s="93"/>
      <c r="T2" s="93"/>
    </row>
    <row r="3" ht="30.15" customHeight="1" spans="1:20">
      <c r="A3" s="94" t="s">
        <v>29</v>
      </c>
      <c r="B3" s="94"/>
      <c r="C3" s="94"/>
      <c r="D3" s="94"/>
      <c r="E3" s="94"/>
      <c r="F3" s="94"/>
      <c r="G3" s="94"/>
      <c r="H3" s="94"/>
      <c r="I3" s="94"/>
      <c r="J3" s="94"/>
      <c r="K3" s="94"/>
      <c r="L3" s="94"/>
      <c r="M3" s="94"/>
      <c r="N3" s="94"/>
      <c r="O3" s="94"/>
      <c r="P3" s="94"/>
      <c r="Q3" s="94"/>
      <c r="R3" s="94"/>
      <c r="S3" s="94"/>
      <c r="T3" s="94"/>
    </row>
    <row r="4" ht="16.4" customHeight="1" spans="19:20">
      <c r="S4" s="102" t="s">
        <v>30</v>
      </c>
      <c r="T4" s="102"/>
    </row>
    <row r="5" ht="27.65" customHeight="1" spans="1:20">
      <c r="A5" s="95" t="s">
        <v>179</v>
      </c>
      <c r="B5" s="95"/>
      <c r="C5" s="95"/>
      <c r="D5" s="95" t="s">
        <v>239</v>
      </c>
      <c r="E5" s="95" t="s">
        <v>240</v>
      </c>
      <c r="F5" s="95" t="s">
        <v>241</v>
      </c>
      <c r="G5" s="95" t="s">
        <v>242</v>
      </c>
      <c r="H5" s="95" t="s">
        <v>243</v>
      </c>
      <c r="I5" s="95" t="s">
        <v>244</v>
      </c>
      <c r="J5" s="95" t="s">
        <v>245</v>
      </c>
      <c r="K5" s="95" t="s">
        <v>246</v>
      </c>
      <c r="L5" s="95" t="s">
        <v>247</v>
      </c>
      <c r="M5" s="95" t="s">
        <v>248</v>
      </c>
      <c r="N5" s="95" t="s">
        <v>249</v>
      </c>
      <c r="O5" s="95" t="s">
        <v>250</v>
      </c>
      <c r="P5" s="95" t="s">
        <v>251</v>
      </c>
      <c r="Q5" s="95" t="s">
        <v>252</v>
      </c>
      <c r="R5" s="95" t="s">
        <v>253</v>
      </c>
      <c r="S5" s="95" t="s">
        <v>254</v>
      </c>
      <c r="T5" s="95" t="s">
        <v>255</v>
      </c>
    </row>
    <row r="6" ht="30.15" customHeight="1" spans="1:20">
      <c r="A6" s="95" t="s">
        <v>187</v>
      </c>
      <c r="B6" s="95" t="s">
        <v>188</v>
      </c>
      <c r="C6" s="95" t="s">
        <v>189</v>
      </c>
      <c r="D6" s="95"/>
      <c r="E6" s="95"/>
      <c r="F6" s="95"/>
      <c r="G6" s="95"/>
      <c r="H6" s="95"/>
      <c r="I6" s="95"/>
      <c r="J6" s="95"/>
      <c r="K6" s="95"/>
      <c r="L6" s="95"/>
      <c r="M6" s="95"/>
      <c r="N6" s="95"/>
      <c r="O6" s="95"/>
      <c r="P6" s="95"/>
      <c r="Q6" s="95"/>
      <c r="R6" s="95"/>
      <c r="S6" s="95"/>
      <c r="T6" s="95"/>
    </row>
    <row r="7" ht="27.65" customHeight="1" spans="1:20">
      <c r="A7" s="96"/>
      <c r="B7" s="96"/>
      <c r="C7" s="96"/>
      <c r="D7" s="96"/>
      <c r="E7" s="96" t="s">
        <v>133</v>
      </c>
      <c r="F7" s="98">
        <v>0</v>
      </c>
      <c r="G7" s="98"/>
      <c r="H7" s="98"/>
      <c r="I7" s="98"/>
      <c r="J7" s="98"/>
      <c r="K7" s="98"/>
      <c r="L7" s="98"/>
      <c r="M7" s="98"/>
      <c r="N7" s="98"/>
      <c r="O7" s="98"/>
      <c r="P7" s="98"/>
      <c r="Q7" s="98"/>
      <c r="R7" s="98"/>
      <c r="S7" s="98"/>
      <c r="T7" s="98"/>
    </row>
    <row r="8" ht="26.15" customHeight="1" spans="1:20">
      <c r="A8" s="96"/>
      <c r="B8" s="96"/>
      <c r="C8" s="96"/>
      <c r="D8" s="99"/>
      <c r="E8" s="99"/>
      <c r="F8" s="98"/>
      <c r="G8" s="98"/>
      <c r="H8" s="98"/>
      <c r="I8" s="98"/>
      <c r="J8" s="98"/>
      <c r="K8" s="98"/>
      <c r="L8" s="98"/>
      <c r="M8" s="98"/>
      <c r="N8" s="98"/>
      <c r="O8" s="98"/>
      <c r="P8" s="98"/>
      <c r="Q8" s="98"/>
      <c r="R8" s="98"/>
      <c r="S8" s="98"/>
      <c r="T8" s="98"/>
    </row>
    <row r="9" ht="26.15" customHeight="1" spans="1:20">
      <c r="A9" s="108"/>
      <c r="B9" s="108"/>
      <c r="C9" s="108"/>
      <c r="D9" s="104"/>
      <c r="E9" s="104"/>
      <c r="F9" s="98"/>
      <c r="G9" s="98"/>
      <c r="H9" s="98"/>
      <c r="I9" s="98"/>
      <c r="J9" s="98"/>
      <c r="K9" s="98"/>
      <c r="L9" s="98"/>
      <c r="M9" s="98"/>
      <c r="N9" s="98"/>
      <c r="O9" s="98"/>
      <c r="P9" s="98"/>
      <c r="Q9" s="98"/>
      <c r="R9" s="98"/>
      <c r="S9" s="98"/>
      <c r="T9" s="98"/>
    </row>
    <row r="10" ht="26.15" customHeight="1" spans="1:20">
      <c r="A10" s="109"/>
      <c r="B10" s="109"/>
      <c r="C10" s="109"/>
      <c r="D10" s="100"/>
      <c r="E10" s="110"/>
      <c r="F10" s="111"/>
      <c r="G10" s="111"/>
      <c r="H10" s="111"/>
      <c r="I10" s="111"/>
      <c r="J10" s="111"/>
      <c r="K10" s="111"/>
      <c r="L10" s="111"/>
      <c r="M10" s="111"/>
      <c r="N10" s="111"/>
      <c r="O10" s="111"/>
      <c r="P10" s="111"/>
      <c r="Q10" s="111"/>
      <c r="R10" s="111"/>
      <c r="S10" s="111"/>
      <c r="T10" s="111"/>
    </row>
  </sheetData>
  <mergeCells count="21">
    <mergeCell ref="A2:T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topLeftCell="I1" workbookViewId="0">
      <selection activeCell="R16" sqref="R16"/>
    </sheetView>
  </sheetViews>
  <sheetFormatPr defaultColWidth="10" defaultRowHeight="14"/>
  <cols>
    <col min="1" max="1" width="5.18181818181818" customWidth="1"/>
    <col min="2" max="2" width="5.72727272727273" customWidth="1"/>
    <col min="3" max="3" width="7" customWidth="1"/>
    <col min="4" max="4" width="17.4545454545455" customWidth="1"/>
    <col min="5" max="5" width="41.4545454545455" customWidth="1"/>
    <col min="6" max="6" width="18.7272727272727" customWidth="1"/>
    <col min="7" max="10" width="17.4545454545455" customWidth="1"/>
    <col min="11" max="11" width="17.7272727272727" customWidth="1"/>
    <col min="12" max="15" width="17.4545454545455" customWidth="1"/>
    <col min="16" max="16" width="16.3636363636364" customWidth="1"/>
    <col min="17" max="17" width="12.3636363636364" customWidth="1"/>
    <col min="18" max="18" width="15.4545454545455" customWidth="1"/>
    <col min="19" max="19" width="16.7272727272727" customWidth="1"/>
    <col min="20" max="20" width="14.6363636363636" customWidth="1"/>
    <col min="21" max="22" width="9.72727272727273" customWidth="1"/>
  </cols>
  <sheetData>
    <row r="1" ht="16.4" customHeight="1" spans="1:1">
      <c r="A1" s="92"/>
    </row>
    <row r="2" ht="47.4" customHeight="1" spans="1:20">
      <c r="A2" s="93" t="s">
        <v>23</v>
      </c>
      <c r="B2" s="93"/>
      <c r="C2" s="93"/>
      <c r="D2" s="93"/>
      <c r="E2" s="93"/>
      <c r="F2" s="93"/>
      <c r="G2" s="93"/>
      <c r="H2" s="93"/>
      <c r="I2" s="93"/>
      <c r="J2" s="93"/>
      <c r="K2" s="93"/>
      <c r="L2" s="93"/>
      <c r="M2" s="93"/>
      <c r="N2" s="93"/>
      <c r="O2" s="93"/>
      <c r="P2" s="93"/>
      <c r="Q2" s="93"/>
      <c r="R2" s="93"/>
      <c r="S2" s="93"/>
      <c r="T2" s="93"/>
    </row>
    <row r="3" ht="33.65" customHeight="1" spans="1:20">
      <c r="A3" s="94" t="s">
        <v>29</v>
      </c>
      <c r="B3" s="94"/>
      <c r="C3" s="94"/>
      <c r="D3" s="94"/>
      <c r="E3" s="94"/>
      <c r="F3" s="94"/>
      <c r="G3" s="94"/>
      <c r="H3" s="94"/>
      <c r="I3" s="94"/>
      <c r="J3" s="94"/>
      <c r="K3" s="94"/>
      <c r="L3" s="94"/>
      <c r="M3" s="94"/>
      <c r="N3" s="94"/>
      <c r="O3" s="94"/>
      <c r="P3" s="94"/>
      <c r="Q3" s="94"/>
      <c r="R3" s="94"/>
      <c r="S3" s="94"/>
      <c r="T3" s="94"/>
    </row>
    <row r="4" ht="22.4" customHeight="1" spans="16:20">
      <c r="P4" s="102"/>
      <c r="Q4" s="102"/>
      <c r="R4" s="102"/>
      <c r="S4" s="102"/>
      <c r="T4" s="102" t="s">
        <v>30</v>
      </c>
    </row>
    <row r="5" ht="29.25" customHeight="1" spans="1:20">
      <c r="A5" s="95" t="s">
        <v>179</v>
      </c>
      <c r="B5" s="95"/>
      <c r="C5" s="95"/>
      <c r="D5" s="95" t="s">
        <v>239</v>
      </c>
      <c r="E5" s="95" t="s">
        <v>240</v>
      </c>
      <c r="F5" s="95" t="s">
        <v>269</v>
      </c>
      <c r="G5" s="95" t="s">
        <v>182</v>
      </c>
      <c r="H5" s="95"/>
      <c r="I5" s="95"/>
      <c r="J5" s="95" t="s">
        <v>182</v>
      </c>
      <c r="K5" s="95" t="s">
        <v>183</v>
      </c>
      <c r="L5" s="95"/>
      <c r="M5" s="95"/>
      <c r="N5" s="95"/>
      <c r="O5" s="95" t="s">
        <v>183</v>
      </c>
      <c r="P5" s="95"/>
      <c r="Q5" s="95"/>
      <c r="R5" s="95"/>
      <c r="S5" s="95"/>
      <c r="T5" s="95" t="s">
        <v>183</v>
      </c>
    </row>
    <row r="6" ht="44" customHeight="1" spans="1:20">
      <c r="A6" s="95" t="s">
        <v>187</v>
      </c>
      <c r="B6" s="95" t="s">
        <v>188</v>
      </c>
      <c r="C6" s="95" t="s">
        <v>189</v>
      </c>
      <c r="D6" s="95"/>
      <c r="E6" s="95"/>
      <c r="F6" s="95"/>
      <c r="G6" s="95" t="s">
        <v>133</v>
      </c>
      <c r="H6" s="95" t="s">
        <v>270</v>
      </c>
      <c r="I6" s="95" t="s">
        <v>271</v>
      </c>
      <c r="J6" s="95" t="s">
        <v>250</v>
      </c>
      <c r="K6" s="95" t="s">
        <v>133</v>
      </c>
      <c r="L6" s="95" t="s">
        <v>273</v>
      </c>
      <c r="M6" s="95" t="s">
        <v>274</v>
      </c>
      <c r="N6" s="95" t="s">
        <v>252</v>
      </c>
      <c r="O6" s="95" t="s">
        <v>275</v>
      </c>
      <c r="P6" s="95" t="s">
        <v>276</v>
      </c>
      <c r="Q6" s="95" t="s">
        <v>277</v>
      </c>
      <c r="R6" s="95" t="s">
        <v>248</v>
      </c>
      <c r="S6" s="95" t="s">
        <v>251</v>
      </c>
      <c r="T6" s="95" t="s">
        <v>255</v>
      </c>
    </row>
    <row r="7" ht="28.5" customHeight="1" spans="1:20">
      <c r="A7" s="96"/>
      <c r="B7" s="96"/>
      <c r="C7" s="96"/>
      <c r="D7" s="96"/>
      <c r="E7" s="96" t="s">
        <v>133</v>
      </c>
      <c r="F7" s="98">
        <v>0</v>
      </c>
      <c r="G7" s="98"/>
      <c r="H7" s="98"/>
      <c r="I7" s="98"/>
      <c r="J7" s="98"/>
      <c r="K7" s="98"/>
      <c r="L7" s="98"/>
      <c r="M7" s="98"/>
      <c r="N7" s="98"/>
      <c r="O7" s="98"/>
      <c r="P7" s="98"/>
      <c r="Q7" s="98"/>
      <c r="R7" s="98"/>
      <c r="S7" s="98"/>
      <c r="T7" s="98"/>
    </row>
    <row r="8" ht="26.15" customHeight="1" spans="1:20">
      <c r="A8" s="96"/>
      <c r="B8" s="96"/>
      <c r="C8" s="96"/>
      <c r="D8" s="99"/>
      <c r="E8" s="99"/>
      <c r="F8" s="98"/>
      <c r="G8" s="98"/>
      <c r="H8" s="98"/>
      <c r="I8" s="98"/>
      <c r="J8" s="98"/>
      <c r="K8" s="98"/>
      <c r="L8" s="98"/>
      <c r="M8" s="98"/>
      <c r="N8" s="98"/>
      <c r="O8" s="98"/>
      <c r="P8" s="98"/>
      <c r="Q8" s="98"/>
      <c r="R8" s="98"/>
      <c r="S8" s="98"/>
      <c r="T8" s="98"/>
    </row>
    <row r="9" ht="26.15" customHeight="1" spans="1:20">
      <c r="A9" s="108"/>
      <c r="B9" s="108"/>
      <c r="C9" s="108"/>
      <c r="D9" s="104"/>
      <c r="E9" s="104"/>
      <c r="F9" s="98"/>
      <c r="G9" s="98"/>
      <c r="H9" s="98"/>
      <c r="I9" s="98"/>
      <c r="J9" s="98"/>
      <c r="K9" s="98"/>
      <c r="L9" s="98"/>
      <c r="M9" s="98"/>
      <c r="N9" s="98"/>
      <c r="O9" s="98"/>
      <c r="P9" s="98"/>
      <c r="Q9" s="98"/>
      <c r="R9" s="98"/>
      <c r="S9" s="98"/>
      <c r="T9" s="98"/>
    </row>
    <row r="10" ht="26.15" customHeight="1" spans="1:20">
      <c r="A10" s="109"/>
      <c r="B10" s="109"/>
      <c r="C10" s="109"/>
      <c r="D10" s="100"/>
      <c r="E10" s="110"/>
      <c r="F10" s="105"/>
      <c r="G10" s="101"/>
      <c r="H10" s="101"/>
      <c r="I10" s="101"/>
      <c r="J10" s="101"/>
      <c r="K10" s="101"/>
      <c r="L10" s="101"/>
      <c r="M10" s="101"/>
      <c r="N10" s="101"/>
      <c r="O10" s="101"/>
      <c r="P10" s="101"/>
      <c r="Q10" s="101"/>
      <c r="R10" s="101"/>
      <c r="S10" s="101"/>
      <c r="T10" s="101"/>
    </row>
  </sheetData>
  <mergeCells count="10">
    <mergeCell ref="A2:T2"/>
    <mergeCell ref="A3:T3"/>
    <mergeCell ref="P4:S4"/>
    <mergeCell ref="A5:C5"/>
    <mergeCell ref="G5:I5"/>
    <mergeCell ref="K5:N5"/>
    <mergeCell ref="O5:S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J12" sqref="J12"/>
    </sheetView>
  </sheetViews>
  <sheetFormatPr defaultColWidth="10" defaultRowHeight="14" outlineLevelCol="2"/>
  <cols>
    <col min="1" max="1" width="6.36363636363636" customWidth="1"/>
    <col min="2" max="2" width="9.90909090909091" customWidth="1"/>
    <col min="3" max="3" width="52.3636363636364" customWidth="1"/>
    <col min="4" max="4" width="9.72727272727273" customWidth="1"/>
  </cols>
  <sheetData>
    <row r="1" ht="32.9" customHeight="1" spans="1:3">
      <c r="A1" s="92"/>
      <c r="B1" s="93" t="s">
        <v>5</v>
      </c>
      <c r="C1" s="93"/>
    </row>
    <row r="2" ht="24.9" customHeight="1" spans="2:3">
      <c r="B2" s="93"/>
      <c r="C2" s="93"/>
    </row>
    <row r="3" ht="31.25" customHeight="1" spans="2:3">
      <c r="B3" s="99" t="s">
        <v>6</v>
      </c>
      <c r="C3" s="99"/>
    </row>
    <row r="4" ht="32.75" customHeight="1" spans="2:3">
      <c r="B4" s="139">
        <v>1</v>
      </c>
      <c r="C4" s="140" t="s">
        <v>7</v>
      </c>
    </row>
    <row r="5" ht="32.75" customHeight="1" spans="2:3">
      <c r="B5" s="139">
        <v>2</v>
      </c>
      <c r="C5" s="141" t="s">
        <v>8</v>
      </c>
    </row>
    <row r="6" ht="32.75" customHeight="1" spans="2:3">
      <c r="B6" s="139">
        <v>3</v>
      </c>
      <c r="C6" s="140" t="s">
        <v>9</v>
      </c>
    </row>
    <row r="7" ht="32.75" customHeight="1" spans="2:3">
      <c r="B7" s="139">
        <v>4</v>
      </c>
      <c r="C7" s="140" t="s">
        <v>10</v>
      </c>
    </row>
    <row r="8" ht="32.75" customHeight="1" spans="2:3">
      <c r="B8" s="139">
        <v>5</v>
      </c>
      <c r="C8" s="140" t="s">
        <v>11</v>
      </c>
    </row>
    <row r="9" ht="32.75" customHeight="1" spans="2:3">
      <c r="B9" s="139">
        <v>6</v>
      </c>
      <c r="C9" s="140" t="s">
        <v>12</v>
      </c>
    </row>
    <row r="10" ht="32.75" customHeight="1" spans="2:3">
      <c r="B10" s="139">
        <v>7</v>
      </c>
      <c r="C10" s="140" t="s">
        <v>13</v>
      </c>
    </row>
    <row r="11" ht="32.75" customHeight="1" spans="2:3">
      <c r="B11" s="139">
        <v>8</v>
      </c>
      <c r="C11" s="140" t="s">
        <v>14</v>
      </c>
    </row>
    <row r="12" ht="32.75" customHeight="1" spans="2:3">
      <c r="B12" s="139">
        <v>9</v>
      </c>
      <c r="C12" s="140" t="s">
        <v>15</v>
      </c>
    </row>
    <row r="13" ht="32.75" customHeight="1" spans="2:3">
      <c r="B13" s="139">
        <v>10</v>
      </c>
      <c r="C13" s="140" t="s">
        <v>16</v>
      </c>
    </row>
    <row r="14" ht="32.75" customHeight="1" spans="2:3">
      <c r="B14" s="139">
        <v>11</v>
      </c>
      <c r="C14" s="140" t="s">
        <v>17</v>
      </c>
    </row>
    <row r="15" ht="32.75" customHeight="1" spans="2:3">
      <c r="B15" s="139">
        <v>12</v>
      </c>
      <c r="C15" s="140" t="s">
        <v>18</v>
      </c>
    </row>
    <row r="16" ht="32.75" customHeight="1" spans="2:3">
      <c r="B16" s="139">
        <v>13</v>
      </c>
      <c r="C16" s="140" t="s">
        <v>19</v>
      </c>
    </row>
    <row r="17" ht="32.75" customHeight="1" spans="2:3">
      <c r="B17" s="139">
        <v>14</v>
      </c>
      <c r="C17" s="140" t="s">
        <v>20</v>
      </c>
    </row>
    <row r="18" ht="32.75" customHeight="1" spans="2:3">
      <c r="B18" s="139">
        <v>15</v>
      </c>
      <c r="C18" s="140" t="s">
        <v>21</v>
      </c>
    </row>
    <row r="19" ht="32.75" customHeight="1" spans="2:3">
      <c r="B19" s="139">
        <v>16</v>
      </c>
      <c r="C19" s="140" t="s">
        <v>22</v>
      </c>
    </row>
    <row r="20" ht="32.75" customHeight="1" spans="2:3">
      <c r="B20" s="139">
        <v>17</v>
      </c>
      <c r="C20" s="140" t="s">
        <v>23</v>
      </c>
    </row>
    <row r="21" ht="32.75" customHeight="1" spans="2:3">
      <c r="B21" s="139">
        <v>18</v>
      </c>
      <c r="C21" s="140" t="s">
        <v>24</v>
      </c>
    </row>
    <row r="22" ht="32.75" customHeight="1" spans="2:3">
      <c r="B22" s="139">
        <v>19</v>
      </c>
      <c r="C22" s="140" t="s">
        <v>25</v>
      </c>
    </row>
    <row r="23" ht="32.75" customHeight="1" spans="2:3">
      <c r="B23" s="139">
        <v>20</v>
      </c>
      <c r="C23" s="140" t="s">
        <v>26</v>
      </c>
    </row>
    <row r="24" ht="32.75" customHeight="1" spans="2:3">
      <c r="B24" s="139">
        <v>21</v>
      </c>
      <c r="C24" s="140" t="s">
        <v>27</v>
      </c>
    </row>
    <row r="25" ht="32.75" customHeight="1" spans="2:3">
      <c r="B25" s="139">
        <v>22</v>
      </c>
      <c r="C25" s="140" t="s">
        <v>28</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G4" sqref="G4"/>
    </sheetView>
  </sheetViews>
  <sheetFormatPr defaultColWidth="10" defaultRowHeight="14"/>
  <cols>
    <col min="1" max="1" width="16" customWidth="1"/>
    <col min="2" max="2" width="38" customWidth="1"/>
    <col min="3" max="3" width="19.1818181818182" customWidth="1"/>
    <col min="4" max="4" width="16.7272727272727" customWidth="1"/>
    <col min="5" max="6" width="16.3636363636364" customWidth="1"/>
    <col min="7" max="7" width="17.6363636363636" customWidth="1"/>
    <col min="8" max="8" width="21.9090909090909" customWidth="1"/>
    <col min="9" max="10" width="9.72727272727273" customWidth="1"/>
  </cols>
  <sheetData>
    <row r="1" ht="16.4" customHeight="1" spans="1:1">
      <c r="A1" s="92"/>
    </row>
    <row r="2" ht="38.9" customHeight="1" spans="1:8">
      <c r="A2" s="93" t="s">
        <v>408</v>
      </c>
      <c r="B2" s="93"/>
      <c r="C2" s="93"/>
      <c r="D2" s="93"/>
      <c r="E2" s="93"/>
      <c r="F2" s="93"/>
      <c r="G2" s="93"/>
      <c r="H2" s="93"/>
    </row>
    <row r="3" ht="44.9" customHeight="1" spans="1:9">
      <c r="A3" s="94" t="s">
        <v>29</v>
      </c>
      <c r="B3" s="94"/>
      <c r="C3" s="94"/>
      <c r="D3" s="94"/>
      <c r="E3" s="94"/>
      <c r="F3" s="94"/>
      <c r="G3" s="94"/>
      <c r="H3" s="94"/>
      <c r="I3" s="106"/>
    </row>
    <row r="4" ht="16.4" customHeight="1" spans="7:8">
      <c r="G4" s="102"/>
      <c r="H4" s="102" t="s">
        <v>30</v>
      </c>
    </row>
    <row r="5" ht="24.9" customHeight="1" spans="1:9">
      <c r="A5" s="95" t="s">
        <v>180</v>
      </c>
      <c r="B5" s="95" t="s">
        <v>181</v>
      </c>
      <c r="C5" s="95" t="s">
        <v>133</v>
      </c>
      <c r="D5" s="95" t="s">
        <v>409</v>
      </c>
      <c r="E5" s="95"/>
      <c r="F5" s="95"/>
      <c r="G5" s="95"/>
      <c r="H5" s="95" t="s">
        <v>183</v>
      </c>
      <c r="I5" s="92"/>
    </row>
    <row r="6" ht="26" customHeight="1" spans="1:8">
      <c r="A6" s="95"/>
      <c r="B6" s="95"/>
      <c r="C6" s="95"/>
      <c r="D6" s="95" t="s">
        <v>135</v>
      </c>
      <c r="E6" s="95" t="s">
        <v>290</v>
      </c>
      <c r="F6" s="95"/>
      <c r="G6" s="95" t="s">
        <v>407</v>
      </c>
      <c r="H6" s="95"/>
    </row>
    <row r="7" ht="35.4" customHeight="1" spans="1:8">
      <c r="A7" s="95"/>
      <c r="B7" s="95"/>
      <c r="C7" s="95"/>
      <c r="D7" s="95"/>
      <c r="E7" s="95" t="s">
        <v>270</v>
      </c>
      <c r="F7" s="95" t="s">
        <v>250</v>
      </c>
      <c r="G7" s="95"/>
      <c r="H7" s="95"/>
    </row>
    <row r="8" ht="26.15" customHeight="1" spans="1:8">
      <c r="A8" s="96"/>
      <c r="B8" s="95" t="s">
        <v>133</v>
      </c>
      <c r="C8" s="98">
        <v>0</v>
      </c>
      <c r="D8" s="98"/>
      <c r="E8" s="98"/>
      <c r="F8" s="98"/>
      <c r="G8" s="98"/>
      <c r="H8" s="98"/>
    </row>
    <row r="9" ht="26.15" customHeight="1" spans="1:8">
      <c r="A9" s="99"/>
      <c r="B9" s="99"/>
      <c r="C9" s="98"/>
      <c r="D9" s="98"/>
      <c r="E9" s="98"/>
      <c r="F9" s="98"/>
      <c r="G9" s="98"/>
      <c r="H9" s="98"/>
    </row>
    <row r="10" ht="30.15" customHeight="1" spans="1:9">
      <c r="A10" s="104"/>
      <c r="B10" s="104"/>
      <c r="C10" s="98"/>
      <c r="D10" s="98"/>
      <c r="E10" s="98"/>
      <c r="F10" s="98"/>
      <c r="G10" s="98"/>
      <c r="H10" s="98"/>
      <c r="I10" s="107"/>
    </row>
    <row r="11" ht="30.15" customHeight="1" spans="1:9">
      <c r="A11" s="104"/>
      <c r="B11" s="104"/>
      <c r="C11" s="98"/>
      <c r="D11" s="98"/>
      <c r="E11" s="98"/>
      <c r="F11" s="98"/>
      <c r="G11" s="98"/>
      <c r="H11" s="98"/>
      <c r="I11" s="107"/>
    </row>
    <row r="12" ht="30.15" customHeight="1" spans="1:9">
      <c r="A12" s="104"/>
      <c r="B12" s="104"/>
      <c r="C12" s="98"/>
      <c r="D12" s="98"/>
      <c r="E12" s="98"/>
      <c r="F12" s="98"/>
      <c r="G12" s="98"/>
      <c r="H12" s="98"/>
      <c r="I12" s="107"/>
    </row>
    <row r="13" ht="30.15" customHeight="1" spans="1:9">
      <c r="A13" s="100"/>
      <c r="B13" s="100"/>
      <c r="C13" s="101"/>
      <c r="D13" s="101"/>
      <c r="E13" s="105"/>
      <c r="F13" s="105"/>
      <c r="G13" s="105"/>
      <c r="H13" s="105"/>
      <c r="I13" s="92"/>
    </row>
  </sheetData>
  <mergeCells count="10">
    <mergeCell ref="A2:H2"/>
    <mergeCell ref="A3:H3"/>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2" sqref="A2:H2"/>
    </sheetView>
  </sheetViews>
  <sheetFormatPr defaultColWidth="10" defaultRowHeight="14"/>
  <cols>
    <col min="1" max="1" width="16" customWidth="1"/>
    <col min="2" max="2" width="31.0909090909091" customWidth="1"/>
    <col min="3" max="3" width="19.1818181818182" customWidth="1"/>
    <col min="4" max="4" width="16.7272727272727" customWidth="1"/>
    <col min="5" max="6" width="16.3636363636364" customWidth="1"/>
    <col min="7" max="7" width="17.6363636363636" customWidth="1"/>
    <col min="8" max="8" width="21.9090909090909" customWidth="1"/>
    <col min="9" max="10" width="9.72727272727273" customWidth="1"/>
  </cols>
  <sheetData>
    <row r="1" ht="16.4" customHeight="1" spans="1:1">
      <c r="A1" s="92"/>
    </row>
    <row r="2" ht="38.9" customHeight="1" spans="1:8">
      <c r="A2" s="93" t="s">
        <v>25</v>
      </c>
      <c r="B2" s="93"/>
      <c r="C2" s="93"/>
      <c r="D2" s="93"/>
      <c r="E2" s="93"/>
      <c r="F2" s="93"/>
      <c r="G2" s="93"/>
      <c r="H2" s="93"/>
    </row>
    <row r="3" ht="44.9" customHeight="1" spans="1:9">
      <c r="A3" s="94" t="s">
        <v>29</v>
      </c>
      <c r="B3" s="94"/>
      <c r="C3" s="94"/>
      <c r="D3" s="94"/>
      <c r="E3" s="94"/>
      <c r="F3" s="94"/>
      <c r="G3" s="94"/>
      <c r="H3" s="94"/>
      <c r="I3" s="106"/>
    </row>
    <row r="4" ht="16.4" customHeight="1" spans="7:9">
      <c r="G4" s="102" t="s">
        <v>30</v>
      </c>
      <c r="H4" s="102"/>
      <c r="I4" s="92"/>
    </row>
    <row r="5" ht="24.9" customHeight="1" spans="1:8">
      <c r="A5" s="95" t="s">
        <v>180</v>
      </c>
      <c r="B5" s="95" t="s">
        <v>181</v>
      </c>
      <c r="C5" s="95" t="s">
        <v>133</v>
      </c>
      <c r="D5" s="95" t="s">
        <v>410</v>
      </c>
      <c r="E5" s="95" t="s">
        <v>410</v>
      </c>
      <c r="F5" s="95"/>
      <c r="G5" s="95"/>
      <c r="H5" s="95" t="s">
        <v>183</v>
      </c>
    </row>
    <row r="6" ht="26" customHeight="1" spans="1:8">
      <c r="A6" s="95"/>
      <c r="B6" s="95"/>
      <c r="C6" s="95"/>
      <c r="D6" s="95" t="s">
        <v>135</v>
      </c>
      <c r="E6" s="95" t="s">
        <v>290</v>
      </c>
      <c r="F6" s="95"/>
      <c r="G6" s="95" t="s">
        <v>407</v>
      </c>
      <c r="H6" s="95"/>
    </row>
    <row r="7" ht="35.4" customHeight="1" spans="1:8">
      <c r="A7" s="95"/>
      <c r="B7" s="95"/>
      <c r="C7" s="95"/>
      <c r="D7" s="95"/>
      <c r="E7" s="95" t="s">
        <v>270</v>
      </c>
      <c r="F7" s="95" t="s">
        <v>250</v>
      </c>
      <c r="G7" s="95"/>
      <c r="H7" s="95"/>
    </row>
    <row r="8" ht="26.15" customHeight="1" spans="1:8">
      <c r="A8" s="96"/>
      <c r="B8" s="95" t="s">
        <v>133</v>
      </c>
      <c r="C8" s="98">
        <v>0</v>
      </c>
      <c r="D8" s="98"/>
      <c r="E8" s="98"/>
      <c r="F8" s="98"/>
      <c r="G8" s="98"/>
      <c r="H8" s="98"/>
    </row>
    <row r="9" ht="26.15" customHeight="1" spans="1:8">
      <c r="A9" s="99"/>
      <c r="B9" s="99"/>
      <c r="C9" s="98"/>
      <c r="D9" s="98"/>
      <c r="E9" s="98"/>
      <c r="F9" s="98"/>
      <c r="G9" s="98"/>
      <c r="H9" s="98"/>
    </row>
    <row r="10" ht="30.15" customHeight="1" spans="1:9">
      <c r="A10" s="104"/>
      <c r="B10" s="104"/>
      <c r="C10" s="98"/>
      <c r="D10" s="98"/>
      <c r="E10" s="98"/>
      <c r="F10" s="98"/>
      <c r="G10" s="98"/>
      <c r="H10" s="98"/>
      <c r="I10" s="107"/>
    </row>
    <row r="11" ht="30.15" customHeight="1" spans="1:9">
      <c r="A11" s="104"/>
      <c r="B11" s="104"/>
      <c r="C11" s="98"/>
      <c r="D11" s="98"/>
      <c r="E11" s="98"/>
      <c r="F11" s="98"/>
      <c r="G11" s="98"/>
      <c r="H11" s="98"/>
      <c r="I11" s="107"/>
    </row>
    <row r="12" ht="30.15" customHeight="1" spans="1:9">
      <c r="A12" s="104"/>
      <c r="B12" s="104"/>
      <c r="C12" s="98"/>
      <c r="D12" s="98"/>
      <c r="E12" s="98"/>
      <c r="F12" s="98"/>
      <c r="G12" s="98"/>
      <c r="H12" s="98"/>
      <c r="I12" s="107"/>
    </row>
    <row r="13" ht="30.15" customHeight="1" spans="1:9">
      <c r="A13" s="100"/>
      <c r="B13" s="100"/>
      <c r="C13" s="101"/>
      <c r="D13" s="101"/>
      <c r="E13" s="105"/>
      <c r="F13" s="105"/>
      <c r="G13" s="105"/>
      <c r="H13" s="105"/>
      <c r="I13" s="92"/>
    </row>
  </sheetData>
  <mergeCells count="11">
    <mergeCell ref="A2:H2"/>
    <mergeCell ref="A3:H3"/>
    <mergeCell ref="G4:H4"/>
    <mergeCell ref="E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1"/>
  <sheetViews>
    <sheetView topLeftCell="C18" workbookViewId="0">
      <selection activeCell="D31" sqref="D10:D31"/>
    </sheetView>
  </sheetViews>
  <sheetFormatPr defaultColWidth="10" defaultRowHeight="14"/>
  <cols>
    <col min="1" max="1" width="12.9090909090909" customWidth="1"/>
    <col min="2" max="2" width="45" customWidth="1"/>
    <col min="3" max="4" width="13.1818181818182" customWidth="1"/>
    <col min="5" max="5" width="14.9090909090909" customWidth="1"/>
    <col min="6" max="6" width="12.9090909090909" customWidth="1"/>
    <col min="7" max="16" width="13.1818181818182" customWidth="1"/>
    <col min="17" max="17" width="15.3636363636364" customWidth="1"/>
    <col min="18" max="18" width="17.0909090909091" customWidth="1"/>
    <col min="19" max="19" width="12.9090909090909" customWidth="1"/>
    <col min="20" max="22" width="13.1818181818182" customWidth="1"/>
  </cols>
  <sheetData>
    <row r="1" ht="16.4" customHeight="1" spans="1:1">
      <c r="A1" s="92"/>
    </row>
    <row r="2" ht="45.75" customHeight="1" spans="1:18">
      <c r="A2" s="93" t="s">
        <v>26</v>
      </c>
      <c r="B2" s="93"/>
      <c r="C2" s="93"/>
      <c r="D2" s="93"/>
      <c r="E2" s="93"/>
      <c r="F2" s="93"/>
      <c r="G2" s="93"/>
      <c r="H2" s="93"/>
      <c r="I2" s="93"/>
      <c r="J2" s="93"/>
      <c r="K2" s="93"/>
      <c r="L2" s="93"/>
      <c r="M2" s="93"/>
      <c r="N2" s="93"/>
      <c r="O2" s="93"/>
      <c r="P2" s="93"/>
      <c r="Q2" s="93"/>
      <c r="R2" s="93"/>
    </row>
    <row r="3" ht="30.15" customHeight="1" spans="1:18">
      <c r="A3" s="94" t="s">
        <v>29</v>
      </c>
      <c r="B3" s="94"/>
      <c r="C3" s="94"/>
      <c r="D3" s="94"/>
      <c r="E3" s="94"/>
      <c r="F3" s="94"/>
      <c r="G3" s="94"/>
      <c r="H3" s="94"/>
      <c r="I3" s="94"/>
      <c r="J3" s="94"/>
      <c r="K3" s="94"/>
      <c r="L3" s="94"/>
      <c r="M3" s="94"/>
      <c r="N3" s="94"/>
      <c r="O3" s="94"/>
      <c r="P3" s="94"/>
      <c r="Q3" s="94"/>
      <c r="R3" s="94"/>
    </row>
    <row r="4" ht="20" customHeight="1" spans="17:18">
      <c r="Q4" s="102" t="s">
        <v>30</v>
      </c>
      <c r="R4" s="102"/>
    </row>
    <row r="5" ht="26.15" customHeight="1" spans="1:18">
      <c r="A5" s="95" t="s">
        <v>239</v>
      </c>
      <c r="B5" s="95" t="s">
        <v>411</v>
      </c>
      <c r="C5" s="95" t="s">
        <v>133</v>
      </c>
      <c r="D5" s="95"/>
      <c r="E5" s="95" t="s">
        <v>412</v>
      </c>
      <c r="F5" s="95"/>
      <c r="G5" s="95"/>
      <c r="H5" s="95"/>
      <c r="I5" s="95"/>
      <c r="J5" s="95"/>
      <c r="K5" s="95" t="s">
        <v>412</v>
      </c>
      <c r="L5" s="95"/>
      <c r="M5" s="95"/>
      <c r="N5" s="95"/>
      <c r="O5" s="95"/>
      <c r="P5" s="95"/>
      <c r="Q5" s="95" t="s">
        <v>413</v>
      </c>
      <c r="R5" s="95"/>
    </row>
    <row r="6" ht="32" customHeight="1" spans="1:18">
      <c r="A6" s="95"/>
      <c r="B6" s="95"/>
      <c r="C6" s="95" t="s">
        <v>414</v>
      </c>
      <c r="D6" s="95" t="s">
        <v>293</v>
      </c>
      <c r="E6" s="95" t="s">
        <v>415</v>
      </c>
      <c r="F6" s="95" t="s">
        <v>136</v>
      </c>
      <c r="G6" s="95"/>
      <c r="H6" s="95"/>
      <c r="I6" s="95"/>
      <c r="J6" s="95"/>
      <c r="K6" s="95" t="s">
        <v>136</v>
      </c>
      <c r="L6" s="95" t="s">
        <v>416</v>
      </c>
      <c r="M6" s="95" t="s">
        <v>138</v>
      </c>
      <c r="N6" s="95" t="s">
        <v>139</v>
      </c>
      <c r="O6" s="95" t="s">
        <v>417</v>
      </c>
      <c r="P6" s="95" t="s">
        <v>147</v>
      </c>
      <c r="Q6" s="95" t="s">
        <v>418</v>
      </c>
      <c r="R6" s="95" t="s">
        <v>419</v>
      </c>
    </row>
    <row r="7" ht="38.9" customHeight="1" spans="1:18">
      <c r="A7" s="95"/>
      <c r="B7" s="95"/>
      <c r="C7" s="95"/>
      <c r="D7" s="95"/>
      <c r="E7" s="95"/>
      <c r="F7" s="95" t="s">
        <v>420</v>
      </c>
      <c r="G7" s="95" t="s">
        <v>421</v>
      </c>
      <c r="H7" s="95" t="s">
        <v>422</v>
      </c>
      <c r="I7" s="95" t="s">
        <v>423</v>
      </c>
      <c r="J7" s="95" t="s">
        <v>424</v>
      </c>
      <c r="K7" s="95" t="s">
        <v>425</v>
      </c>
      <c r="L7" s="95"/>
      <c r="M7" s="95"/>
      <c r="N7" s="95"/>
      <c r="O7" s="95"/>
      <c r="P7" s="95"/>
      <c r="Q7" s="95"/>
      <c r="R7" s="95"/>
    </row>
    <row r="8" ht="26.15" customHeight="1" spans="1:18">
      <c r="A8" s="96"/>
      <c r="B8" s="95" t="s">
        <v>133</v>
      </c>
      <c r="C8" s="97">
        <v>383476.76</v>
      </c>
      <c r="D8" s="97">
        <v>2271</v>
      </c>
      <c r="E8" s="97">
        <v>4847.47</v>
      </c>
      <c r="F8" s="98">
        <v>4847.47</v>
      </c>
      <c r="G8" s="98">
        <v>4847.47</v>
      </c>
      <c r="H8" s="98"/>
      <c r="I8" s="98"/>
      <c r="J8" s="98"/>
      <c r="K8" s="98"/>
      <c r="L8" s="98"/>
      <c r="M8" s="98"/>
      <c r="N8" s="98"/>
      <c r="O8" s="98"/>
      <c r="P8" s="98">
        <v>380900.29</v>
      </c>
      <c r="Q8" s="98">
        <v>4847.47</v>
      </c>
      <c r="R8" s="96"/>
    </row>
    <row r="9" ht="26.15" customHeight="1" spans="1:18">
      <c r="A9" s="99" t="s">
        <v>151</v>
      </c>
      <c r="B9" s="99" t="s">
        <v>152</v>
      </c>
      <c r="C9" s="97">
        <v>383476.76</v>
      </c>
      <c r="D9" s="97">
        <v>2271</v>
      </c>
      <c r="E9" s="97">
        <v>4847.47</v>
      </c>
      <c r="F9" s="98">
        <v>4847.47</v>
      </c>
      <c r="G9" s="98">
        <v>4847.47</v>
      </c>
      <c r="H9" s="98"/>
      <c r="I9" s="98"/>
      <c r="J9" s="98"/>
      <c r="K9" s="98"/>
      <c r="L9" s="98"/>
      <c r="M9" s="98"/>
      <c r="N9" s="98"/>
      <c r="O9" s="98"/>
      <c r="P9" s="98">
        <v>380900.29</v>
      </c>
      <c r="Q9" s="98">
        <v>4847.47</v>
      </c>
      <c r="R9" s="96"/>
    </row>
    <row r="10" ht="26.15" customHeight="1" spans="1:18">
      <c r="A10" s="100" t="s">
        <v>426</v>
      </c>
      <c r="B10" s="100" t="s">
        <v>427</v>
      </c>
      <c r="C10" s="101"/>
      <c r="D10" s="101">
        <v>930</v>
      </c>
      <c r="E10" s="101">
        <v>930</v>
      </c>
      <c r="F10" s="101">
        <v>930</v>
      </c>
      <c r="G10" s="101">
        <v>930</v>
      </c>
      <c r="H10" s="101"/>
      <c r="I10" s="101"/>
      <c r="J10" s="101"/>
      <c r="K10" s="101"/>
      <c r="L10" s="101"/>
      <c r="M10" s="101"/>
      <c r="N10" s="101"/>
      <c r="O10" s="101"/>
      <c r="P10" s="101"/>
      <c r="Q10" s="101">
        <v>930</v>
      </c>
      <c r="R10" s="103"/>
    </row>
    <row r="11" ht="26.15" customHeight="1" spans="1:18">
      <c r="A11" s="100" t="s">
        <v>426</v>
      </c>
      <c r="B11" s="100" t="s">
        <v>428</v>
      </c>
      <c r="C11" s="101"/>
      <c r="D11" s="101">
        <v>150</v>
      </c>
      <c r="E11" s="101">
        <v>150</v>
      </c>
      <c r="F11" s="101">
        <v>150</v>
      </c>
      <c r="G11" s="101">
        <v>150</v>
      </c>
      <c r="H11" s="101"/>
      <c r="I11" s="101"/>
      <c r="J11" s="101"/>
      <c r="K11" s="101"/>
      <c r="L11" s="101"/>
      <c r="M11" s="101"/>
      <c r="N11" s="101"/>
      <c r="O11" s="101"/>
      <c r="P11" s="101"/>
      <c r="Q11" s="101">
        <v>150</v>
      </c>
      <c r="R11" s="103"/>
    </row>
    <row r="12" ht="26.15" customHeight="1" spans="1:18">
      <c r="A12" s="100" t="s">
        <v>426</v>
      </c>
      <c r="B12" s="100" t="s">
        <v>429</v>
      </c>
      <c r="C12" s="101"/>
      <c r="D12" s="101">
        <v>300</v>
      </c>
      <c r="E12" s="101">
        <v>300</v>
      </c>
      <c r="F12" s="101">
        <v>300</v>
      </c>
      <c r="G12" s="101">
        <v>300</v>
      </c>
      <c r="H12" s="101"/>
      <c r="I12" s="101"/>
      <c r="J12" s="101"/>
      <c r="K12" s="101"/>
      <c r="L12" s="101"/>
      <c r="M12" s="101"/>
      <c r="N12" s="101"/>
      <c r="O12" s="101"/>
      <c r="P12" s="101"/>
      <c r="Q12" s="101">
        <v>300</v>
      </c>
      <c r="R12" s="103"/>
    </row>
    <row r="13" ht="26.15" customHeight="1" spans="1:18">
      <c r="A13" s="100" t="s">
        <v>426</v>
      </c>
      <c r="B13" s="100" t="s">
        <v>430</v>
      </c>
      <c r="C13" s="101"/>
      <c r="D13" s="101">
        <v>80</v>
      </c>
      <c r="E13" s="101">
        <v>80</v>
      </c>
      <c r="F13" s="101">
        <v>80</v>
      </c>
      <c r="G13" s="101">
        <v>80</v>
      </c>
      <c r="H13" s="101"/>
      <c r="I13" s="101"/>
      <c r="J13" s="101"/>
      <c r="K13" s="101"/>
      <c r="L13" s="101"/>
      <c r="M13" s="101"/>
      <c r="N13" s="101"/>
      <c r="O13" s="101"/>
      <c r="P13" s="101"/>
      <c r="Q13" s="101">
        <v>80</v>
      </c>
      <c r="R13" s="103"/>
    </row>
    <row r="14" ht="26.15" customHeight="1" spans="1:18">
      <c r="A14" s="100" t="s">
        <v>431</v>
      </c>
      <c r="B14" s="100" t="s">
        <v>432</v>
      </c>
      <c r="C14" s="101"/>
      <c r="D14" s="101">
        <v>50</v>
      </c>
      <c r="E14" s="101">
        <v>50</v>
      </c>
      <c r="F14" s="101">
        <v>50</v>
      </c>
      <c r="G14" s="101">
        <v>50</v>
      </c>
      <c r="H14" s="101"/>
      <c r="I14" s="101"/>
      <c r="J14" s="101"/>
      <c r="K14" s="101"/>
      <c r="L14" s="101"/>
      <c r="M14" s="101"/>
      <c r="N14" s="101"/>
      <c r="O14" s="101"/>
      <c r="P14" s="101"/>
      <c r="Q14" s="101">
        <v>50</v>
      </c>
      <c r="R14" s="103"/>
    </row>
    <row r="15" ht="26.15" customHeight="1" spans="1:18">
      <c r="A15" s="100" t="s">
        <v>431</v>
      </c>
      <c r="B15" s="100" t="s">
        <v>433</v>
      </c>
      <c r="C15" s="101"/>
      <c r="D15" s="101">
        <v>20</v>
      </c>
      <c r="E15" s="101">
        <v>20</v>
      </c>
      <c r="F15" s="101">
        <v>20</v>
      </c>
      <c r="G15" s="101">
        <v>20</v>
      </c>
      <c r="H15" s="101"/>
      <c r="I15" s="101"/>
      <c r="J15" s="101"/>
      <c r="K15" s="101"/>
      <c r="L15" s="101"/>
      <c r="M15" s="101"/>
      <c r="N15" s="101"/>
      <c r="O15" s="101"/>
      <c r="P15" s="101"/>
      <c r="Q15" s="101">
        <v>20</v>
      </c>
      <c r="R15" s="103"/>
    </row>
    <row r="16" ht="26.15" customHeight="1" spans="1:18">
      <c r="A16" s="100" t="s">
        <v>431</v>
      </c>
      <c r="B16" s="100" t="s">
        <v>434</v>
      </c>
      <c r="C16" s="101"/>
      <c r="D16" s="101">
        <v>150</v>
      </c>
      <c r="E16" s="101">
        <v>150</v>
      </c>
      <c r="F16" s="101">
        <v>150</v>
      </c>
      <c r="G16" s="101">
        <v>150</v>
      </c>
      <c r="H16" s="101"/>
      <c r="I16" s="101"/>
      <c r="J16" s="101"/>
      <c r="K16" s="101"/>
      <c r="L16" s="101"/>
      <c r="M16" s="101"/>
      <c r="N16" s="101"/>
      <c r="O16" s="101"/>
      <c r="P16" s="101"/>
      <c r="Q16" s="101">
        <v>150</v>
      </c>
      <c r="R16" s="103"/>
    </row>
    <row r="17" ht="26.15" customHeight="1" spans="1:18">
      <c r="A17" s="100" t="s">
        <v>435</v>
      </c>
      <c r="B17" s="100" t="s">
        <v>436</v>
      </c>
      <c r="C17" s="101"/>
      <c r="D17" s="101">
        <v>16</v>
      </c>
      <c r="E17" s="101">
        <v>16</v>
      </c>
      <c r="F17" s="101">
        <v>16</v>
      </c>
      <c r="G17" s="101">
        <v>16</v>
      </c>
      <c r="H17" s="101"/>
      <c r="I17" s="101"/>
      <c r="J17" s="101"/>
      <c r="K17" s="101"/>
      <c r="L17" s="101"/>
      <c r="M17" s="101"/>
      <c r="N17" s="101"/>
      <c r="O17" s="101"/>
      <c r="P17" s="101"/>
      <c r="Q17" s="101">
        <v>16</v>
      </c>
      <c r="R17" s="103"/>
    </row>
    <row r="18" ht="26.15" customHeight="1" spans="1:18">
      <c r="A18" s="100" t="s">
        <v>437</v>
      </c>
      <c r="B18" s="100" t="s">
        <v>438</v>
      </c>
      <c r="C18" s="101">
        <v>385</v>
      </c>
      <c r="D18" s="101"/>
      <c r="E18" s="101">
        <v>385</v>
      </c>
      <c r="F18" s="101">
        <v>385</v>
      </c>
      <c r="G18" s="101">
        <v>385</v>
      </c>
      <c r="H18" s="101"/>
      <c r="I18" s="101"/>
      <c r="J18" s="101"/>
      <c r="K18" s="101"/>
      <c r="L18" s="101"/>
      <c r="M18" s="101"/>
      <c r="N18" s="101"/>
      <c r="O18" s="101"/>
      <c r="P18" s="101"/>
      <c r="Q18" s="101">
        <v>385</v>
      </c>
      <c r="R18" s="103"/>
    </row>
    <row r="19" ht="26.15" customHeight="1" spans="1:18">
      <c r="A19" s="100" t="s">
        <v>437</v>
      </c>
      <c r="B19" s="100" t="s">
        <v>439</v>
      </c>
      <c r="C19" s="101">
        <v>2045.67</v>
      </c>
      <c r="D19" s="101"/>
      <c r="E19" s="101">
        <v>2045.67</v>
      </c>
      <c r="F19" s="101">
        <v>2045.67</v>
      </c>
      <c r="G19" s="101">
        <v>2045.67</v>
      </c>
      <c r="H19" s="101"/>
      <c r="I19" s="101"/>
      <c r="J19" s="101"/>
      <c r="K19" s="101"/>
      <c r="L19" s="101"/>
      <c r="M19" s="101"/>
      <c r="N19" s="101"/>
      <c r="O19" s="101"/>
      <c r="P19" s="101"/>
      <c r="Q19" s="101">
        <v>2045.67</v>
      </c>
      <c r="R19" s="103"/>
    </row>
    <row r="20" ht="26.15" customHeight="1" spans="1:18">
      <c r="A20" s="100" t="s">
        <v>437</v>
      </c>
      <c r="B20" s="100" t="s">
        <v>440</v>
      </c>
      <c r="C20" s="101">
        <v>145.8</v>
      </c>
      <c r="D20" s="101"/>
      <c r="E20" s="101">
        <v>145.8</v>
      </c>
      <c r="F20" s="101">
        <v>145.8</v>
      </c>
      <c r="G20" s="101">
        <v>145.8</v>
      </c>
      <c r="H20" s="101"/>
      <c r="I20" s="101"/>
      <c r="J20" s="101"/>
      <c r="K20" s="101"/>
      <c r="L20" s="101"/>
      <c r="M20" s="101"/>
      <c r="N20" s="101"/>
      <c r="O20" s="101"/>
      <c r="P20" s="101"/>
      <c r="Q20" s="101">
        <v>145.8</v>
      </c>
      <c r="R20" s="103"/>
    </row>
    <row r="21" ht="26.15" customHeight="1" spans="1:18">
      <c r="A21" s="100" t="s">
        <v>441</v>
      </c>
      <c r="B21" s="100" t="s">
        <v>442</v>
      </c>
      <c r="C21" s="101">
        <v>234000</v>
      </c>
      <c r="D21" s="101"/>
      <c r="E21" s="101"/>
      <c r="F21" s="101"/>
      <c r="G21" s="101"/>
      <c r="H21" s="101"/>
      <c r="I21" s="101"/>
      <c r="J21" s="101"/>
      <c r="K21" s="101"/>
      <c r="L21" s="101"/>
      <c r="M21" s="101"/>
      <c r="N21" s="101"/>
      <c r="O21" s="101"/>
      <c r="P21" s="101">
        <v>234000</v>
      </c>
      <c r="Q21" s="101"/>
      <c r="R21" s="103"/>
    </row>
    <row r="22" ht="26.15" customHeight="1" spans="1:18">
      <c r="A22" s="100" t="s">
        <v>443</v>
      </c>
      <c r="B22" s="100" t="s">
        <v>444</v>
      </c>
      <c r="C22" s="101">
        <v>34039.29</v>
      </c>
      <c r="D22" s="101"/>
      <c r="E22" s="101"/>
      <c r="F22" s="101"/>
      <c r="G22" s="101"/>
      <c r="H22" s="101"/>
      <c r="I22" s="101"/>
      <c r="J22" s="101"/>
      <c r="K22" s="101"/>
      <c r="L22" s="101"/>
      <c r="M22" s="101"/>
      <c r="N22" s="101"/>
      <c r="O22" s="101"/>
      <c r="P22" s="101">
        <v>34039.29</v>
      </c>
      <c r="Q22" s="101"/>
      <c r="R22" s="103"/>
    </row>
    <row r="23" ht="26.15" customHeight="1" spans="1:18">
      <c r="A23" s="100" t="s">
        <v>443</v>
      </c>
      <c r="B23" s="100" t="s">
        <v>445</v>
      </c>
      <c r="C23" s="101"/>
      <c r="D23" s="101">
        <v>90</v>
      </c>
      <c r="E23" s="101">
        <v>90</v>
      </c>
      <c r="F23" s="101">
        <v>90</v>
      </c>
      <c r="G23" s="101">
        <v>90</v>
      </c>
      <c r="H23" s="101"/>
      <c r="I23" s="101"/>
      <c r="J23" s="101"/>
      <c r="K23" s="101"/>
      <c r="L23" s="101"/>
      <c r="M23" s="101"/>
      <c r="N23" s="101"/>
      <c r="O23" s="101"/>
      <c r="P23" s="101"/>
      <c r="Q23" s="101">
        <v>90</v>
      </c>
      <c r="R23" s="103"/>
    </row>
    <row r="24" ht="26.15" customHeight="1" spans="1:18">
      <c r="A24" s="100" t="s">
        <v>446</v>
      </c>
      <c r="B24" s="100" t="s">
        <v>442</v>
      </c>
      <c r="C24" s="101">
        <v>12400</v>
      </c>
      <c r="D24" s="101"/>
      <c r="E24" s="101"/>
      <c r="F24" s="101"/>
      <c r="G24" s="101"/>
      <c r="H24" s="101"/>
      <c r="I24" s="101"/>
      <c r="J24" s="101"/>
      <c r="K24" s="101"/>
      <c r="L24" s="101"/>
      <c r="M24" s="101"/>
      <c r="N24" s="101"/>
      <c r="O24" s="101"/>
      <c r="P24" s="101">
        <v>12400</v>
      </c>
      <c r="Q24" s="101"/>
      <c r="R24" s="103"/>
    </row>
    <row r="25" ht="26.15" customHeight="1" spans="1:18">
      <c r="A25" s="100" t="s">
        <v>446</v>
      </c>
      <c r="B25" s="100" t="s">
        <v>447</v>
      </c>
      <c r="C25" s="101"/>
      <c r="D25" s="101">
        <v>135</v>
      </c>
      <c r="E25" s="101">
        <v>135</v>
      </c>
      <c r="F25" s="101">
        <v>135</v>
      </c>
      <c r="G25" s="101">
        <v>135</v>
      </c>
      <c r="H25" s="101"/>
      <c r="I25" s="101"/>
      <c r="J25" s="101"/>
      <c r="K25" s="101"/>
      <c r="L25" s="101"/>
      <c r="M25" s="101"/>
      <c r="N25" s="101"/>
      <c r="O25" s="101"/>
      <c r="P25" s="101"/>
      <c r="Q25" s="101">
        <v>135</v>
      </c>
      <c r="R25" s="103"/>
    </row>
    <row r="26" ht="26.15" customHeight="1" spans="1:18">
      <c r="A26" s="100" t="s">
        <v>448</v>
      </c>
      <c r="B26" s="100" t="s">
        <v>442</v>
      </c>
      <c r="C26" s="101">
        <v>28911</v>
      </c>
      <c r="D26" s="101"/>
      <c r="E26" s="101"/>
      <c r="F26" s="101"/>
      <c r="G26" s="101"/>
      <c r="H26" s="101"/>
      <c r="I26" s="101"/>
      <c r="J26" s="101"/>
      <c r="K26" s="101"/>
      <c r="L26" s="101"/>
      <c r="M26" s="101"/>
      <c r="N26" s="101"/>
      <c r="O26" s="101"/>
      <c r="P26" s="101">
        <v>28911</v>
      </c>
      <c r="Q26" s="101"/>
      <c r="R26" s="103"/>
    </row>
    <row r="27" ht="26.15" customHeight="1" spans="1:18">
      <c r="A27" s="100" t="s">
        <v>449</v>
      </c>
      <c r="B27" s="100" t="s">
        <v>442</v>
      </c>
      <c r="C27" s="101">
        <v>31550</v>
      </c>
      <c r="D27" s="101"/>
      <c r="E27" s="101"/>
      <c r="F27" s="101"/>
      <c r="G27" s="101"/>
      <c r="H27" s="101"/>
      <c r="I27" s="101"/>
      <c r="J27" s="101"/>
      <c r="K27" s="101"/>
      <c r="L27" s="101"/>
      <c r="M27" s="101"/>
      <c r="N27" s="101"/>
      <c r="O27" s="101"/>
      <c r="P27" s="101">
        <v>31550</v>
      </c>
      <c r="Q27" s="101"/>
      <c r="R27" s="103"/>
    </row>
    <row r="28" ht="26.15" customHeight="1" spans="1:18">
      <c r="A28" s="100" t="s">
        <v>450</v>
      </c>
      <c r="B28" s="100" t="s">
        <v>451</v>
      </c>
      <c r="C28" s="101">
        <v>20000</v>
      </c>
      <c r="D28" s="101"/>
      <c r="E28" s="101"/>
      <c r="F28" s="101"/>
      <c r="G28" s="101"/>
      <c r="H28" s="101"/>
      <c r="I28" s="101"/>
      <c r="J28" s="101"/>
      <c r="K28" s="101"/>
      <c r="L28" s="101"/>
      <c r="M28" s="101"/>
      <c r="N28" s="101"/>
      <c r="O28" s="101"/>
      <c r="P28" s="101">
        <v>20000</v>
      </c>
      <c r="Q28" s="101"/>
      <c r="R28" s="103"/>
    </row>
    <row r="29" ht="26.15" customHeight="1" spans="1:18">
      <c r="A29" s="100" t="s">
        <v>452</v>
      </c>
      <c r="B29" s="100" t="s">
        <v>453</v>
      </c>
      <c r="C29" s="101">
        <v>20000</v>
      </c>
      <c r="D29" s="101"/>
      <c r="E29" s="101"/>
      <c r="F29" s="101"/>
      <c r="G29" s="101"/>
      <c r="H29" s="101"/>
      <c r="I29" s="101"/>
      <c r="J29" s="101"/>
      <c r="K29" s="101"/>
      <c r="L29" s="101"/>
      <c r="M29" s="101"/>
      <c r="N29" s="101"/>
      <c r="O29" s="101"/>
      <c r="P29" s="101">
        <v>20000</v>
      </c>
      <c r="Q29" s="101"/>
      <c r="R29" s="103"/>
    </row>
    <row r="30" ht="26.15" customHeight="1" spans="1:18">
      <c r="A30" s="100" t="s">
        <v>452</v>
      </c>
      <c r="B30" s="100" t="s">
        <v>454</v>
      </c>
      <c r="C30" s="101"/>
      <c r="D30" s="101">
        <v>300</v>
      </c>
      <c r="E30" s="101">
        <v>300</v>
      </c>
      <c r="F30" s="101">
        <v>300</v>
      </c>
      <c r="G30" s="101">
        <v>300</v>
      </c>
      <c r="H30" s="101"/>
      <c r="I30" s="101"/>
      <c r="J30" s="101"/>
      <c r="K30" s="101"/>
      <c r="L30" s="101"/>
      <c r="M30" s="101"/>
      <c r="N30" s="101"/>
      <c r="O30" s="101"/>
      <c r="P30" s="101"/>
      <c r="Q30" s="101">
        <v>300</v>
      </c>
      <c r="R30" s="103"/>
    </row>
    <row r="31" ht="26.15" customHeight="1" spans="1:18">
      <c r="A31" s="100" t="s">
        <v>452</v>
      </c>
      <c r="B31" s="100" t="s">
        <v>455</v>
      </c>
      <c r="C31" s="101"/>
      <c r="D31" s="101">
        <v>50</v>
      </c>
      <c r="E31" s="101">
        <v>50</v>
      </c>
      <c r="F31" s="101">
        <v>50</v>
      </c>
      <c r="G31" s="101">
        <v>50</v>
      </c>
      <c r="H31" s="101"/>
      <c r="I31" s="101"/>
      <c r="J31" s="101"/>
      <c r="K31" s="101"/>
      <c r="L31" s="101"/>
      <c r="M31" s="101"/>
      <c r="N31" s="101"/>
      <c r="O31" s="101"/>
      <c r="P31" s="101"/>
      <c r="Q31" s="101">
        <v>50</v>
      </c>
      <c r="R31" s="103"/>
    </row>
  </sheetData>
  <mergeCells count="20">
    <mergeCell ref="A2:R2"/>
    <mergeCell ref="A3:R3"/>
    <mergeCell ref="Q4:R4"/>
    <mergeCell ref="C5:D5"/>
    <mergeCell ref="E5:J5"/>
    <mergeCell ref="K5:P5"/>
    <mergeCell ref="Q5:R5"/>
    <mergeCell ref="F6:J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6"/>
  <sheetViews>
    <sheetView topLeftCell="I1" workbookViewId="0">
      <selection activeCell="J2" sqref="J2"/>
    </sheetView>
  </sheetViews>
  <sheetFormatPr defaultColWidth="10" defaultRowHeight="14"/>
  <cols>
    <col min="1" max="1" width="9.72727272727273" customWidth="1"/>
    <col min="2" max="2" width="12.9090909090909" customWidth="1"/>
    <col min="3" max="3" width="16.3636363636364" customWidth="1"/>
    <col min="4" max="4" width="17.7272727272727" customWidth="1"/>
    <col min="5" max="5" width="14" customWidth="1"/>
    <col min="6" max="6" width="45.5454545454545" customWidth="1"/>
    <col min="7" max="7" width="47" customWidth="1"/>
    <col min="8" max="8" width="21.6363636363636" customWidth="1"/>
    <col min="9" max="9" width="17" customWidth="1"/>
    <col min="10" max="10" width="15.6363636363636" customWidth="1"/>
    <col min="11" max="11" width="14.7272727272727" customWidth="1"/>
    <col min="12" max="12" width="16.9090909090909" customWidth="1"/>
    <col min="13" max="13" width="19.0909090909091" customWidth="1"/>
    <col min="14" max="17" width="9.72727272727273" customWidth="1"/>
    <col min="19" max="19" width="12.6363636363636" customWidth="1"/>
    <col min="22" max="22" width="14" customWidth="1"/>
    <col min="25" max="25" width="22.3636363636364" customWidth="1"/>
  </cols>
  <sheetData>
    <row r="1" ht="20" spans="1:25">
      <c r="A1" s="38" t="s">
        <v>456</v>
      </c>
      <c r="B1" s="38"/>
      <c r="C1" s="38"/>
      <c r="D1" s="38"/>
      <c r="E1" s="38"/>
      <c r="F1" s="38"/>
      <c r="G1" s="38"/>
      <c r="H1" s="38"/>
      <c r="I1" s="38"/>
      <c r="J1" s="38"/>
      <c r="K1" s="38"/>
      <c r="L1" s="38"/>
      <c r="M1" s="38"/>
      <c r="N1" s="38"/>
      <c r="O1" s="38"/>
      <c r="P1" s="38"/>
      <c r="Q1" s="38"/>
      <c r="R1" s="38"/>
      <c r="S1" s="38"/>
      <c r="T1" s="38"/>
      <c r="U1" s="38"/>
      <c r="V1" s="38"/>
      <c r="W1" s="38"/>
      <c r="X1" s="38"/>
      <c r="Y1" s="38"/>
    </row>
    <row r="2" ht="38" customHeight="1" spans="1:25">
      <c r="A2" s="39" t="s">
        <v>29</v>
      </c>
      <c r="B2" s="40"/>
      <c r="C2" s="40"/>
      <c r="D2" s="40"/>
      <c r="E2" s="40"/>
      <c r="F2" s="40"/>
      <c r="G2" s="40"/>
      <c r="H2" s="40"/>
      <c r="I2" s="40"/>
      <c r="J2" s="40"/>
      <c r="K2" s="40"/>
      <c r="L2" s="40"/>
      <c r="M2" s="40"/>
      <c r="N2" s="40"/>
      <c r="O2" s="40"/>
      <c r="P2" s="40"/>
      <c r="Q2" s="40"/>
      <c r="R2" s="40"/>
      <c r="S2" s="40"/>
      <c r="T2" s="40"/>
      <c r="U2" s="40"/>
      <c r="V2" s="40"/>
      <c r="W2" s="40"/>
      <c r="X2" s="40"/>
      <c r="Y2" s="40"/>
    </row>
    <row r="3" ht="26" customHeight="1" spans="1:25">
      <c r="A3" s="41"/>
      <c r="B3" s="40"/>
      <c r="C3" s="40"/>
      <c r="D3" s="40"/>
      <c r="E3" s="40"/>
      <c r="F3" s="40"/>
      <c r="G3" s="40"/>
      <c r="H3" s="40"/>
      <c r="I3" s="40"/>
      <c r="J3" s="40"/>
      <c r="K3" s="40"/>
      <c r="L3" s="40"/>
      <c r="M3" s="40"/>
      <c r="N3" s="40"/>
      <c r="O3" s="40"/>
      <c r="P3" s="40"/>
      <c r="Q3" s="40"/>
      <c r="R3" s="40"/>
      <c r="S3" s="40"/>
      <c r="T3" s="40"/>
      <c r="U3" s="40"/>
      <c r="V3" s="40"/>
      <c r="W3" s="40"/>
      <c r="X3" s="40"/>
      <c r="Y3" s="40" t="s">
        <v>30</v>
      </c>
    </row>
    <row r="4" spans="1:25">
      <c r="A4" s="42" t="s">
        <v>457</v>
      </c>
      <c r="B4" s="43" t="s">
        <v>458</v>
      </c>
      <c r="C4" s="44"/>
      <c r="D4" s="45" t="s">
        <v>459</v>
      </c>
      <c r="E4" s="46"/>
      <c r="F4" s="44" t="s">
        <v>460</v>
      </c>
      <c r="G4" s="43" t="s">
        <v>461</v>
      </c>
      <c r="H4" s="42" t="s">
        <v>462</v>
      </c>
      <c r="I4" s="42"/>
      <c r="J4" s="42"/>
      <c r="K4" s="42"/>
      <c r="L4" s="42"/>
      <c r="M4" s="42"/>
      <c r="N4" s="42"/>
      <c r="O4" s="76"/>
      <c r="P4" s="77" t="s">
        <v>463</v>
      </c>
      <c r="Q4" s="43"/>
      <c r="R4" s="43"/>
      <c r="S4" s="43"/>
      <c r="T4" s="43"/>
      <c r="U4" s="43"/>
      <c r="V4" s="43"/>
      <c r="W4" s="43"/>
      <c r="X4" s="43"/>
      <c r="Y4" s="44"/>
    </row>
    <row r="5" spans="1:25">
      <c r="A5" s="42"/>
      <c r="B5" s="47"/>
      <c r="C5" s="48"/>
      <c r="D5" s="49"/>
      <c r="E5" s="50"/>
      <c r="F5" s="51"/>
      <c r="G5" s="52"/>
      <c r="H5" s="42"/>
      <c r="I5" s="42"/>
      <c r="J5" s="42"/>
      <c r="K5" s="42"/>
      <c r="L5" s="42"/>
      <c r="M5" s="42"/>
      <c r="N5" s="42"/>
      <c r="O5" s="76"/>
      <c r="P5" s="78"/>
      <c r="Q5" s="47"/>
      <c r="R5" s="47"/>
      <c r="S5" s="47"/>
      <c r="T5" s="47"/>
      <c r="U5" s="47"/>
      <c r="V5" s="47"/>
      <c r="W5" s="47"/>
      <c r="X5" s="47"/>
      <c r="Y5" s="48"/>
    </row>
    <row r="6" spans="1:25">
      <c r="A6" s="42"/>
      <c r="B6" s="42" t="s">
        <v>464</v>
      </c>
      <c r="C6" s="53" t="s">
        <v>465</v>
      </c>
      <c r="D6" s="53" t="s">
        <v>466</v>
      </c>
      <c r="E6" s="53" t="s">
        <v>467</v>
      </c>
      <c r="F6" s="51"/>
      <c r="G6" s="51"/>
      <c r="H6" s="54" t="s">
        <v>468</v>
      </c>
      <c r="I6" s="54"/>
      <c r="J6" s="78" t="s">
        <v>469</v>
      </c>
      <c r="K6" s="48"/>
      <c r="L6" s="78" t="s">
        <v>470</v>
      </c>
      <c r="M6" s="48"/>
      <c r="N6" s="78" t="s">
        <v>471</v>
      </c>
      <c r="O6" s="48"/>
      <c r="P6" s="42" t="s">
        <v>472</v>
      </c>
      <c r="Q6" s="42"/>
      <c r="R6" s="42" t="s">
        <v>473</v>
      </c>
      <c r="S6" s="42"/>
      <c r="T6" s="42" t="s">
        <v>474</v>
      </c>
      <c r="U6" s="42"/>
      <c r="V6" s="42" t="s">
        <v>475</v>
      </c>
      <c r="W6" s="42"/>
      <c r="X6" s="42" t="s">
        <v>476</v>
      </c>
      <c r="Y6" s="42"/>
    </row>
    <row r="7" spans="1:25">
      <c r="A7" s="42"/>
      <c r="B7" s="55"/>
      <c r="C7" s="56"/>
      <c r="D7" s="56"/>
      <c r="E7" s="56"/>
      <c r="F7" s="48"/>
      <c r="G7" s="48"/>
      <c r="H7" s="42" t="s">
        <v>477</v>
      </c>
      <c r="I7" s="42" t="s">
        <v>478</v>
      </c>
      <c r="J7" s="42" t="s">
        <v>477</v>
      </c>
      <c r="K7" s="42" t="s">
        <v>478</v>
      </c>
      <c r="L7" s="42" t="s">
        <v>477</v>
      </c>
      <c r="M7" s="42" t="s">
        <v>478</v>
      </c>
      <c r="N7" s="42" t="s">
        <v>477</v>
      </c>
      <c r="O7" s="76" t="s">
        <v>478</v>
      </c>
      <c r="P7" s="42" t="s">
        <v>477</v>
      </c>
      <c r="Q7" s="42" t="s">
        <v>478</v>
      </c>
      <c r="R7" s="42" t="s">
        <v>477</v>
      </c>
      <c r="S7" s="42" t="s">
        <v>478</v>
      </c>
      <c r="T7" s="42" t="s">
        <v>477</v>
      </c>
      <c r="U7" s="42" t="s">
        <v>478</v>
      </c>
      <c r="V7" s="42" t="s">
        <v>477</v>
      </c>
      <c r="W7" s="42" t="s">
        <v>478</v>
      </c>
      <c r="X7" s="42" t="s">
        <v>477</v>
      </c>
      <c r="Y7" s="42" t="s">
        <v>478</v>
      </c>
    </row>
    <row r="8" spans="1:25">
      <c r="A8" s="57" t="s">
        <v>133</v>
      </c>
      <c r="B8" s="57"/>
      <c r="C8" s="58">
        <f>SUM(C9:C37)</f>
        <v>4847.47</v>
      </c>
      <c r="D8" s="59"/>
      <c r="E8" s="59"/>
      <c r="F8" s="57"/>
      <c r="G8" s="60"/>
      <c r="H8" s="57"/>
      <c r="I8" s="57"/>
      <c r="J8" s="60"/>
      <c r="K8" s="60"/>
      <c r="L8" s="60"/>
      <c r="M8" s="60"/>
      <c r="N8" s="60"/>
      <c r="O8" s="79"/>
      <c r="P8" s="80"/>
      <c r="Q8" s="80"/>
      <c r="R8" s="80"/>
      <c r="S8" s="80"/>
      <c r="T8" s="80"/>
      <c r="U8" s="80"/>
      <c r="V8" s="80"/>
      <c r="W8" s="80"/>
      <c r="X8" s="80"/>
      <c r="Y8" s="80"/>
    </row>
    <row r="9" ht="119" customHeight="1" spans="1:25">
      <c r="A9" s="60" t="s">
        <v>479</v>
      </c>
      <c r="B9" s="60" t="s">
        <v>480</v>
      </c>
      <c r="C9" s="61">
        <v>930</v>
      </c>
      <c r="D9" s="62" t="s">
        <v>481</v>
      </c>
      <c r="E9" s="62" t="s">
        <v>482</v>
      </c>
      <c r="F9" s="60" t="s">
        <v>483</v>
      </c>
      <c r="G9" s="60" t="s">
        <v>484</v>
      </c>
      <c r="H9" s="60" t="s">
        <v>485</v>
      </c>
      <c r="I9" s="60" t="s">
        <v>486</v>
      </c>
      <c r="J9" s="60" t="s">
        <v>487</v>
      </c>
      <c r="K9" s="60" t="s">
        <v>488</v>
      </c>
      <c r="L9" s="60" t="s">
        <v>489</v>
      </c>
      <c r="M9" s="60" t="s">
        <v>490</v>
      </c>
      <c r="N9" s="60" t="s">
        <v>479</v>
      </c>
      <c r="O9" s="79" t="s">
        <v>491</v>
      </c>
      <c r="P9" s="80" t="s">
        <v>492</v>
      </c>
      <c r="Q9" s="80" t="s">
        <v>488</v>
      </c>
      <c r="R9" s="80" t="s">
        <v>493</v>
      </c>
      <c r="S9" s="80" t="s">
        <v>494</v>
      </c>
      <c r="T9" s="80" t="s">
        <v>493</v>
      </c>
      <c r="U9" s="80" t="s">
        <v>494</v>
      </c>
      <c r="V9" s="80" t="s">
        <v>493</v>
      </c>
      <c r="W9" s="80" t="s">
        <v>494</v>
      </c>
      <c r="X9" s="80" t="s">
        <v>495</v>
      </c>
      <c r="Y9" s="80" t="s">
        <v>496</v>
      </c>
    </row>
    <row r="10" ht="66" customHeight="1" spans="1:25">
      <c r="A10" s="60" t="s">
        <v>497</v>
      </c>
      <c r="B10" s="60" t="s">
        <v>480</v>
      </c>
      <c r="C10" s="61">
        <v>150</v>
      </c>
      <c r="D10" s="62" t="s">
        <v>481</v>
      </c>
      <c r="E10" s="62" t="s">
        <v>482</v>
      </c>
      <c r="F10" s="60" t="s">
        <v>498</v>
      </c>
      <c r="G10" s="60" t="s">
        <v>498</v>
      </c>
      <c r="H10" s="60" t="s">
        <v>499</v>
      </c>
      <c r="I10" s="60" t="s">
        <v>500</v>
      </c>
      <c r="J10" s="60" t="s">
        <v>501</v>
      </c>
      <c r="K10" s="60" t="s">
        <v>502</v>
      </c>
      <c r="L10" s="60" t="s">
        <v>489</v>
      </c>
      <c r="M10" s="60" t="s">
        <v>503</v>
      </c>
      <c r="N10" s="60" t="s">
        <v>504</v>
      </c>
      <c r="O10" s="79" t="s">
        <v>505</v>
      </c>
      <c r="P10" s="80" t="s">
        <v>506</v>
      </c>
      <c r="Q10" s="80" t="s">
        <v>507</v>
      </c>
      <c r="R10" s="80" t="s">
        <v>508</v>
      </c>
      <c r="S10" s="80" t="s">
        <v>509</v>
      </c>
      <c r="T10" s="80" t="s">
        <v>508</v>
      </c>
      <c r="U10" s="80" t="s">
        <v>509</v>
      </c>
      <c r="V10" s="80" t="s">
        <v>508</v>
      </c>
      <c r="W10" s="80" t="s">
        <v>509</v>
      </c>
      <c r="X10" s="80" t="s">
        <v>510</v>
      </c>
      <c r="Y10" s="80" t="s">
        <v>496</v>
      </c>
    </row>
    <row r="11" ht="129" customHeight="1" spans="1:25">
      <c r="A11" s="60" t="s">
        <v>511</v>
      </c>
      <c r="B11" s="60" t="s">
        <v>480</v>
      </c>
      <c r="C11" s="61">
        <v>300</v>
      </c>
      <c r="D11" s="62" t="s">
        <v>481</v>
      </c>
      <c r="E11" s="62" t="s">
        <v>482</v>
      </c>
      <c r="F11" s="60" t="s">
        <v>512</v>
      </c>
      <c r="G11" s="60" t="s">
        <v>513</v>
      </c>
      <c r="H11" s="60" t="s">
        <v>514</v>
      </c>
      <c r="I11" s="60" t="s">
        <v>515</v>
      </c>
      <c r="J11" s="60" t="s">
        <v>516</v>
      </c>
      <c r="K11" s="60" t="s">
        <v>503</v>
      </c>
      <c r="L11" s="60" t="s">
        <v>489</v>
      </c>
      <c r="M11" s="60" t="s">
        <v>503</v>
      </c>
      <c r="N11" s="60" t="s">
        <v>517</v>
      </c>
      <c r="O11" s="79" t="s">
        <v>518</v>
      </c>
      <c r="P11" s="80" t="s">
        <v>519</v>
      </c>
      <c r="Q11" s="80" t="s">
        <v>509</v>
      </c>
      <c r="R11" s="80" t="s">
        <v>520</v>
      </c>
      <c r="S11" s="80" t="s">
        <v>516</v>
      </c>
      <c r="T11" s="80" t="s">
        <v>520</v>
      </c>
      <c r="U11" s="80" t="s">
        <v>516</v>
      </c>
      <c r="V11" s="80" t="s">
        <v>520</v>
      </c>
      <c r="W11" s="80" t="s">
        <v>516</v>
      </c>
      <c r="X11" s="80" t="s">
        <v>521</v>
      </c>
      <c r="Y11" s="80" t="s">
        <v>503</v>
      </c>
    </row>
    <row r="12" ht="79" customHeight="1" spans="1:25">
      <c r="A12" s="60" t="s">
        <v>522</v>
      </c>
      <c r="B12" s="60" t="s">
        <v>480</v>
      </c>
      <c r="C12" s="61">
        <v>80</v>
      </c>
      <c r="D12" s="62" t="s">
        <v>481</v>
      </c>
      <c r="E12" s="62" t="s">
        <v>482</v>
      </c>
      <c r="F12" s="60" t="s">
        <v>523</v>
      </c>
      <c r="G12" s="60" t="s">
        <v>523</v>
      </c>
      <c r="H12" s="60" t="s">
        <v>524</v>
      </c>
      <c r="I12" s="60" t="s">
        <v>525</v>
      </c>
      <c r="J12" s="60" t="s">
        <v>526</v>
      </c>
      <c r="K12" s="60" t="s">
        <v>527</v>
      </c>
      <c r="L12" s="60" t="s">
        <v>528</v>
      </c>
      <c r="M12" s="60" t="s">
        <v>503</v>
      </c>
      <c r="N12" s="60" t="s">
        <v>529</v>
      </c>
      <c r="O12" s="79" t="s">
        <v>530</v>
      </c>
      <c r="P12" s="80" t="s">
        <v>531</v>
      </c>
      <c r="Q12" s="80" t="s">
        <v>532</v>
      </c>
      <c r="R12" s="80" t="s">
        <v>533</v>
      </c>
      <c r="S12" s="80" t="s">
        <v>509</v>
      </c>
      <c r="T12" s="80" t="s">
        <v>533</v>
      </c>
      <c r="U12" s="80" t="s">
        <v>509</v>
      </c>
      <c r="V12" s="80" t="s">
        <v>534</v>
      </c>
      <c r="W12" s="80" t="s">
        <v>509</v>
      </c>
      <c r="X12" s="80" t="s">
        <v>535</v>
      </c>
      <c r="Y12" s="80" t="s">
        <v>496</v>
      </c>
    </row>
    <row r="13" s="36" customFormat="1" ht="28.75" customHeight="1" spans="1:25">
      <c r="A13" s="63" t="s">
        <v>536</v>
      </c>
      <c r="B13" s="63" t="s">
        <v>537</v>
      </c>
      <c r="C13" s="64">
        <v>150</v>
      </c>
      <c r="D13" s="65" t="s">
        <v>481</v>
      </c>
      <c r="E13" s="65" t="s">
        <v>482</v>
      </c>
      <c r="F13" s="66" t="s">
        <v>538</v>
      </c>
      <c r="G13" s="66" t="s">
        <v>539</v>
      </c>
      <c r="H13" s="60" t="s">
        <v>540</v>
      </c>
      <c r="I13" s="60" t="s">
        <v>541</v>
      </c>
      <c r="J13" s="60" t="s">
        <v>542</v>
      </c>
      <c r="K13" s="60" t="s">
        <v>543</v>
      </c>
      <c r="L13" s="60" t="s">
        <v>544</v>
      </c>
      <c r="M13" s="60" t="s">
        <v>545</v>
      </c>
      <c r="N13" s="60" t="s">
        <v>546</v>
      </c>
      <c r="O13" s="79" t="s">
        <v>547</v>
      </c>
      <c r="P13" s="80"/>
      <c r="Q13" s="80"/>
      <c r="R13" s="80" t="s">
        <v>548</v>
      </c>
      <c r="S13" s="80" t="s">
        <v>543</v>
      </c>
      <c r="T13" s="80"/>
      <c r="U13" s="80"/>
      <c r="V13" s="80" t="s">
        <v>548</v>
      </c>
      <c r="W13" s="80" t="s">
        <v>543</v>
      </c>
      <c r="X13" s="80" t="s">
        <v>549</v>
      </c>
      <c r="Y13" s="80" t="s">
        <v>543</v>
      </c>
    </row>
    <row r="14" s="36" customFormat="1" ht="25.5" customHeight="1" spans="1:25">
      <c r="A14" s="67"/>
      <c r="B14" s="67"/>
      <c r="C14" s="68"/>
      <c r="D14" s="69"/>
      <c r="E14" s="69"/>
      <c r="F14" s="70"/>
      <c r="G14" s="70"/>
      <c r="H14" s="60" t="s">
        <v>550</v>
      </c>
      <c r="I14" s="60" t="s">
        <v>543</v>
      </c>
      <c r="J14" s="60" t="s">
        <v>551</v>
      </c>
      <c r="K14" s="60" t="s">
        <v>543</v>
      </c>
      <c r="L14" s="60" t="s">
        <v>552</v>
      </c>
      <c r="M14" s="60" t="s">
        <v>553</v>
      </c>
      <c r="N14" s="60" t="s">
        <v>554</v>
      </c>
      <c r="O14" s="79" t="s">
        <v>555</v>
      </c>
      <c r="P14" s="80"/>
      <c r="Q14" s="80"/>
      <c r="R14" s="80"/>
      <c r="S14" s="80"/>
      <c r="T14" s="80"/>
      <c r="U14" s="80"/>
      <c r="V14" s="80"/>
      <c r="W14" s="80"/>
      <c r="X14" s="80"/>
      <c r="Y14" s="80"/>
    </row>
    <row r="15" s="36" customFormat="1" ht="25.5" customHeight="1" spans="1:25">
      <c r="A15" s="67"/>
      <c r="B15" s="67"/>
      <c r="C15" s="68"/>
      <c r="D15" s="69"/>
      <c r="E15" s="69"/>
      <c r="F15" s="70"/>
      <c r="G15" s="70"/>
      <c r="H15" s="60" t="s">
        <v>556</v>
      </c>
      <c r="I15" s="60" t="s">
        <v>543</v>
      </c>
      <c r="J15" s="60"/>
      <c r="K15" s="60"/>
      <c r="L15" s="60"/>
      <c r="M15" s="60"/>
      <c r="N15" s="60" t="s">
        <v>557</v>
      </c>
      <c r="O15" s="79" t="s">
        <v>558</v>
      </c>
      <c r="P15" s="80"/>
      <c r="Q15" s="80"/>
      <c r="R15" s="80"/>
      <c r="S15" s="80"/>
      <c r="T15" s="80"/>
      <c r="U15" s="80"/>
      <c r="V15" s="80"/>
      <c r="W15" s="80"/>
      <c r="X15" s="80"/>
      <c r="Y15" s="80"/>
    </row>
    <row r="16" s="36" customFormat="1" ht="25.5" customHeight="1" spans="1:25">
      <c r="A16" s="67"/>
      <c r="B16" s="67"/>
      <c r="C16" s="68"/>
      <c r="D16" s="69"/>
      <c r="E16" s="69"/>
      <c r="F16" s="70"/>
      <c r="G16" s="70"/>
      <c r="H16" s="60"/>
      <c r="I16" s="60"/>
      <c r="J16" s="60"/>
      <c r="K16" s="60"/>
      <c r="L16" s="60"/>
      <c r="M16" s="60"/>
      <c r="N16" s="60" t="s">
        <v>559</v>
      </c>
      <c r="O16" s="79" t="s">
        <v>518</v>
      </c>
      <c r="P16" s="80"/>
      <c r="Q16" s="80"/>
      <c r="R16" s="80"/>
      <c r="S16" s="80"/>
      <c r="T16" s="80"/>
      <c r="U16" s="80"/>
      <c r="V16" s="80"/>
      <c r="W16" s="80"/>
      <c r="X16" s="80"/>
      <c r="Y16" s="80"/>
    </row>
    <row r="17" s="36" customFormat="1" ht="18" customHeight="1" spans="1:25">
      <c r="A17" s="71"/>
      <c r="B17" s="71"/>
      <c r="C17" s="58"/>
      <c r="D17" s="72"/>
      <c r="E17" s="72"/>
      <c r="F17" s="73"/>
      <c r="G17" s="73"/>
      <c r="H17" s="60"/>
      <c r="I17" s="60"/>
      <c r="J17" s="60"/>
      <c r="K17" s="60"/>
      <c r="L17" s="60"/>
      <c r="M17" s="60"/>
      <c r="N17" s="60" t="s">
        <v>560</v>
      </c>
      <c r="O17" s="79" t="s">
        <v>547</v>
      </c>
      <c r="P17" s="80"/>
      <c r="Q17" s="80"/>
      <c r="R17" s="80"/>
      <c r="S17" s="80"/>
      <c r="T17" s="80"/>
      <c r="U17" s="80"/>
      <c r="V17" s="80"/>
      <c r="W17" s="80"/>
      <c r="X17" s="80"/>
      <c r="Y17" s="80"/>
    </row>
    <row r="18" s="36" customFormat="1" ht="26" spans="1:25">
      <c r="A18" s="63" t="s">
        <v>561</v>
      </c>
      <c r="B18" s="63" t="s">
        <v>537</v>
      </c>
      <c r="C18" s="64">
        <v>50</v>
      </c>
      <c r="D18" s="65" t="s">
        <v>481</v>
      </c>
      <c r="E18" s="65" t="s">
        <v>482</v>
      </c>
      <c r="F18" s="66" t="s">
        <v>562</v>
      </c>
      <c r="G18" s="66" t="s">
        <v>563</v>
      </c>
      <c r="H18" s="60" t="s">
        <v>564</v>
      </c>
      <c r="I18" s="60" t="s">
        <v>565</v>
      </c>
      <c r="J18" s="60" t="s">
        <v>566</v>
      </c>
      <c r="K18" s="60" t="s">
        <v>567</v>
      </c>
      <c r="L18" s="60" t="s">
        <v>568</v>
      </c>
      <c r="M18" s="60" t="s">
        <v>569</v>
      </c>
      <c r="N18" s="60"/>
      <c r="O18" s="79"/>
      <c r="P18" s="80"/>
      <c r="Q18" s="80"/>
      <c r="R18" s="80"/>
      <c r="S18" s="80"/>
      <c r="T18" s="80"/>
      <c r="U18" s="80"/>
      <c r="V18" s="80"/>
      <c r="W18" s="80"/>
      <c r="X18" s="80"/>
      <c r="Y18" s="80"/>
    </row>
    <row r="19" s="36" customFormat="1" ht="232.25" customHeight="1" spans="1:25">
      <c r="A19" s="67"/>
      <c r="B19" s="67"/>
      <c r="C19" s="68"/>
      <c r="D19" s="69"/>
      <c r="E19" s="69"/>
      <c r="F19" s="70"/>
      <c r="G19" s="70"/>
      <c r="H19" s="60" t="s">
        <v>570</v>
      </c>
      <c r="I19" s="60" t="s">
        <v>543</v>
      </c>
      <c r="J19" s="60" t="s">
        <v>571</v>
      </c>
      <c r="K19" s="60" t="s">
        <v>572</v>
      </c>
      <c r="L19" s="60" t="s">
        <v>573</v>
      </c>
      <c r="M19" s="60" t="s">
        <v>574</v>
      </c>
      <c r="N19" s="60" t="s">
        <v>575</v>
      </c>
      <c r="O19" s="79" t="s">
        <v>576</v>
      </c>
      <c r="P19" s="80"/>
      <c r="Q19" s="80"/>
      <c r="R19" s="80" t="s">
        <v>577</v>
      </c>
      <c r="S19" s="80" t="s">
        <v>543</v>
      </c>
      <c r="T19" s="80"/>
      <c r="U19" s="80"/>
      <c r="V19" s="80" t="s">
        <v>577</v>
      </c>
      <c r="W19" s="80" t="s">
        <v>543</v>
      </c>
      <c r="X19" s="80" t="s">
        <v>578</v>
      </c>
      <c r="Y19" s="80" t="s">
        <v>543</v>
      </c>
    </row>
    <row r="20" s="36" customFormat="1" ht="25.5" customHeight="1" spans="1:25">
      <c r="A20" s="67"/>
      <c r="B20" s="67"/>
      <c r="C20" s="68"/>
      <c r="D20" s="69"/>
      <c r="E20" s="69"/>
      <c r="F20" s="70"/>
      <c r="G20" s="70"/>
      <c r="H20" s="60" t="s">
        <v>579</v>
      </c>
      <c r="I20" s="60" t="s">
        <v>543</v>
      </c>
      <c r="J20" s="60"/>
      <c r="K20" s="60"/>
      <c r="L20" s="60"/>
      <c r="M20" s="60"/>
      <c r="N20" s="60" t="s">
        <v>368</v>
      </c>
      <c r="O20" s="79" t="s">
        <v>558</v>
      </c>
      <c r="P20" s="80"/>
      <c r="Q20" s="80"/>
      <c r="R20" s="80"/>
      <c r="S20" s="80"/>
      <c r="T20" s="80"/>
      <c r="U20" s="80"/>
      <c r="V20" s="80"/>
      <c r="W20" s="80"/>
      <c r="X20" s="80"/>
      <c r="Y20" s="80"/>
    </row>
    <row r="21" s="36" customFormat="1" ht="15" customHeight="1" spans="1:25">
      <c r="A21" s="67"/>
      <c r="B21" s="67"/>
      <c r="C21" s="68"/>
      <c r="D21" s="69"/>
      <c r="E21" s="69"/>
      <c r="F21" s="70"/>
      <c r="G21" s="70"/>
      <c r="H21" s="60" t="s">
        <v>580</v>
      </c>
      <c r="I21" s="60" t="s">
        <v>543</v>
      </c>
      <c r="J21" s="60"/>
      <c r="K21" s="60"/>
      <c r="L21" s="60"/>
      <c r="M21" s="60"/>
      <c r="N21" s="60" t="s">
        <v>581</v>
      </c>
      <c r="O21" s="79" t="s">
        <v>582</v>
      </c>
      <c r="P21" s="80"/>
      <c r="Q21" s="80"/>
      <c r="R21" s="80"/>
      <c r="S21" s="80"/>
      <c r="T21" s="80"/>
      <c r="U21" s="80"/>
      <c r="V21" s="80"/>
      <c r="W21" s="80"/>
      <c r="X21" s="80"/>
      <c r="Y21" s="80"/>
    </row>
    <row r="22" s="36" customFormat="1" ht="25.5" customHeight="1" spans="1:25">
      <c r="A22" s="67"/>
      <c r="B22" s="67"/>
      <c r="C22" s="68"/>
      <c r="D22" s="69"/>
      <c r="E22" s="69"/>
      <c r="F22" s="70"/>
      <c r="G22" s="70"/>
      <c r="H22" s="60" t="s">
        <v>583</v>
      </c>
      <c r="I22" s="60" t="s">
        <v>567</v>
      </c>
      <c r="J22" s="60"/>
      <c r="K22" s="60"/>
      <c r="L22" s="60"/>
      <c r="M22" s="60"/>
      <c r="N22" s="60"/>
      <c r="O22" s="79"/>
      <c r="P22" s="80"/>
      <c r="Q22" s="80"/>
      <c r="R22" s="80"/>
      <c r="S22" s="80"/>
      <c r="T22" s="80"/>
      <c r="U22" s="80"/>
      <c r="V22" s="80"/>
      <c r="W22" s="80"/>
      <c r="X22" s="80"/>
      <c r="Y22" s="80"/>
    </row>
    <row r="23" s="36" customFormat="1" ht="28.25" customHeight="1" spans="1:25">
      <c r="A23" s="71"/>
      <c r="B23" s="71"/>
      <c r="C23" s="58"/>
      <c r="D23" s="72"/>
      <c r="E23" s="72"/>
      <c r="F23" s="73"/>
      <c r="G23" s="73"/>
      <c r="H23" s="60" t="s">
        <v>584</v>
      </c>
      <c r="I23" s="60" t="s">
        <v>585</v>
      </c>
      <c r="J23" s="60"/>
      <c r="K23" s="60"/>
      <c r="L23" s="60"/>
      <c r="M23" s="60"/>
      <c r="N23" s="60"/>
      <c r="O23" s="79"/>
      <c r="P23" s="80"/>
      <c r="Q23" s="80"/>
      <c r="R23" s="80"/>
      <c r="S23" s="80"/>
      <c r="T23" s="80"/>
      <c r="U23" s="80"/>
      <c r="V23" s="80"/>
      <c r="W23" s="80"/>
      <c r="X23" s="80"/>
      <c r="Y23" s="80"/>
    </row>
    <row r="24" s="36" customFormat="1" ht="40.75" customHeight="1" spans="1:25">
      <c r="A24" s="63" t="s">
        <v>586</v>
      </c>
      <c r="B24" s="63" t="s">
        <v>537</v>
      </c>
      <c r="C24" s="64">
        <v>20</v>
      </c>
      <c r="D24" s="65" t="s">
        <v>481</v>
      </c>
      <c r="E24" s="65" t="s">
        <v>482</v>
      </c>
      <c r="F24" s="66" t="s">
        <v>587</v>
      </c>
      <c r="G24" s="66" t="s">
        <v>588</v>
      </c>
      <c r="H24" s="60" t="s">
        <v>589</v>
      </c>
      <c r="I24" s="60" t="s">
        <v>590</v>
      </c>
      <c r="J24" s="60" t="s">
        <v>591</v>
      </c>
      <c r="K24" s="60" t="s">
        <v>592</v>
      </c>
      <c r="L24" s="60" t="s">
        <v>593</v>
      </c>
      <c r="M24" s="60" t="s">
        <v>594</v>
      </c>
      <c r="N24" s="60" t="s">
        <v>595</v>
      </c>
      <c r="O24" s="79" t="s">
        <v>582</v>
      </c>
      <c r="P24" s="80"/>
      <c r="Q24" s="80"/>
      <c r="R24" s="80" t="s">
        <v>596</v>
      </c>
      <c r="S24" s="80" t="s">
        <v>543</v>
      </c>
      <c r="T24" s="80"/>
      <c r="U24" s="80"/>
      <c r="V24" s="80" t="s">
        <v>596</v>
      </c>
      <c r="W24" s="80" t="s">
        <v>543</v>
      </c>
      <c r="X24" s="80" t="s">
        <v>549</v>
      </c>
      <c r="Y24" s="80" t="s">
        <v>543</v>
      </c>
    </row>
    <row r="25" s="36" customFormat="1" ht="25.5" customHeight="1" spans="1:25">
      <c r="A25" s="67"/>
      <c r="B25" s="67"/>
      <c r="C25" s="68"/>
      <c r="D25" s="69"/>
      <c r="E25" s="69"/>
      <c r="F25" s="70"/>
      <c r="G25" s="70"/>
      <c r="H25" s="60"/>
      <c r="I25" s="60"/>
      <c r="J25" s="60" t="s">
        <v>597</v>
      </c>
      <c r="K25" s="60" t="s">
        <v>543</v>
      </c>
      <c r="L25" s="60"/>
      <c r="M25" s="60"/>
      <c r="N25" s="60"/>
      <c r="O25" s="79"/>
      <c r="P25" s="80"/>
      <c r="Q25" s="80"/>
      <c r="R25" s="80"/>
      <c r="S25" s="80"/>
      <c r="T25" s="80"/>
      <c r="U25" s="80"/>
      <c r="V25" s="80"/>
      <c r="W25" s="80"/>
      <c r="X25" s="80"/>
      <c r="Y25" s="80"/>
    </row>
    <row r="26" s="36" customFormat="1" ht="25.5" customHeight="1" spans="1:25">
      <c r="A26" s="67"/>
      <c r="B26" s="67"/>
      <c r="C26" s="68"/>
      <c r="D26" s="69"/>
      <c r="E26" s="69"/>
      <c r="F26" s="70"/>
      <c r="G26" s="70"/>
      <c r="H26" s="60"/>
      <c r="I26" s="60"/>
      <c r="J26" s="60" t="s">
        <v>598</v>
      </c>
      <c r="K26" s="60" t="s">
        <v>543</v>
      </c>
      <c r="L26" s="60"/>
      <c r="M26" s="60"/>
      <c r="N26" s="60"/>
      <c r="O26" s="79"/>
      <c r="P26" s="80"/>
      <c r="Q26" s="80"/>
      <c r="R26" s="80"/>
      <c r="S26" s="80"/>
      <c r="T26" s="80"/>
      <c r="U26" s="80"/>
      <c r="V26" s="80"/>
      <c r="W26" s="80"/>
      <c r="X26" s="80"/>
      <c r="Y26" s="80"/>
    </row>
    <row r="27" s="36" customFormat="1" ht="25.5" customHeight="1" spans="1:25">
      <c r="A27" s="67"/>
      <c r="B27" s="67"/>
      <c r="C27" s="68"/>
      <c r="D27" s="69"/>
      <c r="E27" s="69"/>
      <c r="F27" s="70"/>
      <c r="G27" s="70"/>
      <c r="H27" s="60"/>
      <c r="I27" s="60"/>
      <c r="J27" s="60" t="s">
        <v>599</v>
      </c>
      <c r="K27" s="60" t="s">
        <v>543</v>
      </c>
      <c r="L27" s="60"/>
      <c r="M27" s="60"/>
      <c r="N27" s="60"/>
      <c r="O27" s="79"/>
      <c r="P27" s="80"/>
      <c r="Q27" s="80"/>
      <c r="R27" s="80"/>
      <c r="S27" s="80"/>
      <c r="T27" s="80"/>
      <c r="U27" s="80"/>
      <c r="V27" s="80"/>
      <c r="W27" s="80"/>
      <c r="X27" s="80"/>
      <c r="Y27" s="80"/>
    </row>
    <row r="28" s="36" customFormat="1" ht="80" customHeight="1" spans="1:25">
      <c r="A28" s="71"/>
      <c r="B28" s="71"/>
      <c r="C28" s="58"/>
      <c r="D28" s="72"/>
      <c r="E28" s="72"/>
      <c r="F28" s="73"/>
      <c r="G28" s="73"/>
      <c r="H28" s="60"/>
      <c r="I28" s="60"/>
      <c r="J28" s="60" t="s">
        <v>600</v>
      </c>
      <c r="K28" s="60" t="s">
        <v>543</v>
      </c>
      <c r="L28" s="60"/>
      <c r="M28" s="60"/>
      <c r="N28" s="60"/>
      <c r="O28" s="79"/>
      <c r="P28" s="80"/>
      <c r="Q28" s="80"/>
      <c r="R28" s="80"/>
      <c r="S28" s="80"/>
      <c r="T28" s="80"/>
      <c r="U28" s="80"/>
      <c r="V28" s="80"/>
      <c r="W28" s="80"/>
      <c r="X28" s="80"/>
      <c r="Y28" s="80"/>
    </row>
    <row r="29" ht="56" customHeight="1" spans="1:25">
      <c r="A29" s="60" t="s">
        <v>601</v>
      </c>
      <c r="B29" s="60" t="s">
        <v>602</v>
      </c>
      <c r="C29" s="61">
        <v>16</v>
      </c>
      <c r="D29" s="62" t="s">
        <v>481</v>
      </c>
      <c r="E29" s="62" t="s">
        <v>482</v>
      </c>
      <c r="F29" s="60" t="s">
        <v>603</v>
      </c>
      <c r="G29" s="60" t="s">
        <v>604</v>
      </c>
      <c r="H29" s="60" t="s">
        <v>605</v>
      </c>
      <c r="I29" s="60" t="s">
        <v>606</v>
      </c>
      <c r="J29" s="60" t="s">
        <v>607</v>
      </c>
      <c r="K29" s="60" t="s">
        <v>608</v>
      </c>
      <c r="L29" s="81" t="s">
        <v>609</v>
      </c>
      <c r="M29" s="82" t="s">
        <v>610</v>
      </c>
      <c r="N29" s="60" t="s">
        <v>611</v>
      </c>
      <c r="O29" s="79" t="s">
        <v>612</v>
      </c>
      <c r="P29" s="80" t="s">
        <v>613</v>
      </c>
      <c r="Q29" s="88" t="s">
        <v>614</v>
      </c>
      <c r="R29" s="80" t="s">
        <v>615</v>
      </c>
      <c r="S29" s="80" t="s">
        <v>616</v>
      </c>
      <c r="T29" s="80"/>
      <c r="U29" s="80"/>
      <c r="V29" s="80" t="s">
        <v>617</v>
      </c>
      <c r="W29" s="80" t="s">
        <v>618</v>
      </c>
      <c r="X29" s="80" t="s">
        <v>619</v>
      </c>
      <c r="Y29" s="80" t="s">
        <v>620</v>
      </c>
    </row>
    <row r="30" ht="62" customHeight="1" spans="1:25">
      <c r="A30" s="60" t="s">
        <v>621</v>
      </c>
      <c r="B30" s="60" t="s">
        <v>622</v>
      </c>
      <c r="C30" s="61">
        <v>90</v>
      </c>
      <c r="D30" s="62" t="s">
        <v>481</v>
      </c>
      <c r="E30" s="62" t="s">
        <v>482</v>
      </c>
      <c r="F30" s="60" t="s">
        <v>623</v>
      </c>
      <c r="G30" s="60" t="s">
        <v>624</v>
      </c>
      <c r="H30" s="60" t="s">
        <v>625</v>
      </c>
      <c r="I30" s="83" t="s">
        <v>626</v>
      </c>
      <c r="J30" s="60" t="s">
        <v>627</v>
      </c>
      <c r="K30" s="84">
        <v>1</v>
      </c>
      <c r="L30" s="60" t="s">
        <v>628</v>
      </c>
      <c r="M30" s="60" t="s">
        <v>629</v>
      </c>
      <c r="N30" s="60" t="s">
        <v>630</v>
      </c>
      <c r="O30" s="83" t="s">
        <v>631</v>
      </c>
      <c r="P30" s="85" t="s">
        <v>632</v>
      </c>
      <c r="Q30" s="80" t="s">
        <v>503</v>
      </c>
      <c r="R30" s="24" t="s">
        <v>633</v>
      </c>
      <c r="S30" s="80" t="s">
        <v>503</v>
      </c>
      <c r="T30" s="89" t="s">
        <v>634</v>
      </c>
      <c r="U30" s="80" t="s">
        <v>503</v>
      </c>
      <c r="V30" s="80" t="s">
        <v>635</v>
      </c>
      <c r="W30" s="80" t="s">
        <v>636</v>
      </c>
      <c r="X30" s="80" t="s">
        <v>637</v>
      </c>
      <c r="Y30" s="80" t="s">
        <v>503</v>
      </c>
    </row>
    <row r="31" ht="298" customHeight="1" spans="1:25">
      <c r="A31" s="57" t="s">
        <v>638</v>
      </c>
      <c r="B31" s="60" t="s">
        <v>480</v>
      </c>
      <c r="C31" s="61">
        <v>135</v>
      </c>
      <c r="D31" s="62" t="s">
        <v>481</v>
      </c>
      <c r="E31" s="62" t="s">
        <v>482</v>
      </c>
      <c r="F31" s="60" t="s">
        <v>639</v>
      </c>
      <c r="G31" s="60" t="s">
        <v>639</v>
      </c>
      <c r="H31" s="60" t="s">
        <v>640</v>
      </c>
      <c r="I31" s="60" t="s">
        <v>641</v>
      </c>
      <c r="J31" s="60" t="s">
        <v>642</v>
      </c>
      <c r="K31" s="60" t="s">
        <v>503</v>
      </c>
      <c r="L31" s="60" t="s">
        <v>643</v>
      </c>
      <c r="M31" s="60" t="s">
        <v>503</v>
      </c>
      <c r="N31" s="60" t="s">
        <v>644</v>
      </c>
      <c r="O31" s="79" t="s">
        <v>503</v>
      </c>
      <c r="P31" s="80" t="s">
        <v>645</v>
      </c>
      <c r="Q31" s="80" t="s">
        <v>646</v>
      </c>
      <c r="R31" s="80" t="s">
        <v>647</v>
      </c>
      <c r="S31" s="80" t="s">
        <v>503</v>
      </c>
      <c r="T31" s="80" t="s">
        <v>645</v>
      </c>
      <c r="U31" s="80" t="s">
        <v>646</v>
      </c>
      <c r="V31" s="80" t="s">
        <v>648</v>
      </c>
      <c r="W31" s="80" t="s">
        <v>636</v>
      </c>
      <c r="X31" s="80" t="s">
        <v>649</v>
      </c>
      <c r="Y31" s="87" t="s">
        <v>650</v>
      </c>
    </row>
    <row r="32" s="37" customFormat="1" ht="101" customHeight="1" spans="1:25">
      <c r="A32" s="74" t="s">
        <v>651</v>
      </c>
      <c r="B32" s="74" t="s">
        <v>652</v>
      </c>
      <c r="C32" s="61">
        <v>300</v>
      </c>
      <c r="D32" s="62" t="s">
        <v>481</v>
      </c>
      <c r="E32" s="62" t="s">
        <v>482</v>
      </c>
      <c r="F32" s="75" t="s">
        <v>653</v>
      </c>
      <c r="G32" s="75" t="s">
        <v>654</v>
      </c>
      <c r="H32" s="74" t="s">
        <v>655</v>
      </c>
      <c r="I32" s="74" t="s">
        <v>656</v>
      </c>
      <c r="J32" s="74" t="s">
        <v>657</v>
      </c>
      <c r="K32" s="74" t="s">
        <v>658</v>
      </c>
      <c r="L32" s="74" t="s">
        <v>659</v>
      </c>
      <c r="M32" s="32">
        <v>44926</v>
      </c>
      <c r="N32" s="74" t="s">
        <v>660</v>
      </c>
      <c r="O32" s="86" t="s">
        <v>661</v>
      </c>
      <c r="P32" s="87" t="s">
        <v>662</v>
      </c>
      <c r="Q32" s="87" t="s">
        <v>503</v>
      </c>
      <c r="R32" s="87" t="s">
        <v>663</v>
      </c>
      <c r="S32" s="87" t="s">
        <v>664</v>
      </c>
      <c r="T32" s="87" t="s">
        <v>662</v>
      </c>
      <c r="U32" s="90">
        <v>1</v>
      </c>
      <c r="V32" s="87" t="s">
        <v>665</v>
      </c>
      <c r="W32" s="87" t="s">
        <v>666</v>
      </c>
      <c r="X32" s="87" t="s">
        <v>667</v>
      </c>
      <c r="Y32" s="91" t="s">
        <v>668</v>
      </c>
    </row>
    <row r="33" s="37" customFormat="1" ht="133" customHeight="1" spans="1:25">
      <c r="A33" s="74" t="s">
        <v>669</v>
      </c>
      <c r="B33" s="74" t="s">
        <v>652</v>
      </c>
      <c r="C33" s="61">
        <v>50</v>
      </c>
      <c r="D33" s="62" t="s">
        <v>481</v>
      </c>
      <c r="E33" s="62" t="s">
        <v>482</v>
      </c>
      <c r="F33" s="74" t="s">
        <v>670</v>
      </c>
      <c r="G33" s="74" t="s">
        <v>670</v>
      </c>
      <c r="H33" s="74" t="s">
        <v>671</v>
      </c>
      <c r="I33" s="74" t="s">
        <v>672</v>
      </c>
      <c r="J33" s="74" t="s">
        <v>673</v>
      </c>
      <c r="K33" s="74" t="s">
        <v>503</v>
      </c>
      <c r="L33" s="74" t="s">
        <v>659</v>
      </c>
      <c r="M33" s="32">
        <v>44926</v>
      </c>
      <c r="N33" s="74" t="s">
        <v>674</v>
      </c>
      <c r="O33" s="87" t="s">
        <v>675</v>
      </c>
      <c r="P33" s="87" t="s">
        <v>676</v>
      </c>
      <c r="Q33" s="87" t="s">
        <v>677</v>
      </c>
      <c r="R33" s="87" t="s">
        <v>678</v>
      </c>
      <c r="S33" s="87" t="s">
        <v>679</v>
      </c>
      <c r="T33" s="30" t="s">
        <v>680</v>
      </c>
      <c r="U33" s="28">
        <v>1</v>
      </c>
      <c r="V33" s="30" t="s">
        <v>681</v>
      </c>
      <c r="W33" s="28">
        <v>1</v>
      </c>
      <c r="X33" s="30" t="s">
        <v>680</v>
      </c>
      <c r="Y33" s="28">
        <v>1</v>
      </c>
    </row>
    <row r="34" ht="52" spans="1:25">
      <c r="A34" s="60" t="s">
        <v>682</v>
      </c>
      <c r="B34" s="60" t="s">
        <v>683</v>
      </c>
      <c r="C34" s="61">
        <v>385</v>
      </c>
      <c r="D34" s="62" t="s">
        <v>481</v>
      </c>
      <c r="E34" s="62" t="s">
        <v>482</v>
      </c>
      <c r="F34" s="60" t="s">
        <v>684</v>
      </c>
      <c r="G34" s="60" t="s">
        <v>684</v>
      </c>
      <c r="H34" s="60" t="s">
        <v>685</v>
      </c>
      <c r="I34" s="60" t="s">
        <v>686</v>
      </c>
      <c r="J34" s="60" t="s">
        <v>687</v>
      </c>
      <c r="K34" s="80" t="s">
        <v>503</v>
      </c>
      <c r="L34" s="60" t="s">
        <v>688</v>
      </c>
      <c r="M34" s="80" t="s">
        <v>503</v>
      </c>
      <c r="N34" s="60" t="s">
        <v>689</v>
      </c>
      <c r="O34" s="79" t="s">
        <v>690</v>
      </c>
      <c r="P34" s="80"/>
      <c r="Q34" s="80"/>
      <c r="R34" s="80" t="s">
        <v>691</v>
      </c>
      <c r="S34" s="80" t="s">
        <v>692</v>
      </c>
      <c r="T34" s="80" t="s">
        <v>693</v>
      </c>
      <c r="U34" s="80" t="s">
        <v>694</v>
      </c>
      <c r="V34" s="80" t="s">
        <v>691</v>
      </c>
      <c r="W34" s="80" t="s">
        <v>692</v>
      </c>
      <c r="X34" s="53" t="s">
        <v>695</v>
      </c>
      <c r="Y34" s="80" t="s">
        <v>696</v>
      </c>
    </row>
    <row r="35" ht="52" spans="1:25">
      <c r="A35" s="60" t="s">
        <v>697</v>
      </c>
      <c r="B35" s="60" t="s">
        <v>683</v>
      </c>
      <c r="C35" s="61">
        <v>2045.67</v>
      </c>
      <c r="D35" s="62" t="s">
        <v>481</v>
      </c>
      <c r="E35" s="62" t="s">
        <v>482</v>
      </c>
      <c r="F35" s="60" t="s">
        <v>684</v>
      </c>
      <c r="G35" s="60" t="s">
        <v>684</v>
      </c>
      <c r="H35" s="60" t="s">
        <v>698</v>
      </c>
      <c r="I35" s="60" t="s">
        <v>699</v>
      </c>
      <c r="J35" s="60" t="s">
        <v>700</v>
      </c>
      <c r="K35" s="60" t="s">
        <v>700</v>
      </c>
      <c r="L35" s="60" t="s">
        <v>701</v>
      </c>
      <c r="M35" s="60" t="s">
        <v>701</v>
      </c>
      <c r="N35" s="60" t="s">
        <v>702</v>
      </c>
      <c r="O35" s="79" t="s">
        <v>702</v>
      </c>
      <c r="P35" s="80"/>
      <c r="Q35" s="80"/>
      <c r="R35" s="80" t="s">
        <v>691</v>
      </c>
      <c r="S35" s="80" t="s">
        <v>692</v>
      </c>
      <c r="T35" s="80" t="s">
        <v>693</v>
      </c>
      <c r="U35" s="80" t="s">
        <v>694</v>
      </c>
      <c r="V35" s="80" t="s">
        <v>703</v>
      </c>
      <c r="W35" s="80" t="s">
        <v>503</v>
      </c>
      <c r="X35" s="53" t="s">
        <v>695</v>
      </c>
      <c r="Y35" s="80" t="s">
        <v>696</v>
      </c>
    </row>
    <row r="36" ht="39" spans="1:25">
      <c r="A36" s="60" t="s">
        <v>704</v>
      </c>
      <c r="B36" s="60" t="s">
        <v>705</v>
      </c>
      <c r="C36" s="61">
        <v>145.8</v>
      </c>
      <c r="D36" s="62" t="s">
        <v>481</v>
      </c>
      <c r="E36" s="62" t="s">
        <v>482</v>
      </c>
      <c r="F36" s="60" t="s">
        <v>706</v>
      </c>
      <c r="G36" s="60" t="s">
        <v>706</v>
      </c>
      <c r="H36" s="60" t="s">
        <v>707</v>
      </c>
      <c r="I36" s="60" t="s">
        <v>708</v>
      </c>
      <c r="J36" s="60" t="s">
        <v>709</v>
      </c>
      <c r="K36" s="60" t="s">
        <v>503</v>
      </c>
      <c r="L36" s="60" t="s">
        <v>701</v>
      </c>
      <c r="M36" s="60" t="s">
        <v>701</v>
      </c>
      <c r="N36" s="60" t="s">
        <v>710</v>
      </c>
      <c r="O36" s="79" t="s">
        <v>711</v>
      </c>
      <c r="P36" s="80"/>
      <c r="Q36" s="80"/>
      <c r="R36" s="80" t="s">
        <v>691</v>
      </c>
      <c r="S36" s="80" t="s">
        <v>692</v>
      </c>
      <c r="T36" s="80" t="s">
        <v>693</v>
      </c>
      <c r="U36" s="80" t="s">
        <v>694</v>
      </c>
      <c r="V36" s="80" t="s">
        <v>691</v>
      </c>
      <c r="W36" s="80" t="s">
        <v>692</v>
      </c>
      <c r="X36" s="80" t="s">
        <v>712</v>
      </c>
      <c r="Y36" s="80" t="s">
        <v>713</v>
      </c>
    </row>
  </sheetData>
  <mergeCells count="42">
    <mergeCell ref="A1:Y1"/>
    <mergeCell ref="H6:I6"/>
    <mergeCell ref="J6:K6"/>
    <mergeCell ref="L6:M6"/>
    <mergeCell ref="N6:O6"/>
    <mergeCell ref="P6:Q6"/>
    <mergeCell ref="R6:S6"/>
    <mergeCell ref="T6:U6"/>
    <mergeCell ref="V6:W6"/>
    <mergeCell ref="X6:Y6"/>
    <mergeCell ref="A4:A7"/>
    <mergeCell ref="A13:A17"/>
    <mergeCell ref="A18:A23"/>
    <mergeCell ref="A24:A28"/>
    <mergeCell ref="B6:B7"/>
    <mergeCell ref="B13:B17"/>
    <mergeCell ref="B18:B23"/>
    <mergeCell ref="B24:B28"/>
    <mergeCell ref="C6:C7"/>
    <mergeCell ref="C13:C17"/>
    <mergeCell ref="C18:C23"/>
    <mergeCell ref="C24:C28"/>
    <mergeCell ref="D6:D7"/>
    <mergeCell ref="D13:D17"/>
    <mergeCell ref="D18:D23"/>
    <mergeCell ref="D24:D28"/>
    <mergeCell ref="E6:E7"/>
    <mergeCell ref="E13:E17"/>
    <mergeCell ref="E18:E23"/>
    <mergeCell ref="E24:E28"/>
    <mergeCell ref="F4:F7"/>
    <mergeCell ref="F13:F17"/>
    <mergeCell ref="F18:F23"/>
    <mergeCell ref="F24:F28"/>
    <mergeCell ref="G4:G7"/>
    <mergeCell ref="G13:G17"/>
    <mergeCell ref="G18:G23"/>
    <mergeCell ref="G24:G28"/>
    <mergeCell ref="B4:C5"/>
    <mergeCell ref="D4:E5"/>
    <mergeCell ref="H4:O5"/>
    <mergeCell ref="P4:Y5"/>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39"/>
  <sheetViews>
    <sheetView workbookViewId="0">
      <selection activeCell="B3" sqref="B3:F3"/>
    </sheetView>
  </sheetViews>
  <sheetFormatPr defaultColWidth="10" defaultRowHeight="14" outlineLevelCol="5"/>
  <cols>
    <col min="1" max="1" width="12.9090909090909" customWidth="1"/>
    <col min="2" max="2" width="25.4545454545455" customWidth="1"/>
    <col min="3" max="3" width="9.72727272727273" customWidth="1"/>
    <col min="4" max="4" width="12.9090909090909" customWidth="1"/>
    <col min="5" max="5" width="9.72727272727273" customWidth="1"/>
    <col min="6" max="6" width="35.9090909090909" customWidth="1"/>
    <col min="7" max="7" width="16.3636363636364" customWidth="1"/>
    <col min="8" max="8" width="17.7272727272727" customWidth="1"/>
    <col min="9" max="9" width="14" customWidth="1"/>
    <col min="10" max="10" width="41.6363636363636" customWidth="1"/>
    <col min="11" max="11" width="9.72727272727273" customWidth="1"/>
    <col min="12" max="12" width="15.0909090909091" customWidth="1"/>
    <col min="13" max="16" width="9.72727272727273" customWidth="1"/>
    <col min="17" max="17" width="24.3636363636364" customWidth="1"/>
    <col min="18" max="18" width="15.7272727272727" customWidth="1"/>
    <col min="19" max="19" width="9.72727272727273" customWidth="1"/>
  </cols>
  <sheetData>
    <row r="2" ht="23.5" spans="1:6">
      <c r="A2" s="2" t="s">
        <v>714</v>
      </c>
      <c r="B2" s="2"/>
      <c r="C2" s="2"/>
      <c r="D2" s="2"/>
      <c r="E2" s="2"/>
      <c r="F2" s="2"/>
    </row>
    <row r="3" s="1" customFormat="1" ht="25.5" customHeight="1" spans="1:6">
      <c r="A3" s="3" t="s">
        <v>715</v>
      </c>
      <c r="B3" s="4" t="s">
        <v>716</v>
      </c>
      <c r="C3" s="4"/>
      <c r="D3" s="4"/>
      <c r="E3" s="4"/>
      <c r="F3" s="4"/>
    </row>
    <row r="4" spans="1:6">
      <c r="A4" s="5" t="s">
        <v>717</v>
      </c>
      <c r="B4" s="6" t="s">
        <v>718</v>
      </c>
      <c r="C4" s="7"/>
      <c r="D4" s="7"/>
      <c r="E4" s="7"/>
      <c r="F4" s="8"/>
    </row>
    <row r="5" spans="1:6">
      <c r="A5" s="9"/>
      <c r="B5" s="6" t="s">
        <v>719</v>
      </c>
      <c r="C5" s="7"/>
      <c r="D5" s="8"/>
      <c r="E5" s="10" t="s">
        <v>720</v>
      </c>
      <c r="F5" s="11"/>
    </row>
    <row r="6" ht="26" spans="1:6">
      <c r="A6" s="12"/>
      <c r="B6" s="13" t="s">
        <v>721</v>
      </c>
      <c r="C6" s="14"/>
      <c r="D6" s="14">
        <v>20654.84</v>
      </c>
      <c r="E6" s="15" t="s">
        <v>722</v>
      </c>
      <c r="F6" s="15">
        <v>15807.37</v>
      </c>
    </row>
    <row r="7" spans="1:6">
      <c r="A7" s="12"/>
      <c r="B7" s="13" t="s">
        <v>723</v>
      </c>
      <c r="C7" s="14"/>
      <c r="D7" s="14"/>
      <c r="E7" s="15" t="s">
        <v>183</v>
      </c>
      <c r="F7" s="15">
        <v>385747.76</v>
      </c>
    </row>
    <row r="8" spans="1:6">
      <c r="A8" s="16"/>
      <c r="B8" s="17" t="s">
        <v>724</v>
      </c>
      <c r="C8" s="18"/>
      <c r="D8" s="19">
        <v>380900.29</v>
      </c>
      <c r="E8" s="15"/>
      <c r="F8" s="15"/>
    </row>
    <row r="9" ht="359.4" customHeight="1" spans="1:6">
      <c r="A9" s="3" t="s">
        <v>725</v>
      </c>
      <c r="B9" s="20" t="s">
        <v>726</v>
      </c>
      <c r="C9" s="20"/>
      <c r="D9" s="20"/>
      <c r="E9" s="20"/>
      <c r="F9" s="20"/>
    </row>
    <row r="10" ht="15" customHeight="1" spans="1:6">
      <c r="A10" s="3" t="s">
        <v>727</v>
      </c>
      <c r="B10" s="3" t="s">
        <v>728</v>
      </c>
      <c r="C10" s="3" t="s">
        <v>729</v>
      </c>
      <c r="D10" s="3"/>
      <c r="E10" s="3"/>
      <c r="F10" s="3"/>
    </row>
    <row r="11" ht="15" customHeight="1" spans="1:6">
      <c r="A11" s="3"/>
      <c r="B11" s="3" t="s">
        <v>730</v>
      </c>
      <c r="C11" s="21" t="s">
        <v>731</v>
      </c>
      <c r="D11" s="21"/>
      <c r="E11" s="21"/>
      <c r="F11" s="21"/>
    </row>
    <row r="12" ht="15" customHeight="1" spans="1:6">
      <c r="A12" s="3"/>
      <c r="B12" s="3" t="s">
        <v>732</v>
      </c>
      <c r="C12" s="21" t="s">
        <v>733</v>
      </c>
      <c r="D12" s="21"/>
      <c r="E12" s="21"/>
      <c r="F12" s="21"/>
    </row>
    <row r="13" ht="15" customHeight="1" spans="1:6">
      <c r="A13" s="3"/>
      <c r="B13" s="3" t="s">
        <v>734</v>
      </c>
      <c r="C13" s="21" t="s">
        <v>735</v>
      </c>
      <c r="D13" s="21"/>
      <c r="E13" s="21"/>
      <c r="F13" s="21"/>
    </row>
    <row r="14" ht="15" customHeight="1" spans="1:6">
      <c r="A14" s="3"/>
      <c r="B14" s="3" t="s">
        <v>736</v>
      </c>
      <c r="C14" s="21" t="s">
        <v>737</v>
      </c>
      <c r="D14" s="21"/>
      <c r="E14" s="21"/>
      <c r="F14" s="21"/>
    </row>
    <row r="15" ht="15" customHeight="1" spans="1:6">
      <c r="A15" s="3"/>
      <c r="B15" s="3" t="s">
        <v>738</v>
      </c>
      <c r="C15" s="21" t="s">
        <v>739</v>
      </c>
      <c r="D15" s="21"/>
      <c r="E15" s="21"/>
      <c r="F15" s="21"/>
    </row>
    <row r="16" ht="15" customHeight="1" spans="1:6">
      <c r="A16" s="3"/>
      <c r="B16" s="3" t="s">
        <v>740</v>
      </c>
      <c r="C16" s="21" t="s">
        <v>741</v>
      </c>
      <c r="D16" s="21"/>
      <c r="E16" s="21"/>
      <c r="F16" s="21"/>
    </row>
    <row r="17" ht="15" customHeight="1" spans="1:6">
      <c r="A17" s="3"/>
      <c r="B17" s="3" t="s">
        <v>742</v>
      </c>
      <c r="C17" s="21" t="s">
        <v>743</v>
      </c>
      <c r="D17" s="21"/>
      <c r="E17" s="21"/>
      <c r="F17" s="21"/>
    </row>
    <row r="18" spans="1:6">
      <c r="A18" s="3" t="s">
        <v>744</v>
      </c>
      <c r="B18" s="3" t="s">
        <v>745</v>
      </c>
      <c r="C18" s="3" t="s">
        <v>746</v>
      </c>
      <c r="D18" s="22" t="s">
        <v>747</v>
      </c>
      <c r="E18" s="23"/>
      <c r="F18" s="3" t="s">
        <v>748</v>
      </c>
    </row>
    <row r="19" spans="1:6">
      <c r="A19" s="3"/>
      <c r="B19" s="24" t="s">
        <v>749</v>
      </c>
      <c r="C19" s="25" t="s">
        <v>468</v>
      </c>
      <c r="D19" s="26" t="s">
        <v>750</v>
      </c>
      <c r="E19" s="27"/>
      <c r="F19" s="28">
        <v>1</v>
      </c>
    </row>
    <row r="20" spans="1:6">
      <c r="A20" s="3"/>
      <c r="B20" s="24"/>
      <c r="C20" s="25" t="s">
        <v>468</v>
      </c>
      <c r="D20" s="26" t="s">
        <v>751</v>
      </c>
      <c r="E20" s="27"/>
      <c r="F20" s="28" t="s">
        <v>752</v>
      </c>
    </row>
    <row r="21" spans="1:6">
      <c r="A21" s="3"/>
      <c r="B21" s="24"/>
      <c r="C21" s="25" t="s">
        <v>468</v>
      </c>
      <c r="D21" s="26" t="s">
        <v>753</v>
      </c>
      <c r="E21" s="27"/>
      <c r="F21" s="29" t="s">
        <v>754</v>
      </c>
    </row>
    <row r="22" spans="1:6">
      <c r="A22" s="3"/>
      <c r="B22" s="24"/>
      <c r="C22" s="25" t="s">
        <v>468</v>
      </c>
      <c r="D22" s="26" t="s">
        <v>755</v>
      </c>
      <c r="E22" s="27"/>
      <c r="F22" s="29" t="s">
        <v>754</v>
      </c>
    </row>
    <row r="23" spans="1:6">
      <c r="A23" s="3"/>
      <c r="B23" s="24"/>
      <c r="C23" s="25" t="s">
        <v>468</v>
      </c>
      <c r="D23" s="26" t="s">
        <v>756</v>
      </c>
      <c r="E23" s="27"/>
      <c r="F23" s="29" t="s">
        <v>754</v>
      </c>
    </row>
    <row r="24" spans="1:6">
      <c r="A24" s="3"/>
      <c r="B24" s="24"/>
      <c r="C24" s="25" t="s">
        <v>468</v>
      </c>
      <c r="D24" s="26" t="s">
        <v>757</v>
      </c>
      <c r="E24" s="27"/>
      <c r="F24" s="28" t="s">
        <v>752</v>
      </c>
    </row>
    <row r="25" spans="1:6">
      <c r="A25" s="3"/>
      <c r="B25" s="24"/>
      <c r="C25" s="25" t="s">
        <v>468</v>
      </c>
      <c r="D25" s="26" t="s">
        <v>758</v>
      </c>
      <c r="E25" s="27"/>
      <c r="F25" s="28" t="s">
        <v>752</v>
      </c>
    </row>
    <row r="26" spans="1:6">
      <c r="A26" s="3"/>
      <c r="B26" s="24"/>
      <c r="C26" s="25" t="s">
        <v>469</v>
      </c>
      <c r="D26" s="29" t="s">
        <v>759</v>
      </c>
      <c r="E26" s="29"/>
      <c r="F26" s="29" t="s">
        <v>760</v>
      </c>
    </row>
    <row r="27" spans="1:6">
      <c r="A27" s="3"/>
      <c r="B27" s="24"/>
      <c r="C27" s="25" t="s">
        <v>469</v>
      </c>
      <c r="D27" s="29" t="s">
        <v>761</v>
      </c>
      <c r="E27" s="29"/>
      <c r="F27" s="29" t="s">
        <v>762</v>
      </c>
    </row>
    <row r="28" spans="1:6">
      <c r="A28" s="3"/>
      <c r="B28" s="24"/>
      <c r="C28" s="25" t="s">
        <v>469</v>
      </c>
      <c r="D28" s="29" t="s">
        <v>763</v>
      </c>
      <c r="E28" s="29"/>
      <c r="F28" s="29" t="s">
        <v>762</v>
      </c>
    </row>
    <row r="29" spans="1:6">
      <c r="A29" s="3"/>
      <c r="B29" s="24"/>
      <c r="C29" s="25" t="s">
        <v>469</v>
      </c>
      <c r="D29" s="29" t="s">
        <v>764</v>
      </c>
      <c r="E29" s="29"/>
      <c r="F29" s="29" t="s">
        <v>762</v>
      </c>
    </row>
    <row r="30" spans="1:6">
      <c r="A30" s="3"/>
      <c r="B30" s="24"/>
      <c r="C30" s="25" t="s">
        <v>469</v>
      </c>
      <c r="D30" s="29" t="s">
        <v>765</v>
      </c>
      <c r="E30" s="29"/>
      <c r="F30" s="29" t="s">
        <v>766</v>
      </c>
    </row>
    <row r="31" spans="1:6">
      <c r="A31" s="3"/>
      <c r="B31" s="24"/>
      <c r="C31" s="25" t="s">
        <v>469</v>
      </c>
      <c r="D31" s="29" t="s">
        <v>767</v>
      </c>
      <c r="E31" s="29"/>
      <c r="F31" s="29" t="s">
        <v>760</v>
      </c>
    </row>
    <row r="32" spans="1:6">
      <c r="A32" s="3"/>
      <c r="B32" s="24"/>
      <c r="C32" s="25" t="s">
        <v>469</v>
      </c>
      <c r="D32" s="29" t="s">
        <v>768</v>
      </c>
      <c r="E32" s="29"/>
      <c r="F32" s="29" t="s">
        <v>762</v>
      </c>
    </row>
    <row r="33" spans="1:6">
      <c r="A33" s="3"/>
      <c r="B33" s="24"/>
      <c r="C33" s="25" t="s">
        <v>469</v>
      </c>
      <c r="D33" s="30" t="s">
        <v>769</v>
      </c>
      <c r="E33" s="31"/>
      <c r="F33" s="29" t="s">
        <v>770</v>
      </c>
    </row>
    <row r="34" spans="1:6">
      <c r="A34" s="3"/>
      <c r="B34" s="24"/>
      <c r="C34" s="25" t="s">
        <v>470</v>
      </c>
      <c r="D34" s="29" t="s">
        <v>771</v>
      </c>
      <c r="E34" s="29"/>
      <c r="F34" s="32" t="s">
        <v>772</v>
      </c>
    </row>
    <row r="35" ht="26" spans="1:6">
      <c r="A35" s="3"/>
      <c r="B35" s="33" t="s">
        <v>773</v>
      </c>
      <c r="C35" s="24" t="s">
        <v>472</v>
      </c>
      <c r="D35" s="30" t="s">
        <v>774</v>
      </c>
      <c r="E35" s="31"/>
      <c r="F35" s="29" t="s">
        <v>752</v>
      </c>
    </row>
    <row r="36" ht="26" spans="1:6">
      <c r="A36" s="3"/>
      <c r="B36" s="34"/>
      <c r="C36" s="24" t="s">
        <v>473</v>
      </c>
      <c r="D36" s="30" t="s">
        <v>763</v>
      </c>
      <c r="E36" s="31"/>
      <c r="F36" s="29" t="s">
        <v>770</v>
      </c>
    </row>
    <row r="37" ht="26" spans="1:6">
      <c r="A37" s="3"/>
      <c r="B37" s="34"/>
      <c r="C37" s="24" t="s">
        <v>474</v>
      </c>
      <c r="D37" s="30" t="s">
        <v>775</v>
      </c>
      <c r="E37" s="31"/>
      <c r="F37" s="29" t="s">
        <v>770</v>
      </c>
    </row>
    <row r="38" ht="26" spans="1:6">
      <c r="A38" s="3"/>
      <c r="B38" s="34"/>
      <c r="C38" s="24" t="s">
        <v>475</v>
      </c>
      <c r="D38" s="30" t="s">
        <v>776</v>
      </c>
      <c r="E38" s="31"/>
      <c r="F38" s="29" t="s">
        <v>770</v>
      </c>
    </row>
    <row r="39" ht="39" spans="1:6">
      <c r="A39" s="3"/>
      <c r="B39" s="35"/>
      <c r="C39" s="24" t="s">
        <v>777</v>
      </c>
      <c r="D39" s="30" t="s">
        <v>778</v>
      </c>
      <c r="E39" s="31"/>
      <c r="F39" s="28" t="s">
        <v>770</v>
      </c>
    </row>
  </sheetData>
  <mergeCells count="44">
    <mergeCell ref="A2:F2"/>
    <mergeCell ref="B3:F3"/>
    <mergeCell ref="B4:F4"/>
    <mergeCell ref="B5:D5"/>
    <mergeCell ref="E5:F5"/>
    <mergeCell ref="B6:C6"/>
    <mergeCell ref="B7:C7"/>
    <mergeCell ref="B8:C8"/>
    <mergeCell ref="B9:F9"/>
    <mergeCell ref="C10:F10"/>
    <mergeCell ref="C11:F11"/>
    <mergeCell ref="C12:F12"/>
    <mergeCell ref="C13:F13"/>
    <mergeCell ref="C14:F14"/>
    <mergeCell ref="C15:F15"/>
    <mergeCell ref="C16:F16"/>
    <mergeCell ref="C17:F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A8"/>
    <mergeCell ref="A10:A17"/>
    <mergeCell ref="A18:A39"/>
    <mergeCell ref="B19:B34"/>
    <mergeCell ref="B35:B39"/>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zoomScale="70" zoomScaleNormal="70" topLeftCell="C1" workbookViewId="0">
      <selection activeCell="F11" sqref="F11"/>
    </sheetView>
  </sheetViews>
  <sheetFormatPr defaultColWidth="10" defaultRowHeight="14" outlineLevelCol="7"/>
  <cols>
    <col min="1" max="1" width="41.9090909090909" customWidth="1"/>
    <col min="2" max="2" width="15.7272727272727" customWidth="1"/>
    <col min="3" max="3" width="36.6363636363636" customWidth="1"/>
    <col min="4" max="4" width="26.3636363636364" customWidth="1"/>
    <col min="5" max="5" width="32.9090909090909" customWidth="1"/>
    <col min="6" max="6" width="17.4545454545455" customWidth="1"/>
    <col min="7" max="7" width="27.4545454545455" customWidth="1"/>
    <col min="8" max="8" width="19.9090909090909" customWidth="1"/>
    <col min="9" max="9" width="9.72727272727273" customWidth="1"/>
  </cols>
  <sheetData>
    <row r="1" ht="16.4" customHeight="1" spans="1:8">
      <c r="A1" s="92"/>
      <c r="H1" s="137"/>
    </row>
    <row r="2" ht="36.15" customHeight="1" spans="1:8">
      <c r="A2" s="93" t="s">
        <v>7</v>
      </c>
      <c r="B2" s="93"/>
      <c r="C2" s="93"/>
      <c r="D2" s="93"/>
      <c r="E2" s="93"/>
      <c r="F2" s="93"/>
      <c r="G2" s="93"/>
      <c r="H2" s="93"/>
    </row>
    <row r="3" ht="44.9" customHeight="1" spans="1:8">
      <c r="A3" s="94" t="s">
        <v>29</v>
      </c>
      <c r="B3" s="94"/>
      <c r="C3" s="94"/>
      <c r="D3" s="94"/>
      <c r="E3" s="94"/>
      <c r="F3" s="94"/>
      <c r="G3" s="94"/>
      <c r="H3" s="94"/>
    </row>
    <row r="4" ht="26.75" customHeight="1" spans="1:8">
      <c r="A4" s="106"/>
      <c r="B4" s="106"/>
      <c r="C4" s="106"/>
      <c r="G4" s="136"/>
      <c r="H4" s="136" t="s">
        <v>30</v>
      </c>
    </row>
    <row r="5" ht="42.15" customHeight="1" spans="1:8">
      <c r="A5" s="138" t="s">
        <v>31</v>
      </c>
      <c r="B5" s="138"/>
      <c r="C5" s="138" t="s">
        <v>32</v>
      </c>
      <c r="D5" s="138"/>
      <c r="E5" s="138" t="s">
        <v>32</v>
      </c>
      <c r="F5" s="138"/>
      <c r="G5" s="138"/>
      <c r="H5" s="138" t="s">
        <v>32</v>
      </c>
    </row>
    <row r="6" ht="38.9" customHeight="1" spans="1:8">
      <c r="A6" s="138" t="s">
        <v>33</v>
      </c>
      <c r="B6" s="138" t="s">
        <v>34</v>
      </c>
      <c r="C6" s="138" t="s">
        <v>35</v>
      </c>
      <c r="D6" s="138" t="s">
        <v>34</v>
      </c>
      <c r="E6" s="138" t="s">
        <v>36</v>
      </c>
      <c r="F6" s="138" t="s">
        <v>34</v>
      </c>
      <c r="G6" s="138" t="s">
        <v>37</v>
      </c>
      <c r="H6" s="138" t="s">
        <v>34</v>
      </c>
    </row>
    <row r="7" ht="29.25" customHeight="1" spans="1:8">
      <c r="A7" s="96" t="s">
        <v>38</v>
      </c>
      <c r="B7" s="101">
        <v>20654.835189</v>
      </c>
      <c r="C7" s="103" t="s">
        <v>39</v>
      </c>
      <c r="D7" s="105"/>
      <c r="E7" s="96" t="s">
        <v>40</v>
      </c>
      <c r="F7" s="98">
        <v>15807.365189</v>
      </c>
      <c r="G7" s="103" t="s">
        <v>41</v>
      </c>
      <c r="H7" s="101">
        <v>8395.809067</v>
      </c>
    </row>
    <row r="8" ht="29.25" customHeight="1" spans="1:8">
      <c r="A8" s="103" t="s">
        <v>42</v>
      </c>
      <c r="B8" s="101"/>
      <c r="C8" s="103" t="s">
        <v>43</v>
      </c>
      <c r="D8" s="105"/>
      <c r="E8" s="103" t="s">
        <v>44</v>
      </c>
      <c r="F8" s="101">
        <v>12486.576855</v>
      </c>
      <c r="G8" s="103" t="s">
        <v>45</v>
      </c>
      <c r="H8" s="101">
        <v>299019.95396</v>
      </c>
    </row>
    <row r="9" ht="29.25" customHeight="1" spans="1:8">
      <c r="A9" s="96" t="s">
        <v>46</v>
      </c>
      <c r="B9" s="101"/>
      <c r="C9" s="103" t="s">
        <v>47</v>
      </c>
      <c r="D9" s="105"/>
      <c r="E9" s="103" t="s">
        <v>48</v>
      </c>
      <c r="F9" s="101">
        <v>2609.29536</v>
      </c>
      <c r="G9" s="103" t="s">
        <v>49</v>
      </c>
      <c r="H9" s="101">
        <v>35929.61</v>
      </c>
    </row>
    <row r="10" ht="29.25" customHeight="1" spans="1:8">
      <c r="A10" s="103" t="s">
        <v>50</v>
      </c>
      <c r="B10" s="101"/>
      <c r="C10" s="103" t="s">
        <v>51</v>
      </c>
      <c r="D10" s="105"/>
      <c r="E10" s="103" t="s">
        <v>52</v>
      </c>
      <c r="F10" s="101">
        <v>711.492974</v>
      </c>
      <c r="G10" s="103" t="s">
        <v>53</v>
      </c>
      <c r="H10" s="101">
        <v>20225</v>
      </c>
    </row>
    <row r="11" ht="29.25" customHeight="1" spans="1:8">
      <c r="A11" s="103" t="s">
        <v>54</v>
      </c>
      <c r="B11" s="101"/>
      <c r="C11" s="103" t="s">
        <v>55</v>
      </c>
      <c r="D11" s="105"/>
      <c r="E11" s="96" t="s">
        <v>56</v>
      </c>
      <c r="F11" s="98">
        <v>385747.76</v>
      </c>
      <c r="G11" s="103" t="s">
        <v>57</v>
      </c>
      <c r="H11" s="101">
        <v>36132.259188</v>
      </c>
    </row>
    <row r="12" ht="29.25" customHeight="1" spans="1:8">
      <c r="A12" s="103" t="s">
        <v>58</v>
      </c>
      <c r="B12" s="101"/>
      <c r="C12" s="103" t="s">
        <v>59</v>
      </c>
      <c r="D12" s="105"/>
      <c r="E12" s="103" t="s">
        <v>60</v>
      </c>
      <c r="F12" s="101">
        <v>300</v>
      </c>
      <c r="G12" s="103" t="s">
        <v>61</v>
      </c>
      <c r="H12" s="101">
        <v>211</v>
      </c>
    </row>
    <row r="13" ht="29.25" customHeight="1" spans="1:8">
      <c r="A13" s="103" t="s">
        <v>62</v>
      </c>
      <c r="B13" s="101"/>
      <c r="C13" s="103" t="s">
        <v>63</v>
      </c>
      <c r="D13" s="105"/>
      <c r="E13" s="103" t="s">
        <v>64</v>
      </c>
      <c r="F13" s="101">
        <v>328438.38</v>
      </c>
      <c r="G13" s="103" t="s">
        <v>65</v>
      </c>
      <c r="H13" s="101"/>
    </row>
    <row r="14" ht="29.25" customHeight="1" spans="1:8">
      <c r="A14" s="103" t="s">
        <v>66</v>
      </c>
      <c r="B14" s="101"/>
      <c r="C14" s="103" t="s">
        <v>67</v>
      </c>
      <c r="D14" s="105">
        <v>1110.042048</v>
      </c>
      <c r="E14" s="103" t="s">
        <v>68</v>
      </c>
      <c r="F14" s="101">
        <v>930</v>
      </c>
      <c r="G14" s="103" t="s">
        <v>69</v>
      </c>
      <c r="H14" s="101"/>
    </row>
    <row r="15" ht="29.25" customHeight="1" spans="1:8">
      <c r="A15" s="103" t="s">
        <v>70</v>
      </c>
      <c r="B15" s="101"/>
      <c r="C15" s="103" t="s">
        <v>71</v>
      </c>
      <c r="D15" s="105"/>
      <c r="E15" s="103" t="s">
        <v>72</v>
      </c>
      <c r="F15" s="101"/>
      <c r="G15" s="103" t="s">
        <v>73</v>
      </c>
      <c r="H15" s="101">
        <v>1641.492974</v>
      </c>
    </row>
    <row r="16" ht="29.25" customHeight="1" spans="1:8">
      <c r="A16" s="103" t="s">
        <v>74</v>
      </c>
      <c r="B16" s="101"/>
      <c r="C16" s="103" t="s">
        <v>75</v>
      </c>
      <c r="D16" s="105">
        <v>399978.810553</v>
      </c>
      <c r="E16" s="103" t="s">
        <v>76</v>
      </c>
      <c r="F16" s="101"/>
      <c r="G16" s="103" t="s">
        <v>77</v>
      </c>
      <c r="H16" s="101"/>
    </row>
    <row r="17" ht="29.25" customHeight="1" spans="1:8">
      <c r="A17" s="103" t="s">
        <v>78</v>
      </c>
      <c r="B17" s="101"/>
      <c r="C17" s="103" t="s">
        <v>79</v>
      </c>
      <c r="D17" s="105"/>
      <c r="E17" s="103" t="s">
        <v>80</v>
      </c>
      <c r="F17" s="101">
        <v>56079.38</v>
      </c>
      <c r="G17" s="103" t="s">
        <v>81</v>
      </c>
      <c r="H17" s="101"/>
    </row>
    <row r="18" ht="29.25" customHeight="1" spans="1:8">
      <c r="A18" s="103" t="s">
        <v>82</v>
      </c>
      <c r="B18" s="101"/>
      <c r="C18" s="103" t="s">
        <v>83</v>
      </c>
      <c r="D18" s="105"/>
      <c r="E18" s="103" t="s">
        <v>84</v>
      </c>
      <c r="F18" s="101"/>
      <c r="G18" s="103" t="s">
        <v>85</v>
      </c>
      <c r="H18" s="101"/>
    </row>
    <row r="19" ht="29.25" customHeight="1" spans="1:8">
      <c r="A19" s="103" t="s">
        <v>86</v>
      </c>
      <c r="B19" s="101"/>
      <c r="C19" s="103" t="s">
        <v>87</v>
      </c>
      <c r="D19" s="105"/>
      <c r="E19" s="103" t="s">
        <v>88</v>
      </c>
      <c r="F19" s="101"/>
      <c r="G19" s="103" t="s">
        <v>89</v>
      </c>
      <c r="H19" s="101"/>
    </row>
    <row r="20" ht="29.25" customHeight="1" spans="1:8">
      <c r="A20" s="103" t="s">
        <v>90</v>
      </c>
      <c r="B20" s="101"/>
      <c r="C20" s="103" t="s">
        <v>91</v>
      </c>
      <c r="D20" s="105"/>
      <c r="E20" s="103" t="s">
        <v>92</v>
      </c>
      <c r="F20" s="101"/>
      <c r="G20" s="103" t="s">
        <v>93</v>
      </c>
      <c r="H20" s="101"/>
    </row>
    <row r="21" ht="29.25" customHeight="1" spans="1:8">
      <c r="A21" s="96" t="s">
        <v>94</v>
      </c>
      <c r="B21" s="98"/>
      <c r="C21" s="103" t="s">
        <v>95</v>
      </c>
      <c r="D21" s="105"/>
      <c r="E21" s="103" t="s">
        <v>96</v>
      </c>
      <c r="F21" s="101"/>
      <c r="G21" s="103"/>
      <c r="H21" s="101"/>
    </row>
    <row r="22" ht="29.25" customHeight="1" spans="1:8">
      <c r="A22" s="96" t="s">
        <v>97</v>
      </c>
      <c r="B22" s="98"/>
      <c r="C22" s="103" t="s">
        <v>98</v>
      </c>
      <c r="D22" s="105"/>
      <c r="E22" s="96" t="s">
        <v>99</v>
      </c>
      <c r="F22" s="98"/>
      <c r="G22" s="103"/>
      <c r="H22" s="101"/>
    </row>
    <row r="23" ht="29.25" customHeight="1" spans="1:8">
      <c r="A23" s="96" t="s">
        <v>100</v>
      </c>
      <c r="B23" s="98"/>
      <c r="C23" s="103" t="s">
        <v>101</v>
      </c>
      <c r="D23" s="105"/>
      <c r="E23" s="103"/>
      <c r="F23" s="103"/>
      <c r="G23" s="103"/>
      <c r="H23" s="101"/>
    </row>
    <row r="24" ht="29.25" customHeight="1" spans="1:8">
      <c r="A24" s="96" t="s">
        <v>102</v>
      </c>
      <c r="B24" s="98"/>
      <c r="C24" s="103" t="s">
        <v>103</v>
      </c>
      <c r="D24" s="105"/>
      <c r="E24" s="103"/>
      <c r="F24" s="103"/>
      <c r="G24" s="103"/>
      <c r="H24" s="101"/>
    </row>
    <row r="25" ht="29.25" customHeight="1" spans="1:8">
      <c r="A25" s="96" t="s">
        <v>104</v>
      </c>
      <c r="B25" s="98"/>
      <c r="C25" s="103" t="s">
        <v>105</v>
      </c>
      <c r="D25" s="105"/>
      <c r="E25" s="103"/>
      <c r="F25" s="103"/>
      <c r="G25" s="103"/>
      <c r="H25" s="101"/>
    </row>
    <row r="26" ht="29.25" customHeight="1" spans="1:8">
      <c r="A26" s="103" t="s">
        <v>106</v>
      </c>
      <c r="B26" s="101"/>
      <c r="C26" s="103" t="s">
        <v>107</v>
      </c>
      <c r="D26" s="105">
        <v>466.272588</v>
      </c>
      <c r="E26" s="103"/>
      <c r="F26" s="103"/>
      <c r="G26" s="103"/>
      <c r="H26" s="101"/>
    </row>
    <row r="27" ht="29.25" customHeight="1" spans="1:8">
      <c r="A27" s="103" t="s">
        <v>108</v>
      </c>
      <c r="B27" s="101"/>
      <c r="C27" s="103" t="s">
        <v>109</v>
      </c>
      <c r="D27" s="105"/>
      <c r="E27" s="103"/>
      <c r="F27" s="103"/>
      <c r="G27" s="103"/>
      <c r="H27" s="101"/>
    </row>
    <row r="28" ht="29.25" customHeight="1" spans="1:8">
      <c r="A28" s="103" t="s">
        <v>110</v>
      </c>
      <c r="B28" s="101"/>
      <c r="C28" s="103" t="s">
        <v>111</v>
      </c>
      <c r="D28" s="105"/>
      <c r="E28" s="103"/>
      <c r="F28" s="103"/>
      <c r="G28" s="103"/>
      <c r="H28" s="101"/>
    </row>
    <row r="29" ht="29.25" customHeight="1" spans="1:8">
      <c r="A29" s="96" t="s">
        <v>112</v>
      </c>
      <c r="B29" s="98"/>
      <c r="C29" s="103" t="s">
        <v>113</v>
      </c>
      <c r="D29" s="105"/>
      <c r="E29" s="103"/>
      <c r="F29" s="103"/>
      <c r="G29" s="103"/>
      <c r="H29" s="101"/>
    </row>
    <row r="30" ht="29.25" customHeight="1" spans="1:8">
      <c r="A30" s="96" t="s">
        <v>114</v>
      </c>
      <c r="B30" s="98"/>
      <c r="C30" s="103" t="s">
        <v>115</v>
      </c>
      <c r="D30" s="105"/>
      <c r="E30" s="103"/>
      <c r="F30" s="103"/>
      <c r="G30" s="103"/>
      <c r="H30" s="101"/>
    </row>
    <row r="31" ht="29.25" customHeight="1" spans="1:8">
      <c r="A31" s="96" t="s">
        <v>116</v>
      </c>
      <c r="B31" s="98"/>
      <c r="C31" s="103" t="s">
        <v>117</v>
      </c>
      <c r="D31" s="105"/>
      <c r="E31" s="103"/>
      <c r="F31" s="103"/>
      <c r="G31" s="103"/>
      <c r="H31" s="101"/>
    </row>
    <row r="32" ht="29.25" customHeight="1" spans="1:8">
      <c r="A32" s="96" t="s">
        <v>118</v>
      </c>
      <c r="B32" s="98"/>
      <c r="C32" s="103" t="s">
        <v>119</v>
      </c>
      <c r="D32" s="105"/>
      <c r="E32" s="103"/>
      <c r="F32" s="103"/>
      <c r="G32" s="103"/>
      <c r="H32" s="101"/>
    </row>
    <row r="33" ht="29.25" customHeight="1" spans="1:8">
      <c r="A33" s="96" t="s">
        <v>120</v>
      </c>
      <c r="B33" s="98">
        <v>380900.29</v>
      </c>
      <c r="C33" s="103" t="s">
        <v>121</v>
      </c>
      <c r="D33" s="105"/>
      <c r="E33" s="103"/>
      <c r="F33" s="103"/>
      <c r="G33" s="103"/>
      <c r="H33" s="101"/>
    </row>
    <row r="34" ht="29.25" customHeight="1" spans="1:8">
      <c r="A34" s="103"/>
      <c r="B34" s="103"/>
      <c r="C34" s="103" t="s">
        <v>122</v>
      </c>
      <c r="D34" s="105"/>
      <c r="E34" s="103"/>
      <c r="F34" s="103"/>
      <c r="G34" s="103"/>
      <c r="H34" s="103"/>
    </row>
    <row r="35" ht="29.25" customHeight="1" spans="1:8">
      <c r="A35" s="103"/>
      <c r="B35" s="103"/>
      <c r="C35" s="103" t="s">
        <v>123</v>
      </c>
      <c r="D35" s="105"/>
      <c r="E35" s="103"/>
      <c r="F35" s="103"/>
      <c r="G35" s="103"/>
      <c r="H35" s="103"/>
    </row>
    <row r="36" ht="29.25" customHeight="1" spans="1:8">
      <c r="A36" s="103"/>
      <c r="B36" s="103"/>
      <c r="C36" s="103" t="s">
        <v>124</v>
      </c>
      <c r="D36" s="105"/>
      <c r="E36" s="103"/>
      <c r="F36" s="103"/>
      <c r="G36" s="103"/>
      <c r="H36" s="103"/>
    </row>
    <row r="37" ht="29.25" customHeight="1" spans="1:8">
      <c r="A37" s="103"/>
      <c r="B37" s="103"/>
      <c r="C37" s="103"/>
      <c r="D37" s="103"/>
      <c r="E37" s="103"/>
      <c r="F37" s="103"/>
      <c r="G37" s="103"/>
      <c r="H37" s="103"/>
    </row>
    <row r="38" ht="29.25" customHeight="1" spans="1:8">
      <c r="A38" s="103"/>
      <c r="B38" s="103"/>
      <c r="C38" s="103"/>
      <c r="D38" s="103"/>
      <c r="E38" s="103"/>
      <c r="F38" s="103"/>
      <c r="G38" s="103"/>
      <c r="H38" s="103"/>
    </row>
    <row r="39" ht="29.25" customHeight="1" spans="1:8">
      <c r="A39" s="103"/>
      <c r="B39" s="103"/>
      <c r="C39" s="103"/>
      <c r="D39" s="103"/>
      <c r="E39" s="103"/>
      <c r="F39" s="103"/>
      <c r="G39" s="103"/>
      <c r="H39" s="103"/>
    </row>
    <row r="40" ht="29.25" customHeight="1" spans="1:8">
      <c r="A40" s="96" t="s">
        <v>125</v>
      </c>
      <c r="B40" s="98">
        <v>401555.125189</v>
      </c>
      <c r="C40" s="96" t="s">
        <v>126</v>
      </c>
      <c r="D40" s="98">
        <v>401555.125189</v>
      </c>
      <c r="E40" s="96" t="s">
        <v>126</v>
      </c>
      <c r="F40" s="98">
        <v>401555.125189</v>
      </c>
      <c r="G40" s="96" t="s">
        <v>126</v>
      </c>
      <c r="H40" s="98">
        <v>401555.125189</v>
      </c>
    </row>
    <row r="41" ht="29.25" customHeight="1" spans="1:8">
      <c r="A41" s="96" t="s">
        <v>127</v>
      </c>
      <c r="B41" s="98"/>
      <c r="C41" s="96" t="s">
        <v>128</v>
      </c>
      <c r="D41" s="98"/>
      <c r="E41" s="96" t="s">
        <v>128</v>
      </c>
      <c r="F41" s="98"/>
      <c r="G41" s="96" t="s">
        <v>128</v>
      </c>
      <c r="H41" s="98"/>
    </row>
    <row r="42" ht="29.25" customHeight="1" spans="1:8">
      <c r="A42" s="103"/>
      <c r="B42" s="101"/>
      <c r="C42" s="103"/>
      <c r="D42" s="101"/>
      <c r="E42" s="96"/>
      <c r="F42" s="98"/>
      <c r="G42" s="96"/>
      <c r="H42" s="98"/>
    </row>
    <row r="43" ht="29.25" customHeight="1" spans="1:8">
      <c r="A43" s="96" t="s">
        <v>129</v>
      </c>
      <c r="B43" s="98">
        <v>401555.125189</v>
      </c>
      <c r="C43" s="96" t="s">
        <v>130</v>
      </c>
      <c r="D43" s="98">
        <v>401555.125189</v>
      </c>
      <c r="E43" s="96" t="s">
        <v>130</v>
      </c>
      <c r="F43" s="98">
        <v>401555.125189</v>
      </c>
      <c r="G43" s="96" t="s">
        <v>130</v>
      </c>
      <c r="H43" s="98">
        <v>401555.125189</v>
      </c>
    </row>
  </sheetData>
  <mergeCells count="6">
    <mergeCell ref="A2:H2"/>
    <mergeCell ref="A3:H3"/>
    <mergeCell ref="A4:B4"/>
    <mergeCell ref="A5:B5"/>
    <mergeCell ref="C5:D5"/>
    <mergeCell ref="E5:G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2"/>
  <sheetViews>
    <sheetView zoomScale="80" zoomScaleNormal="80" topLeftCell="G1" workbookViewId="0">
      <selection activeCell="E10" sqref="E10"/>
    </sheetView>
  </sheetViews>
  <sheetFormatPr defaultColWidth="10" defaultRowHeight="14"/>
  <cols>
    <col min="1" max="1" width="12.1818181818182" customWidth="1"/>
    <col min="2" max="2" width="34.9090909090909" customWidth="1"/>
    <col min="3" max="3" width="18" customWidth="1"/>
    <col min="4" max="4" width="14.9090909090909" customWidth="1"/>
    <col min="5" max="5" width="12.3636363636364" customWidth="1"/>
    <col min="6" max="6" width="15.1818181818182" customWidth="1"/>
    <col min="7" max="7" width="15.0909090909091" customWidth="1"/>
    <col min="8" max="8" width="18" customWidth="1"/>
    <col min="9" max="13" width="15.4545454545455" customWidth="1"/>
    <col min="14" max="20" width="12.3636363636364" customWidth="1"/>
    <col min="21" max="25" width="15.7272727272727" customWidth="1"/>
    <col min="26" max="26" width="9.72727272727273" customWidth="1"/>
  </cols>
  <sheetData>
    <row r="1" ht="16.4" customHeight="1" spans="1:1">
      <c r="A1" s="92"/>
    </row>
    <row r="2" ht="36.15" customHeight="1" spans="1:25">
      <c r="A2" s="93" t="s">
        <v>8</v>
      </c>
      <c r="B2" s="93"/>
      <c r="C2" s="93"/>
      <c r="D2" s="93"/>
      <c r="E2" s="93"/>
      <c r="F2" s="93"/>
      <c r="G2" s="93"/>
      <c r="H2" s="93"/>
      <c r="I2" s="93"/>
      <c r="J2" s="93"/>
      <c r="K2" s="93"/>
      <c r="L2" s="93"/>
      <c r="M2" s="93"/>
      <c r="N2" s="93"/>
      <c r="O2" s="93"/>
      <c r="P2" s="93"/>
      <c r="Q2" s="93"/>
      <c r="R2" s="93"/>
      <c r="S2" s="93"/>
      <c r="T2" s="93"/>
      <c r="U2" s="93"/>
      <c r="V2" s="93"/>
      <c r="W2" s="93"/>
      <c r="X2" s="93"/>
      <c r="Y2" s="93"/>
    </row>
    <row r="3" ht="30.15" customHeight="1" spans="1:25">
      <c r="A3" s="94" t="s">
        <v>29</v>
      </c>
      <c r="B3" s="94"/>
      <c r="C3" s="94"/>
      <c r="D3" s="94"/>
      <c r="E3" s="94"/>
      <c r="F3" s="94"/>
      <c r="G3" s="94"/>
      <c r="H3" s="94"/>
      <c r="I3" s="94"/>
      <c r="J3" s="94"/>
      <c r="K3" s="94"/>
      <c r="L3" s="94"/>
      <c r="M3" s="94"/>
      <c r="N3" s="94"/>
      <c r="O3" s="94"/>
      <c r="P3" s="94"/>
      <c r="Q3" s="94"/>
      <c r="R3" s="94"/>
      <c r="S3" s="94"/>
      <c r="T3" s="94"/>
      <c r="U3" s="94"/>
      <c r="V3" s="94"/>
      <c r="W3" s="94"/>
      <c r="X3" s="94"/>
      <c r="Y3" s="94"/>
    </row>
    <row r="4" ht="23.25" customHeight="1" spans="6:25">
      <c r="F4" s="92"/>
      <c r="X4" s="136" t="s">
        <v>30</v>
      </c>
      <c r="Y4" s="136"/>
    </row>
    <row r="5" ht="31.25" customHeight="1" spans="1:25">
      <c r="A5" s="95" t="s">
        <v>131</v>
      </c>
      <c r="B5" s="95" t="s">
        <v>132</v>
      </c>
      <c r="C5" s="95" t="s">
        <v>133</v>
      </c>
      <c r="D5" s="95" t="s">
        <v>134</v>
      </c>
      <c r="E5" s="95" t="s">
        <v>134</v>
      </c>
      <c r="F5" s="95"/>
      <c r="G5" s="95"/>
      <c r="H5" s="95"/>
      <c r="I5" s="95"/>
      <c r="J5" s="95" t="s">
        <v>134</v>
      </c>
      <c r="K5" s="95"/>
      <c r="L5" s="95"/>
      <c r="M5" s="95"/>
      <c r="N5" s="95"/>
      <c r="O5" s="95"/>
      <c r="P5" s="95" t="s">
        <v>134</v>
      </c>
      <c r="Q5" s="95"/>
      <c r="R5" s="95"/>
      <c r="S5" s="95" t="s">
        <v>127</v>
      </c>
      <c r="T5" s="95"/>
      <c r="U5" s="95"/>
      <c r="V5" s="95" t="s">
        <v>127</v>
      </c>
      <c r="W5" s="95"/>
      <c r="X5" s="95"/>
      <c r="Y5" s="95"/>
    </row>
    <row r="6" ht="31.25" customHeight="1" spans="1:25">
      <c r="A6" s="95"/>
      <c r="B6" s="95"/>
      <c r="C6" s="95"/>
      <c r="D6" s="95" t="s">
        <v>135</v>
      </c>
      <c r="E6" s="95" t="s">
        <v>136</v>
      </c>
      <c r="F6" s="95" t="s">
        <v>137</v>
      </c>
      <c r="G6" s="95" t="s">
        <v>138</v>
      </c>
      <c r="H6" s="95" t="s">
        <v>139</v>
      </c>
      <c r="I6" s="95" t="s">
        <v>140</v>
      </c>
      <c r="J6" s="95" t="s">
        <v>141</v>
      </c>
      <c r="K6" s="95"/>
      <c r="L6" s="95"/>
      <c r="M6" s="95"/>
      <c r="N6" s="95" t="s">
        <v>142</v>
      </c>
      <c r="O6" s="95" t="s">
        <v>143</v>
      </c>
      <c r="P6" s="95" t="s">
        <v>144</v>
      </c>
      <c r="Q6" s="95" t="s">
        <v>145</v>
      </c>
      <c r="R6" s="95" t="s">
        <v>146</v>
      </c>
      <c r="S6" s="95" t="s">
        <v>135</v>
      </c>
      <c r="T6" s="95" t="s">
        <v>136</v>
      </c>
      <c r="U6" s="95" t="s">
        <v>137</v>
      </c>
      <c r="V6" s="95" t="s">
        <v>138</v>
      </c>
      <c r="W6" s="95" t="s">
        <v>139</v>
      </c>
      <c r="X6" s="95" t="s">
        <v>140</v>
      </c>
      <c r="Y6" s="95" t="s">
        <v>147</v>
      </c>
    </row>
    <row r="7" ht="27.65" customHeight="1" spans="1:25">
      <c r="A7" s="95"/>
      <c r="B7" s="95"/>
      <c r="C7" s="95"/>
      <c r="D7" s="95"/>
      <c r="E7" s="95"/>
      <c r="F7" s="95"/>
      <c r="G7" s="95"/>
      <c r="H7" s="95"/>
      <c r="I7" s="95"/>
      <c r="J7" s="95" t="s">
        <v>148</v>
      </c>
      <c r="K7" s="95" t="s">
        <v>149</v>
      </c>
      <c r="L7" s="95" t="s">
        <v>150</v>
      </c>
      <c r="M7" s="95" t="s">
        <v>139</v>
      </c>
      <c r="N7" s="95"/>
      <c r="O7" s="95"/>
      <c r="P7" s="95"/>
      <c r="Q7" s="95"/>
      <c r="R7" s="95"/>
      <c r="S7" s="95"/>
      <c r="T7" s="95"/>
      <c r="U7" s="95"/>
      <c r="V7" s="95"/>
      <c r="W7" s="95"/>
      <c r="X7" s="95"/>
      <c r="Y7" s="95"/>
    </row>
    <row r="8" ht="27.65" customHeight="1" spans="1:25">
      <c r="A8" s="96"/>
      <c r="B8" s="96" t="s">
        <v>133</v>
      </c>
      <c r="C8" s="112">
        <v>401555.125189</v>
      </c>
      <c r="D8" s="112">
        <v>401555.125189</v>
      </c>
      <c r="E8" s="112">
        <v>20654.835189</v>
      </c>
      <c r="F8" s="112"/>
      <c r="G8" s="112"/>
      <c r="H8" s="112"/>
      <c r="I8" s="112"/>
      <c r="J8" s="112"/>
      <c r="K8" s="112"/>
      <c r="L8" s="112"/>
      <c r="M8" s="112"/>
      <c r="N8" s="112"/>
      <c r="O8" s="112"/>
      <c r="P8" s="112"/>
      <c r="Q8" s="112"/>
      <c r="R8" s="112">
        <v>380900.29</v>
      </c>
      <c r="S8" s="112"/>
      <c r="T8" s="112"/>
      <c r="U8" s="112"/>
      <c r="V8" s="112"/>
      <c r="W8" s="112"/>
      <c r="X8" s="112"/>
      <c r="Y8" s="112"/>
    </row>
    <row r="9" ht="26.15" customHeight="1" spans="1:25">
      <c r="A9" s="99" t="s">
        <v>151</v>
      </c>
      <c r="B9" s="99" t="s">
        <v>152</v>
      </c>
      <c r="C9" s="112">
        <v>401555.125189</v>
      </c>
      <c r="D9" s="112">
        <v>401555.125189</v>
      </c>
      <c r="E9" s="98">
        <v>20654.835189</v>
      </c>
      <c r="F9" s="98"/>
      <c r="G9" s="98"/>
      <c r="H9" s="98"/>
      <c r="I9" s="98"/>
      <c r="J9" s="98"/>
      <c r="K9" s="98"/>
      <c r="L9" s="98"/>
      <c r="M9" s="98"/>
      <c r="N9" s="98"/>
      <c r="O9" s="98"/>
      <c r="P9" s="98"/>
      <c r="Q9" s="98"/>
      <c r="R9" s="98">
        <v>380900.29</v>
      </c>
      <c r="S9" s="98"/>
      <c r="T9" s="98"/>
      <c r="U9" s="98"/>
      <c r="V9" s="98"/>
      <c r="W9" s="98"/>
      <c r="X9" s="98"/>
      <c r="Y9" s="98"/>
    </row>
    <row r="10" ht="26.15" customHeight="1" spans="1:25">
      <c r="A10" s="135" t="s">
        <v>153</v>
      </c>
      <c r="B10" s="135" t="s">
        <v>154</v>
      </c>
      <c r="C10" s="105">
        <v>4008.187811</v>
      </c>
      <c r="D10" s="105">
        <v>4008.187811</v>
      </c>
      <c r="E10" s="101">
        <v>4008.187811</v>
      </c>
      <c r="F10" s="101"/>
      <c r="G10" s="101"/>
      <c r="H10" s="101"/>
      <c r="I10" s="101"/>
      <c r="J10" s="101"/>
      <c r="K10" s="101"/>
      <c r="L10" s="101"/>
      <c r="M10" s="101"/>
      <c r="N10" s="101"/>
      <c r="O10" s="101"/>
      <c r="P10" s="101"/>
      <c r="Q10" s="101"/>
      <c r="R10" s="101"/>
      <c r="S10" s="101"/>
      <c r="T10" s="101"/>
      <c r="U10" s="101"/>
      <c r="V10" s="101"/>
      <c r="W10" s="101"/>
      <c r="X10" s="101"/>
      <c r="Y10" s="101"/>
    </row>
    <row r="11" ht="26.15" customHeight="1" spans="1:25">
      <c r="A11" s="135" t="s">
        <v>155</v>
      </c>
      <c r="B11" s="135" t="s">
        <v>156</v>
      </c>
      <c r="C11" s="105">
        <v>823.72208</v>
      </c>
      <c r="D11" s="105">
        <v>823.72208</v>
      </c>
      <c r="E11" s="101">
        <v>823.72208</v>
      </c>
      <c r="F11" s="101"/>
      <c r="G11" s="101"/>
      <c r="H11" s="101"/>
      <c r="I11" s="101"/>
      <c r="J11" s="101"/>
      <c r="K11" s="101"/>
      <c r="L11" s="101"/>
      <c r="M11" s="101"/>
      <c r="N11" s="101"/>
      <c r="O11" s="101"/>
      <c r="P11" s="101"/>
      <c r="Q11" s="101"/>
      <c r="R11" s="101"/>
      <c r="S11" s="101"/>
      <c r="T11" s="101"/>
      <c r="U11" s="101"/>
      <c r="V11" s="101"/>
      <c r="W11" s="101"/>
      <c r="X11" s="101"/>
      <c r="Y11" s="101"/>
    </row>
    <row r="12" ht="26.15" customHeight="1" spans="1:25">
      <c r="A12" s="135" t="s">
        <v>157</v>
      </c>
      <c r="B12" s="135" t="s">
        <v>158</v>
      </c>
      <c r="C12" s="105">
        <v>2621.594116</v>
      </c>
      <c r="D12" s="105">
        <v>2621.594116</v>
      </c>
      <c r="E12" s="101">
        <v>2621.594116</v>
      </c>
      <c r="F12" s="101"/>
      <c r="G12" s="101"/>
      <c r="H12" s="101"/>
      <c r="I12" s="101"/>
      <c r="J12" s="101"/>
      <c r="K12" s="101"/>
      <c r="L12" s="101"/>
      <c r="M12" s="101"/>
      <c r="N12" s="101"/>
      <c r="O12" s="101"/>
      <c r="P12" s="101"/>
      <c r="Q12" s="101"/>
      <c r="R12" s="101"/>
      <c r="S12" s="101"/>
      <c r="T12" s="101"/>
      <c r="U12" s="101"/>
      <c r="V12" s="101"/>
      <c r="W12" s="101"/>
      <c r="X12" s="101"/>
      <c r="Y12" s="101"/>
    </row>
    <row r="13" ht="26.15" customHeight="1" spans="1:25">
      <c r="A13" s="135" t="s">
        <v>159</v>
      </c>
      <c r="B13" s="135" t="s">
        <v>160</v>
      </c>
      <c r="C13" s="105">
        <v>2552.034167</v>
      </c>
      <c r="D13" s="105">
        <v>2552.034167</v>
      </c>
      <c r="E13" s="101">
        <v>2552.034167</v>
      </c>
      <c r="F13" s="101"/>
      <c r="G13" s="101"/>
      <c r="H13" s="101"/>
      <c r="I13" s="101"/>
      <c r="J13" s="101"/>
      <c r="K13" s="101"/>
      <c r="L13" s="101"/>
      <c r="M13" s="101"/>
      <c r="N13" s="101"/>
      <c r="O13" s="101"/>
      <c r="P13" s="101"/>
      <c r="Q13" s="101"/>
      <c r="R13" s="101"/>
      <c r="S13" s="101"/>
      <c r="T13" s="101"/>
      <c r="U13" s="101"/>
      <c r="V13" s="101"/>
      <c r="W13" s="101"/>
      <c r="X13" s="101"/>
      <c r="Y13" s="101"/>
    </row>
    <row r="14" ht="26.15" customHeight="1" spans="1:25">
      <c r="A14" s="135" t="s">
        <v>161</v>
      </c>
      <c r="B14" s="135" t="s">
        <v>162</v>
      </c>
      <c r="C14" s="105">
        <v>167.102409</v>
      </c>
      <c r="D14" s="105">
        <v>167.102409</v>
      </c>
      <c r="E14" s="101">
        <v>167.102409</v>
      </c>
      <c r="F14" s="101"/>
      <c r="G14" s="101"/>
      <c r="H14" s="101"/>
      <c r="I14" s="101"/>
      <c r="J14" s="101"/>
      <c r="K14" s="101"/>
      <c r="L14" s="101"/>
      <c r="M14" s="101"/>
      <c r="N14" s="101"/>
      <c r="O14" s="101"/>
      <c r="P14" s="101"/>
      <c r="Q14" s="101"/>
      <c r="R14" s="101"/>
      <c r="S14" s="101"/>
      <c r="T14" s="101"/>
      <c r="U14" s="101"/>
      <c r="V14" s="101"/>
      <c r="W14" s="101"/>
      <c r="X14" s="101"/>
      <c r="Y14" s="101"/>
    </row>
    <row r="15" ht="26.15" customHeight="1" spans="1:25">
      <c r="A15" s="135" t="s">
        <v>163</v>
      </c>
      <c r="B15" s="135" t="s">
        <v>164</v>
      </c>
      <c r="C15" s="105">
        <v>3294.544606</v>
      </c>
      <c r="D15" s="105">
        <v>3294.544606</v>
      </c>
      <c r="E15" s="101">
        <v>3294.544606</v>
      </c>
      <c r="F15" s="101"/>
      <c r="G15" s="101"/>
      <c r="H15" s="101"/>
      <c r="I15" s="101"/>
      <c r="J15" s="101"/>
      <c r="K15" s="101"/>
      <c r="L15" s="101"/>
      <c r="M15" s="101"/>
      <c r="N15" s="101"/>
      <c r="O15" s="101"/>
      <c r="P15" s="101"/>
      <c r="Q15" s="101"/>
      <c r="R15" s="101"/>
      <c r="S15" s="101"/>
      <c r="T15" s="101"/>
      <c r="U15" s="101"/>
      <c r="V15" s="101"/>
      <c r="W15" s="101"/>
      <c r="X15" s="101"/>
      <c r="Y15" s="101"/>
    </row>
    <row r="16" ht="26.15" customHeight="1" spans="1:25">
      <c r="A16" s="135" t="s">
        <v>165</v>
      </c>
      <c r="B16" s="135" t="s">
        <v>166</v>
      </c>
      <c r="C16" s="105">
        <v>236510.76</v>
      </c>
      <c r="D16" s="105">
        <v>236510.76</v>
      </c>
      <c r="E16" s="101">
        <v>2510.76</v>
      </c>
      <c r="F16" s="101"/>
      <c r="G16" s="101"/>
      <c r="H16" s="101"/>
      <c r="I16" s="101"/>
      <c r="J16" s="101"/>
      <c r="K16" s="101"/>
      <c r="L16" s="101"/>
      <c r="M16" s="101"/>
      <c r="N16" s="101"/>
      <c r="O16" s="101"/>
      <c r="P16" s="101"/>
      <c r="Q16" s="101"/>
      <c r="R16" s="101">
        <v>234000</v>
      </c>
      <c r="S16" s="101"/>
      <c r="T16" s="101"/>
      <c r="U16" s="101"/>
      <c r="V16" s="101"/>
      <c r="W16" s="101"/>
      <c r="X16" s="101"/>
      <c r="Y16" s="101"/>
    </row>
    <row r="17" ht="26.15" customHeight="1" spans="1:25">
      <c r="A17" s="135" t="s">
        <v>167</v>
      </c>
      <c r="B17" s="135" t="s">
        <v>168</v>
      </c>
      <c r="C17" s="105">
        <v>35000</v>
      </c>
      <c r="D17" s="105">
        <v>35000</v>
      </c>
      <c r="E17" s="101">
        <v>960.71</v>
      </c>
      <c r="F17" s="101"/>
      <c r="G17" s="101"/>
      <c r="H17" s="101"/>
      <c r="I17" s="101"/>
      <c r="J17" s="101"/>
      <c r="K17" s="101"/>
      <c r="L17" s="101"/>
      <c r="M17" s="101"/>
      <c r="N17" s="101"/>
      <c r="O17" s="101"/>
      <c r="P17" s="101"/>
      <c r="Q17" s="101"/>
      <c r="R17" s="101">
        <v>34039.29</v>
      </c>
      <c r="S17" s="101"/>
      <c r="T17" s="101"/>
      <c r="U17" s="101"/>
      <c r="V17" s="101"/>
      <c r="W17" s="101"/>
      <c r="X17" s="101"/>
      <c r="Y17" s="101"/>
    </row>
    <row r="18" ht="26.15" customHeight="1" spans="1:25">
      <c r="A18" s="135" t="s">
        <v>169</v>
      </c>
      <c r="B18" s="135" t="s">
        <v>170</v>
      </c>
      <c r="C18" s="105">
        <v>13089.84</v>
      </c>
      <c r="D18" s="105">
        <v>13089.84</v>
      </c>
      <c r="E18" s="101">
        <v>689.84</v>
      </c>
      <c r="F18" s="101"/>
      <c r="G18" s="101"/>
      <c r="H18" s="101"/>
      <c r="I18" s="101"/>
      <c r="J18" s="101"/>
      <c r="K18" s="101"/>
      <c r="L18" s="101"/>
      <c r="M18" s="101"/>
      <c r="N18" s="101"/>
      <c r="O18" s="101"/>
      <c r="P18" s="101"/>
      <c r="Q18" s="101"/>
      <c r="R18" s="101">
        <v>12400</v>
      </c>
      <c r="S18" s="101"/>
      <c r="T18" s="101"/>
      <c r="U18" s="101"/>
      <c r="V18" s="101"/>
      <c r="W18" s="101"/>
      <c r="X18" s="101"/>
      <c r="Y18" s="101"/>
    </row>
    <row r="19" ht="26.15" customHeight="1" spans="1:25">
      <c r="A19" s="135" t="s">
        <v>171</v>
      </c>
      <c r="B19" s="135" t="s">
        <v>172</v>
      </c>
      <c r="C19" s="105">
        <v>29735.77</v>
      </c>
      <c r="D19" s="105">
        <v>29735.77</v>
      </c>
      <c r="E19" s="101">
        <v>824.77</v>
      </c>
      <c r="F19" s="101"/>
      <c r="G19" s="101"/>
      <c r="H19" s="101"/>
      <c r="I19" s="101"/>
      <c r="J19" s="101"/>
      <c r="K19" s="101"/>
      <c r="L19" s="101"/>
      <c r="M19" s="101"/>
      <c r="N19" s="101"/>
      <c r="O19" s="101"/>
      <c r="P19" s="101"/>
      <c r="Q19" s="101"/>
      <c r="R19" s="101">
        <v>28911</v>
      </c>
      <c r="S19" s="101"/>
      <c r="T19" s="101"/>
      <c r="U19" s="101"/>
      <c r="V19" s="101"/>
      <c r="W19" s="101"/>
      <c r="X19" s="101"/>
      <c r="Y19" s="101"/>
    </row>
    <row r="20" ht="26.15" customHeight="1" spans="1:25">
      <c r="A20" s="135" t="s">
        <v>173</v>
      </c>
      <c r="B20" s="135" t="s">
        <v>174</v>
      </c>
      <c r="C20" s="105">
        <v>32057.44</v>
      </c>
      <c r="D20" s="105">
        <v>32057.44</v>
      </c>
      <c r="E20" s="101">
        <v>507.44</v>
      </c>
      <c r="F20" s="101"/>
      <c r="G20" s="101"/>
      <c r="H20" s="101"/>
      <c r="I20" s="101"/>
      <c r="J20" s="101"/>
      <c r="K20" s="101"/>
      <c r="L20" s="101"/>
      <c r="M20" s="101"/>
      <c r="N20" s="101"/>
      <c r="O20" s="101"/>
      <c r="P20" s="101"/>
      <c r="Q20" s="101"/>
      <c r="R20" s="101">
        <v>31550</v>
      </c>
      <c r="S20" s="101"/>
      <c r="T20" s="101"/>
      <c r="U20" s="101"/>
      <c r="V20" s="101"/>
      <c r="W20" s="101"/>
      <c r="X20" s="101"/>
      <c r="Y20" s="101"/>
    </row>
    <row r="21" ht="26.15" customHeight="1" spans="1:25">
      <c r="A21" s="135" t="s">
        <v>175</v>
      </c>
      <c r="B21" s="135" t="s">
        <v>176</v>
      </c>
      <c r="C21" s="105">
        <v>20551.91</v>
      </c>
      <c r="D21" s="105">
        <v>20551.91</v>
      </c>
      <c r="E21" s="101">
        <v>551.91</v>
      </c>
      <c r="F21" s="101"/>
      <c r="G21" s="101"/>
      <c r="H21" s="101"/>
      <c r="I21" s="101"/>
      <c r="J21" s="101"/>
      <c r="K21" s="101"/>
      <c r="L21" s="101"/>
      <c r="M21" s="101"/>
      <c r="N21" s="101"/>
      <c r="O21" s="101"/>
      <c r="P21" s="101"/>
      <c r="Q21" s="101"/>
      <c r="R21" s="101">
        <v>20000</v>
      </c>
      <c r="S21" s="101"/>
      <c r="T21" s="101"/>
      <c r="U21" s="101"/>
      <c r="V21" s="101"/>
      <c r="W21" s="101"/>
      <c r="X21" s="101"/>
      <c r="Y21" s="101"/>
    </row>
    <row r="22" ht="26.15" customHeight="1" spans="1:25">
      <c r="A22" s="135" t="s">
        <v>177</v>
      </c>
      <c r="B22" s="135" t="s">
        <v>178</v>
      </c>
      <c r="C22" s="105">
        <v>21142.22</v>
      </c>
      <c r="D22" s="105">
        <v>21142.22</v>
      </c>
      <c r="E22" s="101">
        <v>1142.22</v>
      </c>
      <c r="F22" s="101"/>
      <c r="G22" s="101"/>
      <c r="H22" s="101"/>
      <c r="I22" s="101"/>
      <c r="J22" s="101"/>
      <c r="K22" s="101"/>
      <c r="L22" s="101"/>
      <c r="M22" s="101"/>
      <c r="N22" s="101"/>
      <c r="O22" s="101"/>
      <c r="P22" s="101"/>
      <c r="Q22" s="101"/>
      <c r="R22" s="101">
        <v>20000</v>
      </c>
      <c r="S22" s="101"/>
      <c r="T22" s="101"/>
      <c r="U22" s="101"/>
      <c r="V22" s="101"/>
      <c r="W22" s="101"/>
      <c r="X22" s="101"/>
      <c r="Y22" s="101"/>
    </row>
  </sheetData>
  <mergeCells count="30">
    <mergeCell ref="A2:Y2"/>
    <mergeCell ref="A3:Y3"/>
    <mergeCell ref="X4:Y4"/>
    <mergeCell ref="E5:I5"/>
    <mergeCell ref="J5:O5"/>
    <mergeCell ref="P5:R5"/>
    <mergeCell ref="S5:U5"/>
    <mergeCell ref="V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zoomScale="70" zoomScaleNormal="70" topLeftCell="C1" workbookViewId="0">
      <selection activeCell="H7" sqref="H7"/>
    </sheetView>
  </sheetViews>
  <sheetFormatPr defaultColWidth="10" defaultRowHeight="14"/>
  <cols>
    <col min="1" max="1" width="7.90909090909091" customWidth="1"/>
    <col min="2" max="2" width="8.36363636363636" customWidth="1"/>
    <col min="3" max="3" width="10.4545454545455" customWidth="1"/>
    <col min="4" max="4" width="17.4545454545455" customWidth="1"/>
    <col min="5" max="5" width="25.7272727272727" customWidth="1"/>
    <col min="6" max="6" width="17.4545454545455" customWidth="1"/>
    <col min="7" max="7" width="12.3636363636364" customWidth="1"/>
    <col min="8" max="8" width="15.4545454545455" customWidth="1"/>
    <col min="9" max="9" width="17.4545454545455" customWidth="1"/>
    <col min="10" max="10" width="12.3636363636364" customWidth="1"/>
    <col min="11" max="11" width="15.4545454545455" customWidth="1"/>
    <col min="12" max="12" width="9.72727272727273" customWidth="1"/>
  </cols>
  <sheetData>
    <row r="1" ht="16.4" customHeight="1" spans="1:4">
      <c r="A1" s="92"/>
      <c r="D1" s="133"/>
    </row>
    <row r="2" ht="42.15" customHeight="1" spans="1:11">
      <c r="A2" s="93" t="s">
        <v>9</v>
      </c>
      <c r="B2" s="93"/>
      <c r="C2" s="93"/>
      <c r="D2" s="93"/>
      <c r="E2" s="93"/>
      <c r="F2" s="93"/>
      <c r="G2" s="93"/>
      <c r="H2" s="93"/>
      <c r="I2" s="93"/>
      <c r="J2" s="93"/>
      <c r="K2" s="93"/>
    </row>
    <row r="3" ht="44.9" customHeight="1" spans="1:11">
      <c r="A3" s="94" t="s">
        <v>29</v>
      </c>
      <c r="B3" s="94"/>
      <c r="C3" s="94"/>
      <c r="D3" s="94"/>
      <c r="E3" s="94"/>
      <c r="F3" s="94"/>
      <c r="G3" s="94"/>
      <c r="H3" s="94"/>
      <c r="I3" s="94"/>
      <c r="J3" s="94"/>
      <c r="K3" s="94"/>
    </row>
    <row r="4" ht="24.9" customHeight="1" spans="1:11">
      <c r="A4" s="134"/>
      <c r="B4" s="92"/>
      <c r="C4" s="92"/>
      <c r="I4" s="102" t="s">
        <v>30</v>
      </c>
      <c r="J4" s="102"/>
      <c r="K4" s="102"/>
    </row>
    <row r="5" ht="50.9" customHeight="1" spans="1:11">
      <c r="A5" s="95" t="s">
        <v>179</v>
      </c>
      <c r="B5" s="95"/>
      <c r="C5" s="95"/>
      <c r="D5" s="95" t="s">
        <v>180</v>
      </c>
      <c r="E5" s="95" t="s">
        <v>181</v>
      </c>
      <c r="F5" s="95" t="s">
        <v>133</v>
      </c>
      <c r="G5" s="95" t="s">
        <v>182</v>
      </c>
      <c r="H5" s="95" t="s">
        <v>183</v>
      </c>
      <c r="I5" s="95" t="s">
        <v>184</v>
      </c>
      <c r="J5" s="95" t="s">
        <v>185</v>
      </c>
      <c r="K5" s="95" t="s">
        <v>186</v>
      </c>
    </row>
    <row r="6" ht="39.65" customHeight="1" spans="1:11">
      <c r="A6" s="95" t="s">
        <v>187</v>
      </c>
      <c r="B6" s="95" t="s">
        <v>188</v>
      </c>
      <c r="C6" s="95" t="s">
        <v>189</v>
      </c>
      <c r="D6" s="95"/>
      <c r="E6" s="96" t="s">
        <v>133</v>
      </c>
      <c r="F6" s="98">
        <v>401555.125189</v>
      </c>
      <c r="G6" s="98">
        <v>15807.365189</v>
      </c>
      <c r="H6" s="98">
        <v>385747.76</v>
      </c>
      <c r="I6" s="98"/>
      <c r="J6" s="96"/>
      <c r="K6" s="96"/>
    </row>
    <row r="7" ht="33.65" customHeight="1" spans="1:11">
      <c r="A7" s="103"/>
      <c r="B7" s="103"/>
      <c r="C7" s="103"/>
      <c r="D7" s="104" t="s">
        <v>151</v>
      </c>
      <c r="E7" s="104" t="s">
        <v>152</v>
      </c>
      <c r="F7" s="132">
        <v>401555.125189</v>
      </c>
      <c r="G7" s="132">
        <v>15807.365189</v>
      </c>
      <c r="H7" s="132">
        <v>385747.76</v>
      </c>
      <c r="I7" s="132"/>
      <c r="J7" s="108"/>
      <c r="K7" s="108"/>
    </row>
    <row r="8" ht="26.15" customHeight="1" spans="1:11">
      <c r="A8" s="103"/>
      <c r="B8" s="103"/>
      <c r="C8" s="103"/>
      <c r="D8" s="104" t="s">
        <v>153</v>
      </c>
      <c r="E8" s="104" t="s">
        <v>154</v>
      </c>
      <c r="F8" s="132">
        <v>4008.187811</v>
      </c>
      <c r="G8" s="132">
        <v>2548.187811</v>
      </c>
      <c r="H8" s="132">
        <v>1460</v>
      </c>
      <c r="I8" s="132"/>
      <c r="J8" s="108"/>
      <c r="K8" s="108"/>
    </row>
    <row r="9" ht="30.15" customHeight="1" spans="1:11">
      <c r="A9" s="109" t="s">
        <v>190</v>
      </c>
      <c r="B9" s="109" t="s">
        <v>191</v>
      </c>
      <c r="C9" s="109" t="s">
        <v>192</v>
      </c>
      <c r="D9" s="100" t="s">
        <v>193</v>
      </c>
      <c r="E9" s="110" t="s">
        <v>194</v>
      </c>
      <c r="F9" s="111">
        <v>349.310784</v>
      </c>
      <c r="G9" s="111">
        <v>349.310784</v>
      </c>
      <c r="H9" s="111"/>
      <c r="I9" s="111"/>
      <c r="J9" s="110"/>
      <c r="K9" s="110"/>
    </row>
    <row r="10" ht="30.15" customHeight="1" spans="1:11">
      <c r="A10" s="109" t="s">
        <v>190</v>
      </c>
      <c r="B10" s="109" t="s">
        <v>191</v>
      </c>
      <c r="C10" s="109" t="s">
        <v>191</v>
      </c>
      <c r="D10" s="100" t="s">
        <v>195</v>
      </c>
      <c r="E10" s="110" t="s">
        <v>196</v>
      </c>
      <c r="F10" s="111">
        <v>120.523408</v>
      </c>
      <c r="G10" s="111">
        <v>120.523408</v>
      </c>
      <c r="H10" s="111"/>
      <c r="I10" s="111"/>
      <c r="J10" s="110"/>
      <c r="K10" s="110"/>
    </row>
    <row r="11" ht="30.15" customHeight="1" spans="1:11">
      <c r="A11" s="109" t="s">
        <v>197</v>
      </c>
      <c r="B11" s="109" t="s">
        <v>192</v>
      </c>
      <c r="C11" s="109" t="s">
        <v>192</v>
      </c>
      <c r="D11" s="100" t="s">
        <v>198</v>
      </c>
      <c r="E11" s="110" t="s">
        <v>199</v>
      </c>
      <c r="F11" s="111">
        <v>1872.55996</v>
      </c>
      <c r="G11" s="111">
        <v>1872.55996</v>
      </c>
      <c r="H11" s="111"/>
      <c r="I11" s="111"/>
      <c r="J11" s="110"/>
      <c r="K11" s="110"/>
    </row>
    <row r="12" ht="30.15" customHeight="1" spans="1:11">
      <c r="A12" s="109" t="s">
        <v>197</v>
      </c>
      <c r="B12" s="109" t="s">
        <v>192</v>
      </c>
      <c r="C12" s="109" t="s">
        <v>200</v>
      </c>
      <c r="D12" s="100" t="s">
        <v>201</v>
      </c>
      <c r="E12" s="110" t="s">
        <v>202</v>
      </c>
      <c r="F12" s="111">
        <v>530</v>
      </c>
      <c r="G12" s="111"/>
      <c r="H12" s="111">
        <v>530</v>
      </c>
      <c r="I12" s="111"/>
      <c r="J12" s="110"/>
      <c r="K12" s="110"/>
    </row>
    <row r="13" ht="30.15" customHeight="1" spans="1:11">
      <c r="A13" s="109" t="s">
        <v>197</v>
      </c>
      <c r="B13" s="109" t="s">
        <v>203</v>
      </c>
      <c r="C13" s="109" t="s">
        <v>204</v>
      </c>
      <c r="D13" s="100" t="s">
        <v>205</v>
      </c>
      <c r="E13" s="110" t="s">
        <v>206</v>
      </c>
      <c r="F13" s="111">
        <v>930</v>
      </c>
      <c r="G13" s="111"/>
      <c r="H13" s="111">
        <v>930</v>
      </c>
      <c r="I13" s="111"/>
      <c r="J13" s="110"/>
      <c r="K13" s="110"/>
    </row>
    <row r="14" ht="30.15" customHeight="1" spans="1:11">
      <c r="A14" s="109" t="s">
        <v>197</v>
      </c>
      <c r="B14" s="109" t="s">
        <v>207</v>
      </c>
      <c r="C14" s="109" t="s">
        <v>192</v>
      </c>
      <c r="D14" s="100" t="s">
        <v>208</v>
      </c>
      <c r="E14" s="110" t="s">
        <v>209</v>
      </c>
      <c r="F14" s="111">
        <v>65.481359</v>
      </c>
      <c r="G14" s="111">
        <v>65.481359</v>
      </c>
      <c r="H14" s="111"/>
      <c r="I14" s="111"/>
      <c r="J14" s="110"/>
      <c r="K14" s="110"/>
    </row>
    <row r="15" ht="30.15" customHeight="1" spans="1:11">
      <c r="A15" s="109" t="s">
        <v>197</v>
      </c>
      <c r="B15" s="109" t="s">
        <v>207</v>
      </c>
      <c r="C15" s="109" t="s">
        <v>210</v>
      </c>
      <c r="D15" s="100" t="s">
        <v>211</v>
      </c>
      <c r="E15" s="110" t="s">
        <v>212</v>
      </c>
      <c r="F15" s="111">
        <v>9.768392</v>
      </c>
      <c r="G15" s="111">
        <v>9.768392</v>
      </c>
      <c r="H15" s="111"/>
      <c r="I15" s="111"/>
      <c r="J15" s="110"/>
      <c r="K15" s="110"/>
    </row>
    <row r="16" ht="30.15" customHeight="1" spans="1:11">
      <c r="A16" s="109" t="s">
        <v>213</v>
      </c>
      <c r="B16" s="109" t="s">
        <v>200</v>
      </c>
      <c r="C16" s="109" t="s">
        <v>192</v>
      </c>
      <c r="D16" s="100" t="s">
        <v>214</v>
      </c>
      <c r="E16" s="110" t="s">
        <v>215</v>
      </c>
      <c r="F16" s="111">
        <v>130.543908</v>
      </c>
      <c r="G16" s="111">
        <v>130.543908</v>
      </c>
      <c r="H16" s="111"/>
      <c r="I16" s="111"/>
      <c r="J16" s="110"/>
      <c r="K16" s="110"/>
    </row>
    <row r="17" ht="26.15" customHeight="1" spans="1:11">
      <c r="A17" s="103"/>
      <c r="B17" s="103"/>
      <c r="C17" s="103"/>
      <c r="D17" s="104" t="s">
        <v>155</v>
      </c>
      <c r="E17" s="104" t="s">
        <v>156</v>
      </c>
      <c r="F17" s="132">
        <v>823.72208</v>
      </c>
      <c r="G17" s="132">
        <v>823.72208</v>
      </c>
      <c r="H17" s="132"/>
      <c r="I17" s="132"/>
      <c r="J17" s="108"/>
      <c r="K17" s="108"/>
    </row>
    <row r="18" ht="30.15" customHeight="1" spans="1:11">
      <c r="A18" s="109" t="s">
        <v>190</v>
      </c>
      <c r="B18" s="109" t="s">
        <v>191</v>
      </c>
      <c r="C18" s="109" t="s">
        <v>192</v>
      </c>
      <c r="D18" s="100" t="s">
        <v>193</v>
      </c>
      <c r="E18" s="110" t="s">
        <v>194</v>
      </c>
      <c r="F18" s="111">
        <v>30.615396</v>
      </c>
      <c r="G18" s="111">
        <v>30.615396</v>
      </c>
      <c r="H18" s="111"/>
      <c r="I18" s="111"/>
      <c r="J18" s="110"/>
      <c r="K18" s="110"/>
    </row>
    <row r="19" ht="30.15" customHeight="1" spans="1:11">
      <c r="A19" s="109" t="s">
        <v>190</v>
      </c>
      <c r="B19" s="109" t="s">
        <v>191</v>
      </c>
      <c r="C19" s="109" t="s">
        <v>191</v>
      </c>
      <c r="D19" s="100" t="s">
        <v>195</v>
      </c>
      <c r="E19" s="110" t="s">
        <v>196</v>
      </c>
      <c r="F19" s="111">
        <v>46.611296</v>
      </c>
      <c r="G19" s="111">
        <v>46.611296</v>
      </c>
      <c r="H19" s="111"/>
      <c r="I19" s="111"/>
      <c r="J19" s="110"/>
      <c r="K19" s="110"/>
    </row>
    <row r="20" ht="30.15" customHeight="1" spans="1:11">
      <c r="A20" s="109" t="s">
        <v>197</v>
      </c>
      <c r="B20" s="109" t="s">
        <v>216</v>
      </c>
      <c r="C20" s="109" t="s">
        <v>200</v>
      </c>
      <c r="D20" s="100" t="s">
        <v>217</v>
      </c>
      <c r="E20" s="110" t="s">
        <v>218</v>
      </c>
      <c r="F20" s="111">
        <v>669.47112</v>
      </c>
      <c r="G20" s="111">
        <v>669.47112</v>
      </c>
      <c r="H20" s="111"/>
      <c r="I20" s="111"/>
      <c r="J20" s="110"/>
      <c r="K20" s="110"/>
    </row>
    <row r="21" ht="30.15" customHeight="1" spans="1:11">
      <c r="A21" s="109" t="s">
        <v>197</v>
      </c>
      <c r="B21" s="109" t="s">
        <v>207</v>
      </c>
      <c r="C21" s="109" t="s">
        <v>192</v>
      </c>
      <c r="D21" s="100" t="s">
        <v>208</v>
      </c>
      <c r="E21" s="110" t="s">
        <v>209</v>
      </c>
      <c r="F21" s="111">
        <v>25.313572</v>
      </c>
      <c r="G21" s="111">
        <v>25.313572</v>
      </c>
      <c r="H21" s="111"/>
      <c r="I21" s="111"/>
      <c r="J21" s="110"/>
      <c r="K21" s="110"/>
    </row>
    <row r="22" ht="30.15" customHeight="1" spans="1:11">
      <c r="A22" s="109" t="s">
        <v>197</v>
      </c>
      <c r="B22" s="109" t="s">
        <v>207</v>
      </c>
      <c r="C22" s="109" t="s">
        <v>210</v>
      </c>
      <c r="D22" s="100" t="s">
        <v>211</v>
      </c>
      <c r="E22" s="110" t="s">
        <v>212</v>
      </c>
      <c r="F22" s="111">
        <v>0.8</v>
      </c>
      <c r="G22" s="111">
        <v>0.8</v>
      </c>
      <c r="H22" s="111"/>
      <c r="I22" s="111"/>
      <c r="J22" s="110"/>
      <c r="K22" s="110"/>
    </row>
    <row r="23" ht="30.15" customHeight="1" spans="1:11">
      <c r="A23" s="109" t="s">
        <v>213</v>
      </c>
      <c r="B23" s="109" t="s">
        <v>200</v>
      </c>
      <c r="C23" s="109" t="s">
        <v>192</v>
      </c>
      <c r="D23" s="100" t="s">
        <v>214</v>
      </c>
      <c r="E23" s="110" t="s">
        <v>215</v>
      </c>
      <c r="F23" s="111">
        <v>50.910696</v>
      </c>
      <c r="G23" s="111">
        <v>50.910696</v>
      </c>
      <c r="H23" s="111"/>
      <c r="I23" s="111"/>
      <c r="J23" s="110"/>
      <c r="K23" s="110"/>
    </row>
    <row r="24" ht="26.15" customHeight="1" spans="1:11">
      <c r="A24" s="103"/>
      <c r="B24" s="103"/>
      <c r="C24" s="103"/>
      <c r="D24" s="104" t="s">
        <v>157</v>
      </c>
      <c r="E24" s="104" t="s">
        <v>158</v>
      </c>
      <c r="F24" s="132">
        <v>2621.594116</v>
      </c>
      <c r="G24" s="132">
        <v>2401.594116</v>
      </c>
      <c r="H24" s="132">
        <v>220</v>
      </c>
      <c r="I24" s="132"/>
      <c r="J24" s="108"/>
      <c r="K24" s="108"/>
    </row>
    <row r="25" ht="30.15" customHeight="1" spans="1:11">
      <c r="A25" s="109" t="s">
        <v>190</v>
      </c>
      <c r="B25" s="109" t="s">
        <v>191</v>
      </c>
      <c r="C25" s="109" t="s">
        <v>200</v>
      </c>
      <c r="D25" s="100" t="s">
        <v>219</v>
      </c>
      <c r="E25" s="110" t="s">
        <v>220</v>
      </c>
      <c r="F25" s="111">
        <v>199.1465</v>
      </c>
      <c r="G25" s="111">
        <v>199.1465</v>
      </c>
      <c r="H25" s="111"/>
      <c r="I25" s="111"/>
      <c r="J25" s="110"/>
      <c r="K25" s="110"/>
    </row>
    <row r="26" ht="30.15" customHeight="1" spans="1:11">
      <c r="A26" s="109" t="s">
        <v>190</v>
      </c>
      <c r="B26" s="109" t="s">
        <v>191</v>
      </c>
      <c r="C26" s="109" t="s">
        <v>191</v>
      </c>
      <c r="D26" s="100" t="s">
        <v>195</v>
      </c>
      <c r="E26" s="110" t="s">
        <v>196</v>
      </c>
      <c r="F26" s="111">
        <v>147.45864</v>
      </c>
      <c r="G26" s="111">
        <v>147.45864</v>
      </c>
      <c r="H26" s="111"/>
      <c r="I26" s="111"/>
      <c r="J26" s="110"/>
      <c r="K26" s="110"/>
    </row>
    <row r="27" ht="30.15" customHeight="1" spans="1:11">
      <c r="A27" s="109" t="s">
        <v>197</v>
      </c>
      <c r="B27" s="109" t="s">
        <v>216</v>
      </c>
      <c r="C27" s="109" t="s">
        <v>192</v>
      </c>
      <c r="D27" s="100" t="s">
        <v>221</v>
      </c>
      <c r="E27" s="110" t="s">
        <v>222</v>
      </c>
      <c r="F27" s="111">
        <v>2017.70144</v>
      </c>
      <c r="G27" s="111">
        <v>1797.70144</v>
      </c>
      <c r="H27" s="111">
        <v>220</v>
      </c>
      <c r="I27" s="111"/>
      <c r="J27" s="110"/>
      <c r="K27" s="110"/>
    </row>
    <row r="28" ht="30.15" customHeight="1" spans="1:11">
      <c r="A28" s="109" t="s">
        <v>197</v>
      </c>
      <c r="B28" s="109" t="s">
        <v>207</v>
      </c>
      <c r="C28" s="109" t="s">
        <v>200</v>
      </c>
      <c r="D28" s="100" t="s">
        <v>223</v>
      </c>
      <c r="E28" s="110" t="s">
        <v>224</v>
      </c>
      <c r="F28" s="111">
        <v>83.96766</v>
      </c>
      <c r="G28" s="111">
        <v>83.96766</v>
      </c>
      <c r="H28" s="111"/>
      <c r="I28" s="111"/>
      <c r="J28" s="110"/>
      <c r="K28" s="110"/>
    </row>
    <row r="29" ht="30.15" customHeight="1" spans="1:11">
      <c r="A29" s="109" t="s">
        <v>197</v>
      </c>
      <c r="B29" s="109" t="s">
        <v>207</v>
      </c>
      <c r="C29" s="109" t="s">
        <v>210</v>
      </c>
      <c r="D29" s="100" t="s">
        <v>211</v>
      </c>
      <c r="E29" s="110" t="s">
        <v>212</v>
      </c>
      <c r="F29" s="111">
        <v>11.793828</v>
      </c>
      <c r="G29" s="111">
        <v>11.793828</v>
      </c>
      <c r="H29" s="111"/>
      <c r="I29" s="111"/>
      <c r="J29" s="110"/>
      <c r="K29" s="110"/>
    </row>
    <row r="30" ht="30.15" customHeight="1" spans="1:11">
      <c r="A30" s="109" t="s">
        <v>213</v>
      </c>
      <c r="B30" s="109" t="s">
        <v>200</v>
      </c>
      <c r="C30" s="109" t="s">
        <v>192</v>
      </c>
      <c r="D30" s="100" t="s">
        <v>214</v>
      </c>
      <c r="E30" s="110" t="s">
        <v>215</v>
      </c>
      <c r="F30" s="111">
        <v>161.526048</v>
      </c>
      <c r="G30" s="111">
        <v>161.526048</v>
      </c>
      <c r="H30" s="111"/>
      <c r="I30" s="111"/>
      <c r="J30" s="110"/>
      <c r="K30" s="110"/>
    </row>
    <row r="31" ht="26.15" customHeight="1" spans="1:11">
      <c r="A31" s="103"/>
      <c r="B31" s="103"/>
      <c r="C31" s="103"/>
      <c r="D31" s="104" t="s">
        <v>159</v>
      </c>
      <c r="E31" s="104" t="s">
        <v>160</v>
      </c>
      <c r="F31" s="132">
        <v>2552.034167</v>
      </c>
      <c r="G31" s="132">
        <v>2552.034167</v>
      </c>
      <c r="H31" s="132"/>
      <c r="I31" s="132"/>
      <c r="J31" s="108"/>
      <c r="K31" s="108"/>
    </row>
    <row r="32" ht="30.15" customHeight="1" spans="1:11">
      <c r="A32" s="109" t="s">
        <v>190</v>
      </c>
      <c r="B32" s="109" t="s">
        <v>191</v>
      </c>
      <c r="C32" s="109" t="s">
        <v>200</v>
      </c>
      <c r="D32" s="100" t="s">
        <v>219</v>
      </c>
      <c r="E32" s="110" t="s">
        <v>220</v>
      </c>
      <c r="F32" s="111">
        <v>103.407688</v>
      </c>
      <c r="G32" s="111">
        <v>103.407688</v>
      </c>
      <c r="H32" s="111"/>
      <c r="I32" s="111"/>
      <c r="J32" s="110"/>
      <c r="K32" s="110"/>
    </row>
    <row r="33" ht="30.15" customHeight="1" spans="1:11">
      <c r="A33" s="109" t="s">
        <v>190</v>
      </c>
      <c r="B33" s="109" t="s">
        <v>191</v>
      </c>
      <c r="C33" s="109" t="s">
        <v>191</v>
      </c>
      <c r="D33" s="100" t="s">
        <v>195</v>
      </c>
      <c r="E33" s="110" t="s">
        <v>196</v>
      </c>
      <c r="F33" s="111">
        <v>103.61496</v>
      </c>
      <c r="G33" s="111">
        <v>103.61496</v>
      </c>
      <c r="H33" s="111"/>
      <c r="I33" s="111"/>
      <c r="J33" s="110"/>
      <c r="K33" s="110"/>
    </row>
    <row r="34" ht="30.15" customHeight="1" spans="1:11">
      <c r="A34" s="109" t="s">
        <v>190</v>
      </c>
      <c r="B34" s="109" t="s">
        <v>225</v>
      </c>
      <c r="C34" s="109" t="s">
        <v>192</v>
      </c>
      <c r="D34" s="100" t="s">
        <v>226</v>
      </c>
      <c r="E34" s="110" t="s">
        <v>227</v>
      </c>
      <c r="F34" s="111">
        <v>0.828</v>
      </c>
      <c r="G34" s="111">
        <v>0.828</v>
      </c>
      <c r="H34" s="111"/>
      <c r="I34" s="111"/>
      <c r="J34" s="110"/>
      <c r="K34" s="110"/>
    </row>
    <row r="35" ht="30.15" customHeight="1" spans="1:11">
      <c r="A35" s="109" t="s">
        <v>197</v>
      </c>
      <c r="B35" s="109" t="s">
        <v>216</v>
      </c>
      <c r="C35" s="109" t="s">
        <v>192</v>
      </c>
      <c r="D35" s="100" t="s">
        <v>221</v>
      </c>
      <c r="E35" s="110" t="s">
        <v>222</v>
      </c>
      <c r="F35" s="111">
        <v>2165.82102</v>
      </c>
      <c r="G35" s="111">
        <v>2165.82102</v>
      </c>
      <c r="H35" s="111"/>
      <c r="I35" s="111"/>
      <c r="J35" s="110"/>
      <c r="K35" s="110"/>
    </row>
    <row r="36" ht="30.15" customHeight="1" spans="1:11">
      <c r="A36" s="109" t="s">
        <v>197</v>
      </c>
      <c r="B36" s="109" t="s">
        <v>207</v>
      </c>
      <c r="C36" s="109" t="s">
        <v>200</v>
      </c>
      <c r="D36" s="100" t="s">
        <v>223</v>
      </c>
      <c r="E36" s="110" t="s">
        <v>224</v>
      </c>
      <c r="F36" s="111">
        <v>56.205959</v>
      </c>
      <c r="G36" s="111">
        <v>56.205959</v>
      </c>
      <c r="H36" s="111"/>
      <c r="I36" s="111"/>
      <c r="J36" s="110"/>
      <c r="K36" s="110"/>
    </row>
    <row r="37" ht="30.15" customHeight="1" spans="1:11">
      <c r="A37" s="109" t="s">
        <v>197</v>
      </c>
      <c r="B37" s="109" t="s">
        <v>207</v>
      </c>
      <c r="C37" s="109" t="s">
        <v>210</v>
      </c>
      <c r="D37" s="100" t="s">
        <v>211</v>
      </c>
      <c r="E37" s="110" t="s">
        <v>212</v>
      </c>
      <c r="F37" s="111">
        <v>8.20154</v>
      </c>
      <c r="G37" s="111">
        <v>8.20154</v>
      </c>
      <c r="H37" s="111"/>
      <c r="I37" s="111"/>
      <c r="J37" s="110"/>
      <c r="K37" s="110"/>
    </row>
    <row r="38" ht="30.15" customHeight="1" spans="1:11">
      <c r="A38" s="109" t="s">
        <v>213</v>
      </c>
      <c r="B38" s="109" t="s">
        <v>200</v>
      </c>
      <c r="C38" s="109" t="s">
        <v>192</v>
      </c>
      <c r="D38" s="100" t="s">
        <v>214</v>
      </c>
      <c r="E38" s="110" t="s">
        <v>215</v>
      </c>
      <c r="F38" s="111">
        <v>113.955</v>
      </c>
      <c r="G38" s="111">
        <v>113.955</v>
      </c>
      <c r="H38" s="111"/>
      <c r="I38" s="111"/>
      <c r="J38" s="110"/>
      <c r="K38" s="110"/>
    </row>
    <row r="39" ht="26.15" customHeight="1" spans="1:11">
      <c r="A39" s="103"/>
      <c r="B39" s="103"/>
      <c r="C39" s="103"/>
      <c r="D39" s="104" t="s">
        <v>161</v>
      </c>
      <c r="E39" s="104" t="s">
        <v>162</v>
      </c>
      <c r="F39" s="132">
        <v>167.102409</v>
      </c>
      <c r="G39" s="132">
        <v>151.102409</v>
      </c>
      <c r="H39" s="132">
        <v>16</v>
      </c>
      <c r="I39" s="132"/>
      <c r="J39" s="108"/>
      <c r="K39" s="108"/>
    </row>
    <row r="40" ht="30.15" customHeight="1" spans="1:11">
      <c r="A40" s="109" t="s">
        <v>190</v>
      </c>
      <c r="B40" s="109" t="s">
        <v>191</v>
      </c>
      <c r="C40" s="109" t="s">
        <v>191</v>
      </c>
      <c r="D40" s="100" t="s">
        <v>195</v>
      </c>
      <c r="E40" s="110" t="s">
        <v>196</v>
      </c>
      <c r="F40" s="111">
        <v>8.525376</v>
      </c>
      <c r="G40" s="111">
        <v>8.525376</v>
      </c>
      <c r="H40" s="111"/>
      <c r="I40" s="111"/>
      <c r="J40" s="110"/>
      <c r="K40" s="110"/>
    </row>
    <row r="41" ht="30.15" customHeight="1" spans="1:11">
      <c r="A41" s="109" t="s">
        <v>197</v>
      </c>
      <c r="B41" s="109" t="s">
        <v>192</v>
      </c>
      <c r="C41" s="109" t="s">
        <v>192</v>
      </c>
      <c r="D41" s="100" t="s">
        <v>198</v>
      </c>
      <c r="E41" s="110" t="s">
        <v>199</v>
      </c>
      <c r="F41" s="111">
        <v>144.492424</v>
      </c>
      <c r="G41" s="111">
        <v>128.492424</v>
      </c>
      <c r="H41" s="111">
        <v>16</v>
      </c>
      <c r="I41" s="111"/>
      <c r="J41" s="110"/>
      <c r="K41" s="110"/>
    </row>
    <row r="42" ht="30.15" customHeight="1" spans="1:11">
      <c r="A42" s="109" t="s">
        <v>197</v>
      </c>
      <c r="B42" s="109" t="s">
        <v>207</v>
      </c>
      <c r="C42" s="109" t="s">
        <v>210</v>
      </c>
      <c r="D42" s="100" t="s">
        <v>211</v>
      </c>
      <c r="E42" s="110" t="s">
        <v>212</v>
      </c>
      <c r="F42" s="111">
        <v>4.747673</v>
      </c>
      <c r="G42" s="111">
        <v>4.747673</v>
      </c>
      <c r="H42" s="111"/>
      <c r="I42" s="111"/>
      <c r="J42" s="110"/>
      <c r="K42" s="110"/>
    </row>
    <row r="43" ht="30.15" customHeight="1" spans="1:11">
      <c r="A43" s="109" t="s">
        <v>213</v>
      </c>
      <c r="B43" s="109" t="s">
        <v>200</v>
      </c>
      <c r="C43" s="109" t="s">
        <v>192</v>
      </c>
      <c r="D43" s="100" t="s">
        <v>214</v>
      </c>
      <c r="E43" s="110" t="s">
        <v>215</v>
      </c>
      <c r="F43" s="111">
        <v>9.336936</v>
      </c>
      <c r="G43" s="111">
        <v>9.336936</v>
      </c>
      <c r="H43" s="111"/>
      <c r="I43" s="111"/>
      <c r="J43" s="110"/>
      <c r="K43" s="110"/>
    </row>
    <row r="44" ht="26.15" customHeight="1" spans="1:11">
      <c r="A44" s="103"/>
      <c r="B44" s="103"/>
      <c r="C44" s="103"/>
      <c r="D44" s="104" t="s">
        <v>163</v>
      </c>
      <c r="E44" s="104" t="s">
        <v>164</v>
      </c>
      <c r="F44" s="132">
        <v>3294.544606</v>
      </c>
      <c r="G44" s="132">
        <v>718.074606</v>
      </c>
      <c r="H44" s="132">
        <v>2576.47</v>
      </c>
      <c r="I44" s="132"/>
      <c r="J44" s="108"/>
      <c r="K44" s="108"/>
    </row>
    <row r="45" ht="30.15" customHeight="1" spans="1:11">
      <c r="A45" s="109" t="s">
        <v>197</v>
      </c>
      <c r="B45" s="109" t="s">
        <v>216</v>
      </c>
      <c r="C45" s="109" t="s">
        <v>228</v>
      </c>
      <c r="D45" s="100" t="s">
        <v>229</v>
      </c>
      <c r="E45" s="110" t="s">
        <v>230</v>
      </c>
      <c r="F45" s="111">
        <v>3294.544606</v>
      </c>
      <c r="G45" s="111">
        <v>718.074606</v>
      </c>
      <c r="H45" s="111">
        <v>2576.47</v>
      </c>
      <c r="I45" s="111"/>
      <c r="J45" s="110"/>
      <c r="K45" s="110"/>
    </row>
    <row r="46" ht="26.15" customHeight="1" spans="1:11">
      <c r="A46" s="103"/>
      <c r="B46" s="103"/>
      <c r="C46" s="103"/>
      <c r="D46" s="104" t="s">
        <v>165</v>
      </c>
      <c r="E46" s="104" t="s">
        <v>166</v>
      </c>
      <c r="F46" s="132">
        <v>236510.76</v>
      </c>
      <c r="G46" s="132">
        <v>2510.76</v>
      </c>
      <c r="H46" s="132">
        <v>234000</v>
      </c>
      <c r="I46" s="132"/>
      <c r="J46" s="108"/>
      <c r="K46" s="108"/>
    </row>
    <row r="47" ht="30.15" customHeight="1" spans="1:11">
      <c r="A47" s="109" t="s">
        <v>197</v>
      </c>
      <c r="B47" s="109" t="s">
        <v>200</v>
      </c>
      <c r="C47" s="109" t="s">
        <v>192</v>
      </c>
      <c r="D47" s="100" t="s">
        <v>231</v>
      </c>
      <c r="E47" s="110" t="s">
        <v>232</v>
      </c>
      <c r="F47" s="111">
        <v>236510.76</v>
      </c>
      <c r="G47" s="111">
        <v>2510.76</v>
      </c>
      <c r="H47" s="111">
        <v>234000</v>
      </c>
      <c r="I47" s="111"/>
      <c r="J47" s="110"/>
      <c r="K47" s="110"/>
    </row>
    <row r="48" ht="26.15" customHeight="1" spans="1:11">
      <c r="A48" s="103"/>
      <c r="B48" s="103"/>
      <c r="C48" s="103"/>
      <c r="D48" s="104" t="s">
        <v>167</v>
      </c>
      <c r="E48" s="104" t="s">
        <v>168</v>
      </c>
      <c r="F48" s="132">
        <v>35000</v>
      </c>
      <c r="G48" s="132">
        <v>870.71</v>
      </c>
      <c r="H48" s="132">
        <v>34129.29</v>
      </c>
      <c r="I48" s="132"/>
      <c r="J48" s="108"/>
      <c r="K48" s="108"/>
    </row>
    <row r="49" ht="30.15" customHeight="1" spans="1:11">
      <c r="A49" s="109" t="s">
        <v>197</v>
      </c>
      <c r="B49" s="109" t="s">
        <v>200</v>
      </c>
      <c r="C49" s="109" t="s">
        <v>192</v>
      </c>
      <c r="D49" s="100" t="s">
        <v>231</v>
      </c>
      <c r="E49" s="110" t="s">
        <v>232</v>
      </c>
      <c r="F49" s="111">
        <v>35000</v>
      </c>
      <c r="G49" s="111">
        <v>870.71</v>
      </c>
      <c r="H49" s="111">
        <v>34129.29</v>
      </c>
      <c r="I49" s="111"/>
      <c r="J49" s="110"/>
      <c r="K49" s="110"/>
    </row>
    <row r="50" ht="26.15" customHeight="1" spans="1:11">
      <c r="A50" s="103"/>
      <c r="B50" s="103"/>
      <c r="C50" s="103"/>
      <c r="D50" s="104" t="s">
        <v>169</v>
      </c>
      <c r="E50" s="104" t="s">
        <v>170</v>
      </c>
      <c r="F50" s="132">
        <v>13089.84</v>
      </c>
      <c r="G50" s="132">
        <v>554.84</v>
      </c>
      <c r="H50" s="132">
        <v>12535</v>
      </c>
      <c r="I50" s="132"/>
      <c r="J50" s="108"/>
      <c r="K50" s="108"/>
    </row>
    <row r="51" ht="30.15" customHeight="1" spans="1:11">
      <c r="A51" s="109" t="s">
        <v>197</v>
      </c>
      <c r="B51" s="109" t="s">
        <v>200</v>
      </c>
      <c r="C51" s="109" t="s">
        <v>192</v>
      </c>
      <c r="D51" s="100" t="s">
        <v>231</v>
      </c>
      <c r="E51" s="110" t="s">
        <v>232</v>
      </c>
      <c r="F51" s="111">
        <v>12954.84</v>
      </c>
      <c r="G51" s="111">
        <v>554.84</v>
      </c>
      <c r="H51" s="111">
        <v>12400</v>
      </c>
      <c r="I51" s="111"/>
      <c r="J51" s="110"/>
      <c r="K51" s="110"/>
    </row>
    <row r="52" ht="30.15" customHeight="1" spans="1:11">
      <c r="A52" s="109" t="s">
        <v>197</v>
      </c>
      <c r="B52" s="109" t="s">
        <v>200</v>
      </c>
      <c r="C52" s="109" t="s">
        <v>191</v>
      </c>
      <c r="D52" s="100" t="s">
        <v>233</v>
      </c>
      <c r="E52" s="110" t="s">
        <v>234</v>
      </c>
      <c r="F52" s="111">
        <v>135</v>
      </c>
      <c r="G52" s="111"/>
      <c r="H52" s="111">
        <v>135</v>
      </c>
      <c r="I52" s="111"/>
      <c r="J52" s="110"/>
      <c r="K52" s="110"/>
    </row>
    <row r="53" ht="26.15" customHeight="1" spans="1:11">
      <c r="A53" s="103"/>
      <c r="B53" s="103"/>
      <c r="C53" s="103"/>
      <c r="D53" s="104" t="s">
        <v>171</v>
      </c>
      <c r="E53" s="104" t="s">
        <v>172</v>
      </c>
      <c r="F53" s="132">
        <v>29735.77</v>
      </c>
      <c r="G53" s="132">
        <v>824.77</v>
      </c>
      <c r="H53" s="132">
        <v>28911</v>
      </c>
      <c r="I53" s="132"/>
      <c r="J53" s="108"/>
      <c r="K53" s="108"/>
    </row>
    <row r="54" ht="30.15" customHeight="1" spans="1:11">
      <c r="A54" s="109" t="s">
        <v>197</v>
      </c>
      <c r="B54" s="109" t="s">
        <v>200</v>
      </c>
      <c r="C54" s="109" t="s">
        <v>192</v>
      </c>
      <c r="D54" s="100" t="s">
        <v>231</v>
      </c>
      <c r="E54" s="110" t="s">
        <v>232</v>
      </c>
      <c r="F54" s="111">
        <v>29735.77</v>
      </c>
      <c r="G54" s="111">
        <v>824.77</v>
      </c>
      <c r="H54" s="111">
        <v>28911</v>
      </c>
      <c r="I54" s="111"/>
      <c r="J54" s="110"/>
      <c r="K54" s="110"/>
    </row>
    <row r="55" ht="26.15" customHeight="1" spans="1:11">
      <c r="A55" s="103"/>
      <c r="B55" s="103"/>
      <c r="C55" s="103"/>
      <c r="D55" s="104" t="s">
        <v>173</v>
      </c>
      <c r="E55" s="104" t="s">
        <v>174</v>
      </c>
      <c r="F55" s="132">
        <v>32057.44</v>
      </c>
      <c r="G55" s="132">
        <v>507.44</v>
      </c>
      <c r="H55" s="132">
        <v>31550</v>
      </c>
      <c r="I55" s="132"/>
      <c r="J55" s="108"/>
      <c r="K55" s="108"/>
    </row>
    <row r="56" ht="30.15" customHeight="1" spans="1:11">
      <c r="A56" s="109" t="s">
        <v>197</v>
      </c>
      <c r="B56" s="109" t="s">
        <v>200</v>
      </c>
      <c r="C56" s="109" t="s">
        <v>192</v>
      </c>
      <c r="D56" s="100" t="s">
        <v>231</v>
      </c>
      <c r="E56" s="110" t="s">
        <v>232</v>
      </c>
      <c r="F56" s="111">
        <v>32057.44</v>
      </c>
      <c r="G56" s="111">
        <v>507.44</v>
      </c>
      <c r="H56" s="111">
        <v>31550</v>
      </c>
      <c r="I56" s="111"/>
      <c r="J56" s="110"/>
      <c r="K56" s="110"/>
    </row>
    <row r="57" ht="26.15" customHeight="1" spans="1:11">
      <c r="A57" s="103"/>
      <c r="B57" s="103"/>
      <c r="C57" s="103"/>
      <c r="D57" s="104" t="s">
        <v>175</v>
      </c>
      <c r="E57" s="104" t="s">
        <v>176</v>
      </c>
      <c r="F57" s="132">
        <v>20551.91</v>
      </c>
      <c r="G57" s="132">
        <v>551.91</v>
      </c>
      <c r="H57" s="132">
        <v>20000</v>
      </c>
      <c r="I57" s="132"/>
      <c r="J57" s="108"/>
      <c r="K57" s="108"/>
    </row>
    <row r="58" ht="30.15" customHeight="1" spans="1:11">
      <c r="A58" s="109" t="s">
        <v>197</v>
      </c>
      <c r="B58" s="109" t="s">
        <v>200</v>
      </c>
      <c r="C58" s="109" t="s">
        <v>200</v>
      </c>
      <c r="D58" s="100" t="s">
        <v>235</v>
      </c>
      <c r="E58" s="110" t="s">
        <v>236</v>
      </c>
      <c r="F58" s="111">
        <v>20551.91</v>
      </c>
      <c r="G58" s="111">
        <v>551.91</v>
      </c>
      <c r="H58" s="111">
        <v>20000</v>
      </c>
      <c r="I58" s="111"/>
      <c r="J58" s="110"/>
      <c r="K58" s="110"/>
    </row>
    <row r="59" ht="26.15" customHeight="1" spans="1:11">
      <c r="A59" s="103"/>
      <c r="B59" s="103"/>
      <c r="C59" s="103"/>
      <c r="D59" s="104" t="s">
        <v>177</v>
      </c>
      <c r="E59" s="104" t="s">
        <v>178</v>
      </c>
      <c r="F59" s="132">
        <v>21142.22</v>
      </c>
      <c r="G59" s="132">
        <v>792.22</v>
      </c>
      <c r="H59" s="132">
        <v>20350</v>
      </c>
      <c r="I59" s="132"/>
      <c r="J59" s="108"/>
      <c r="K59" s="108"/>
    </row>
    <row r="60" ht="30.15" customHeight="1" spans="1:11">
      <c r="A60" s="109" t="s">
        <v>197</v>
      </c>
      <c r="B60" s="109" t="s">
        <v>200</v>
      </c>
      <c r="C60" s="109" t="s">
        <v>228</v>
      </c>
      <c r="D60" s="100" t="s">
        <v>237</v>
      </c>
      <c r="E60" s="110" t="s">
        <v>238</v>
      </c>
      <c r="F60" s="111">
        <v>21142.22</v>
      </c>
      <c r="G60" s="111">
        <v>792.22</v>
      </c>
      <c r="H60" s="111">
        <v>20350</v>
      </c>
      <c r="I60" s="111"/>
      <c r="J60" s="110"/>
      <c r="K60" s="110"/>
    </row>
    <row r="61" ht="16.4" customHeight="1"/>
  </sheetData>
  <mergeCells count="4">
    <mergeCell ref="A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1"/>
  <sheetViews>
    <sheetView zoomScale="70" zoomScaleNormal="70" workbookViewId="0">
      <selection activeCell="A1" sqref="A1"/>
    </sheetView>
  </sheetViews>
  <sheetFormatPr defaultColWidth="10" defaultRowHeight="14"/>
  <cols>
    <col min="1" max="1" width="5.18181818181818" customWidth="1"/>
    <col min="2" max="2" width="5.72727272727273" customWidth="1"/>
    <col min="3" max="3" width="7" customWidth="1"/>
    <col min="4" max="4" width="13.1818181818182" customWidth="1"/>
    <col min="5" max="5" width="33.9090909090909" customWidth="1"/>
    <col min="6" max="6" width="15.4545454545455" customWidth="1"/>
    <col min="7" max="14" width="14.6363636363636" customWidth="1"/>
    <col min="15" max="16" width="16.3636363636364" customWidth="1"/>
    <col min="17" max="17" width="12.3636363636364" customWidth="1"/>
    <col min="18" max="18" width="15.4545454545455" customWidth="1"/>
    <col min="19" max="20" width="14.6363636363636" customWidth="1"/>
    <col min="21" max="22" width="9.72727272727273" customWidth="1"/>
  </cols>
  <sheetData>
    <row r="1" ht="16.4" customHeight="1" spans="1:1">
      <c r="A1" s="92"/>
    </row>
    <row r="2" ht="42.15" customHeight="1" spans="1:20">
      <c r="A2" s="93" t="s">
        <v>10</v>
      </c>
      <c r="B2" s="93"/>
      <c r="C2" s="93"/>
      <c r="D2" s="93"/>
      <c r="E2" s="93"/>
      <c r="F2" s="93"/>
      <c r="G2" s="93"/>
      <c r="H2" s="93"/>
      <c r="I2" s="93"/>
      <c r="J2" s="93"/>
      <c r="K2" s="93"/>
      <c r="L2" s="93"/>
      <c r="M2" s="93"/>
      <c r="N2" s="93"/>
      <c r="O2" s="93"/>
      <c r="P2" s="93"/>
      <c r="Q2" s="93"/>
      <c r="R2" s="93"/>
      <c r="S2" s="93"/>
      <c r="T2" s="93"/>
    </row>
    <row r="3" ht="33.65" customHeight="1" spans="1:20">
      <c r="A3" s="94" t="s">
        <v>29</v>
      </c>
      <c r="B3" s="94"/>
      <c r="C3" s="94"/>
      <c r="D3" s="94"/>
      <c r="E3" s="94"/>
      <c r="F3" s="94"/>
      <c r="G3" s="94"/>
      <c r="H3" s="94"/>
      <c r="I3" s="94"/>
      <c r="J3" s="94"/>
      <c r="K3" s="94"/>
      <c r="L3" s="94"/>
      <c r="M3" s="94"/>
      <c r="N3" s="94"/>
      <c r="O3" s="94"/>
      <c r="P3" s="94"/>
      <c r="Q3" s="94"/>
      <c r="R3" s="94"/>
      <c r="S3" s="94"/>
      <c r="T3" s="94"/>
    </row>
    <row r="4" ht="26" customHeight="1" spans="16:20">
      <c r="P4" s="102"/>
      <c r="Q4" s="102"/>
      <c r="R4" s="102" t="s">
        <v>30</v>
      </c>
      <c r="S4" s="102"/>
      <c r="T4" s="102"/>
    </row>
    <row r="5" ht="27.65" customHeight="1" spans="1:20">
      <c r="A5" s="95" t="s">
        <v>179</v>
      </c>
      <c r="B5" s="95"/>
      <c r="C5" s="95"/>
      <c r="D5" s="95" t="s">
        <v>239</v>
      </c>
      <c r="E5" s="95" t="s">
        <v>240</v>
      </c>
      <c r="F5" s="95" t="s">
        <v>241</v>
      </c>
      <c r="G5" s="95" t="s">
        <v>242</v>
      </c>
      <c r="H5" s="95" t="s">
        <v>243</v>
      </c>
      <c r="I5" s="95" t="s">
        <v>244</v>
      </c>
      <c r="J5" s="95" t="s">
        <v>245</v>
      </c>
      <c r="K5" s="95" t="s">
        <v>246</v>
      </c>
      <c r="L5" s="95" t="s">
        <v>247</v>
      </c>
      <c r="M5" s="95" t="s">
        <v>248</v>
      </c>
      <c r="N5" s="95" t="s">
        <v>249</v>
      </c>
      <c r="O5" s="95" t="s">
        <v>250</v>
      </c>
      <c r="P5" s="95" t="s">
        <v>251</v>
      </c>
      <c r="Q5" s="95" t="s">
        <v>252</v>
      </c>
      <c r="R5" s="95" t="s">
        <v>253</v>
      </c>
      <c r="S5" s="95" t="s">
        <v>254</v>
      </c>
      <c r="T5" s="95" t="s">
        <v>255</v>
      </c>
    </row>
    <row r="6" ht="30.15" customHeight="1" spans="1:20">
      <c r="A6" s="95" t="s">
        <v>187</v>
      </c>
      <c r="B6" s="95" t="s">
        <v>188</v>
      </c>
      <c r="C6" s="95" t="s">
        <v>189</v>
      </c>
      <c r="D6" s="95"/>
      <c r="E6" s="95"/>
      <c r="F6" s="95"/>
      <c r="G6" s="95"/>
      <c r="H6" s="95"/>
      <c r="I6" s="95"/>
      <c r="J6" s="95"/>
      <c r="K6" s="95"/>
      <c r="L6" s="95"/>
      <c r="M6" s="95"/>
      <c r="N6" s="95"/>
      <c r="O6" s="95"/>
      <c r="P6" s="95"/>
      <c r="Q6" s="95"/>
      <c r="R6" s="95"/>
      <c r="S6" s="95"/>
      <c r="T6" s="95"/>
    </row>
    <row r="7" ht="27.65" customHeight="1" spans="1:20">
      <c r="A7" s="96"/>
      <c r="B7" s="96"/>
      <c r="C7" s="96"/>
      <c r="D7" s="96"/>
      <c r="E7" s="96" t="s">
        <v>133</v>
      </c>
      <c r="F7" s="98">
        <v>401555.125189</v>
      </c>
      <c r="G7" s="98">
        <v>8395.809067</v>
      </c>
      <c r="H7" s="98">
        <v>299019.95396</v>
      </c>
      <c r="I7" s="98">
        <v>35929.61</v>
      </c>
      <c r="J7" s="98">
        <v>20225</v>
      </c>
      <c r="K7" s="98">
        <v>36132.259188</v>
      </c>
      <c r="L7" s="98">
        <v>211</v>
      </c>
      <c r="M7" s="98"/>
      <c r="N7" s="98"/>
      <c r="O7" s="98">
        <v>1641.492974</v>
      </c>
      <c r="P7" s="98"/>
      <c r="Q7" s="98"/>
      <c r="R7" s="98"/>
      <c r="S7" s="98"/>
      <c r="T7" s="98"/>
    </row>
    <row r="8" ht="26.15" customHeight="1" spans="1:20">
      <c r="A8" s="96"/>
      <c r="B8" s="96"/>
      <c r="C8" s="96"/>
      <c r="D8" s="99" t="s">
        <v>151</v>
      </c>
      <c r="E8" s="99" t="s">
        <v>152</v>
      </c>
      <c r="F8" s="98">
        <v>401555.125189</v>
      </c>
      <c r="G8" s="98">
        <v>8395.809067</v>
      </c>
      <c r="H8" s="98">
        <v>299019.95396</v>
      </c>
      <c r="I8" s="98">
        <v>35929.61</v>
      </c>
      <c r="J8" s="98">
        <v>20225</v>
      </c>
      <c r="K8" s="98">
        <v>36132.259188</v>
      </c>
      <c r="L8" s="98">
        <v>211</v>
      </c>
      <c r="M8" s="98"/>
      <c r="N8" s="98"/>
      <c r="O8" s="98">
        <v>1641.492974</v>
      </c>
      <c r="P8" s="98"/>
      <c r="Q8" s="98"/>
      <c r="R8" s="98"/>
      <c r="S8" s="98"/>
      <c r="T8" s="98"/>
    </row>
    <row r="9" ht="26.15" customHeight="1" spans="1:20">
      <c r="A9" s="108"/>
      <c r="B9" s="108"/>
      <c r="C9" s="108"/>
      <c r="D9" s="104" t="s">
        <v>153</v>
      </c>
      <c r="E9" s="104" t="s">
        <v>154</v>
      </c>
      <c r="F9" s="132">
        <v>4008.187811</v>
      </c>
      <c r="G9" s="132">
        <v>1444.843067</v>
      </c>
      <c r="H9" s="132">
        <v>1243.51396</v>
      </c>
      <c r="I9" s="132">
        <v>35</v>
      </c>
      <c r="J9" s="132"/>
      <c r="K9" s="132"/>
      <c r="L9" s="132"/>
      <c r="M9" s="132"/>
      <c r="N9" s="132"/>
      <c r="O9" s="132">
        <v>1284.830784</v>
      </c>
      <c r="P9" s="132"/>
      <c r="Q9" s="132"/>
      <c r="R9" s="132"/>
      <c r="S9" s="132"/>
      <c r="T9" s="132"/>
    </row>
    <row r="10" ht="26.15" customHeight="1" spans="1:20">
      <c r="A10" s="109" t="s">
        <v>190</v>
      </c>
      <c r="B10" s="109" t="s">
        <v>191</v>
      </c>
      <c r="C10" s="109" t="s">
        <v>192</v>
      </c>
      <c r="D10" s="100" t="s">
        <v>256</v>
      </c>
      <c r="E10" s="110" t="s">
        <v>194</v>
      </c>
      <c r="F10" s="111">
        <v>349.310784</v>
      </c>
      <c r="G10" s="111"/>
      <c r="H10" s="111"/>
      <c r="I10" s="111"/>
      <c r="J10" s="111"/>
      <c r="K10" s="111"/>
      <c r="L10" s="111"/>
      <c r="M10" s="111"/>
      <c r="N10" s="111"/>
      <c r="O10" s="111">
        <v>349.310784</v>
      </c>
      <c r="P10" s="111"/>
      <c r="Q10" s="111"/>
      <c r="R10" s="111"/>
      <c r="S10" s="111"/>
      <c r="T10" s="111"/>
    </row>
    <row r="11" ht="26.15" customHeight="1" spans="1:20">
      <c r="A11" s="109" t="s">
        <v>197</v>
      </c>
      <c r="B11" s="109" t="s">
        <v>207</v>
      </c>
      <c r="C11" s="109" t="s">
        <v>210</v>
      </c>
      <c r="D11" s="100" t="s">
        <v>256</v>
      </c>
      <c r="E11" s="110" t="s">
        <v>212</v>
      </c>
      <c r="F11" s="111">
        <v>9.768392</v>
      </c>
      <c r="G11" s="111">
        <v>4.248392</v>
      </c>
      <c r="H11" s="111"/>
      <c r="I11" s="111"/>
      <c r="J11" s="111"/>
      <c r="K11" s="111"/>
      <c r="L11" s="111"/>
      <c r="M11" s="111"/>
      <c r="N11" s="111"/>
      <c r="O11" s="111">
        <v>5.52</v>
      </c>
      <c r="P11" s="111"/>
      <c r="Q11" s="111"/>
      <c r="R11" s="111"/>
      <c r="S11" s="111"/>
      <c r="T11" s="111"/>
    </row>
    <row r="12" ht="26.15" customHeight="1" spans="1:20">
      <c r="A12" s="109" t="s">
        <v>197</v>
      </c>
      <c r="B12" s="109" t="s">
        <v>192</v>
      </c>
      <c r="C12" s="109" t="s">
        <v>192</v>
      </c>
      <c r="D12" s="100" t="s">
        <v>256</v>
      </c>
      <c r="E12" s="110" t="s">
        <v>199</v>
      </c>
      <c r="F12" s="111">
        <v>1872.55996</v>
      </c>
      <c r="G12" s="111">
        <v>1124.046</v>
      </c>
      <c r="H12" s="111">
        <v>713.51396</v>
      </c>
      <c r="I12" s="111">
        <v>35</v>
      </c>
      <c r="J12" s="111"/>
      <c r="K12" s="111"/>
      <c r="L12" s="111"/>
      <c r="M12" s="111"/>
      <c r="N12" s="111"/>
      <c r="O12" s="111"/>
      <c r="P12" s="111"/>
      <c r="Q12" s="111"/>
      <c r="R12" s="111"/>
      <c r="S12" s="111"/>
      <c r="T12" s="111"/>
    </row>
    <row r="13" ht="26.15" customHeight="1" spans="1:20">
      <c r="A13" s="109" t="s">
        <v>190</v>
      </c>
      <c r="B13" s="109" t="s">
        <v>191</v>
      </c>
      <c r="C13" s="109" t="s">
        <v>191</v>
      </c>
      <c r="D13" s="100" t="s">
        <v>256</v>
      </c>
      <c r="E13" s="110" t="s">
        <v>196</v>
      </c>
      <c r="F13" s="111">
        <v>120.523408</v>
      </c>
      <c r="G13" s="111">
        <v>120.523408</v>
      </c>
      <c r="H13" s="111"/>
      <c r="I13" s="111"/>
      <c r="J13" s="111"/>
      <c r="K13" s="111"/>
      <c r="L13" s="111"/>
      <c r="M13" s="111"/>
      <c r="N13" s="111"/>
      <c r="O13" s="111"/>
      <c r="P13" s="111"/>
      <c r="Q13" s="111"/>
      <c r="R13" s="111"/>
      <c r="S13" s="111"/>
      <c r="T13" s="111"/>
    </row>
    <row r="14" ht="26.15" customHeight="1" spans="1:20">
      <c r="A14" s="109" t="s">
        <v>197</v>
      </c>
      <c r="B14" s="109" t="s">
        <v>207</v>
      </c>
      <c r="C14" s="109" t="s">
        <v>192</v>
      </c>
      <c r="D14" s="100" t="s">
        <v>256</v>
      </c>
      <c r="E14" s="110" t="s">
        <v>209</v>
      </c>
      <c r="F14" s="111">
        <v>65.481359</v>
      </c>
      <c r="G14" s="111">
        <v>65.481359</v>
      </c>
      <c r="H14" s="111"/>
      <c r="I14" s="111"/>
      <c r="J14" s="111"/>
      <c r="K14" s="111"/>
      <c r="L14" s="111"/>
      <c r="M14" s="111"/>
      <c r="N14" s="111"/>
      <c r="O14" s="111"/>
      <c r="P14" s="111"/>
      <c r="Q14" s="111"/>
      <c r="R14" s="111"/>
      <c r="S14" s="111"/>
      <c r="T14" s="111"/>
    </row>
    <row r="15" ht="26.15" customHeight="1" spans="1:20">
      <c r="A15" s="109" t="s">
        <v>213</v>
      </c>
      <c r="B15" s="109" t="s">
        <v>200</v>
      </c>
      <c r="C15" s="109" t="s">
        <v>192</v>
      </c>
      <c r="D15" s="100" t="s">
        <v>256</v>
      </c>
      <c r="E15" s="110" t="s">
        <v>215</v>
      </c>
      <c r="F15" s="111">
        <v>130.543908</v>
      </c>
      <c r="G15" s="111">
        <v>130.543908</v>
      </c>
      <c r="H15" s="111"/>
      <c r="I15" s="111"/>
      <c r="J15" s="111"/>
      <c r="K15" s="111"/>
      <c r="L15" s="111"/>
      <c r="M15" s="111"/>
      <c r="N15" s="111"/>
      <c r="O15" s="111"/>
      <c r="P15" s="111"/>
      <c r="Q15" s="111"/>
      <c r="R15" s="111"/>
      <c r="S15" s="111"/>
      <c r="T15" s="111"/>
    </row>
    <row r="16" ht="26.15" customHeight="1" spans="1:20">
      <c r="A16" s="109" t="s">
        <v>197</v>
      </c>
      <c r="B16" s="109" t="s">
        <v>203</v>
      </c>
      <c r="C16" s="109" t="s">
        <v>204</v>
      </c>
      <c r="D16" s="100" t="s">
        <v>256</v>
      </c>
      <c r="E16" s="110" t="s">
        <v>206</v>
      </c>
      <c r="F16" s="111">
        <v>930</v>
      </c>
      <c r="G16" s="111"/>
      <c r="H16" s="111"/>
      <c r="I16" s="111"/>
      <c r="J16" s="111"/>
      <c r="K16" s="111"/>
      <c r="L16" s="111"/>
      <c r="M16" s="111"/>
      <c r="N16" s="111"/>
      <c r="O16" s="111">
        <v>930</v>
      </c>
      <c r="P16" s="111"/>
      <c r="Q16" s="111"/>
      <c r="R16" s="111"/>
      <c r="S16" s="111"/>
      <c r="T16" s="111"/>
    </row>
    <row r="17" ht="26.15" customHeight="1" spans="1:20">
      <c r="A17" s="109" t="s">
        <v>197</v>
      </c>
      <c r="B17" s="109" t="s">
        <v>192</v>
      </c>
      <c r="C17" s="109" t="s">
        <v>200</v>
      </c>
      <c r="D17" s="100" t="s">
        <v>256</v>
      </c>
      <c r="E17" s="110" t="s">
        <v>202</v>
      </c>
      <c r="F17" s="111">
        <v>530</v>
      </c>
      <c r="G17" s="111"/>
      <c r="H17" s="111">
        <v>530</v>
      </c>
      <c r="I17" s="111"/>
      <c r="J17" s="111"/>
      <c r="K17" s="111"/>
      <c r="L17" s="111"/>
      <c r="M17" s="111"/>
      <c r="N17" s="111"/>
      <c r="O17" s="111"/>
      <c r="P17" s="111"/>
      <c r="Q17" s="111"/>
      <c r="R17" s="111"/>
      <c r="S17" s="111"/>
      <c r="T17" s="111"/>
    </row>
    <row r="18" ht="26.15" customHeight="1" spans="1:20">
      <c r="A18" s="108"/>
      <c r="B18" s="108"/>
      <c r="C18" s="108"/>
      <c r="D18" s="104" t="s">
        <v>155</v>
      </c>
      <c r="E18" s="104" t="s">
        <v>156</v>
      </c>
      <c r="F18" s="132">
        <v>823.72208</v>
      </c>
      <c r="G18" s="132"/>
      <c r="H18" s="132">
        <v>69.04</v>
      </c>
      <c r="I18" s="132">
        <v>20.5</v>
      </c>
      <c r="J18" s="132"/>
      <c r="K18" s="132">
        <v>703.374684</v>
      </c>
      <c r="L18" s="132"/>
      <c r="M18" s="132"/>
      <c r="N18" s="132"/>
      <c r="O18" s="132">
        <v>30.807396</v>
      </c>
      <c r="P18" s="132"/>
      <c r="Q18" s="132"/>
      <c r="R18" s="132"/>
      <c r="S18" s="132"/>
      <c r="T18" s="132"/>
    </row>
    <row r="19" ht="26.15" customHeight="1" spans="1:20">
      <c r="A19" s="109" t="s">
        <v>190</v>
      </c>
      <c r="B19" s="109" t="s">
        <v>191</v>
      </c>
      <c r="C19" s="109" t="s">
        <v>192</v>
      </c>
      <c r="D19" s="100" t="s">
        <v>257</v>
      </c>
      <c r="E19" s="110" t="s">
        <v>194</v>
      </c>
      <c r="F19" s="111">
        <v>30.615396</v>
      </c>
      <c r="G19" s="111"/>
      <c r="H19" s="111"/>
      <c r="I19" s="111"/>
      <c r="J19" s="111"/>
      <c r="K19" s="111"/>
      <c r="L19" s="111"/>
      <c r="M19" s="111"/>
      <c r="N19" s="111"/>
      <c r="O19" s="111">
        <v>30.615396</v>
      </c>
      <c r="P19" s="111"/>
      <c r="Q19" s="111"/>
      <c r="R19" s="111"/>
      <c r="S19" s="111"/>
      <c r="T19" s="111"/>
    </row>
    <row r="20" ht="26.15" customHeight="1" spans="1:20">
      <c r="A20" s="109" t="s">
        <v>197</v>
      </c>
      <c r="B20" s="109" t="s">
        <v>207</v>
      </c>
      <c r="C20" s="109" t="s">
        <v>210</v>
      </c>
      <c r="D20" s="100" t="s">
        <v>257</v>
      </c>
      <c r="E20" s="110" t="s">
        <v>212</v>
      </c>
      <c r="F20" s="111">
        <v>0.8</v>
      </c>
      <c r="G20" s="111"/>
      <c r="H20" s="111"/>
      <c r="I20" s="111"/>
      <c r="J20" s="111"/>
      <c r="K20" s="111">
        <v>0.608</v>
      </c>
      <c r="L20" s="111"/>
      <c r="M20" s="111"/>
      <c r="N20" s="111"/>
      <c r="O20" s="111">
        <v>0.192</v>
      </c>
      <c r="P20" s="111"/>
      <c r="Q20" s="111"/>
      <c r="R20" s="111"/>
      <c r="S20" s="111"/>
      <c r="T20" s="111"/>
    </row>
    <row r="21" ht="26.15" customHeight="1" spans="1:20">
      <c r="A21" s="109" t="s">
        <v>197</v>
      </c>
      <c r="B21" s="109" t="s">
        <v>216</v>
      </c>
      <c r="C21" s="109" t="s">
        <v>200</v>
      </c>
      <c r="D21" s="100" t="s">
        <v>257</v>
      </c>
      <c r="E21" s="110" t="s">
        <v>218</v>
      </c>
      <c r="F21" s="111">
        <v>669.47112</v>
      </c>
      <c r="G21" s="111"/>
      <c r="H21" s="111">
        <v>69.04</v>
      </c>
      <c r="I21" s="111">
        <v>20.5</v>
      </c>
      <c r="J21" s="111"/>
      <c r="K21" s="111">
        <v>579.93112</v>
      </c>
      <c r="L21" s="111"/>
      <c r="M21" s="111"/>
      <c r="N21" s="111"/>
      <c r="O21" s="111"/>
      <c r="P21" s="111"/>
      <c r="Q21" s="111"/>
      <c r="R21" s="111"/>
      <c r="S21" s="111"/>
      <c r="T21" s="111"/>
    </row>
    <row r="22" ht="26.15" customHeight="1" spans="1:20">
      <c r="A22" s="109" t="s">
        <v>190</v>
      </c>
      <c r="B22" s="109" t="s">
        <v>191</v>
      </c>
      <c r="C22" s="109" t="s">
        <v>191</v>
      </c>
      <c r="D22" s="100" t="s">
        <v>257</v>
      </c>
      <c r="E22" s="110" t="s">
        <v>196</v>
      </c>
      <c r="F22" s="111">
        <v>46.611296</v>
      </c>
      <c r="G22" s="111"/>
      <c r="H22" s="111"/>
      <c r="I22" s="111"/>
      <c r="J22" s="111"/>
      <c r="K22" s="111">
        <v>46.611296</v>
      </c>
      <c r="L22" s="111"/>
      <c r="M22" s="111"/>
      <c r="N22" s="111"/>
      <c r="O22" s="111"/>
      <c r="P22" s="111"/>
      <c r="Q22" s="111"/>
      <c r="R22" s="111"/>
      <c r="S22" s="111"/>
      <c r="T22" s="111"/>
    </row>
    <row r="23" ht="26.15" customHeight="1" spans="1:20">
      <c r="A23" s="109" t="s">
        <v>197</v>
      </c>
      <c r="B23" s="109" t="s">
        <v>207</v>
      </c>
      <c r="C23" s="109" t="s">
        <v>192</v>
      </c>
      <c r="D23" s="100" t="s">
        <v>257</v>
      </c>
      <c r="E23" s="110" t="s">
        <v>209</v>
      </c>
      <c r="F23" s="111">
        <v>25.313572</v>
      </c>
      <c r="G23" s="111"/>
      <c r="H23" s="111"/>
      <c r="I23" s="111"/>
      <c r="J23" s="111"/>
      <c r="K23" s="111">
        <v>25.313572</v>
      </c>
      <c r="L23" s="111"/>
      <c r="M23" s="111"/>
      <c r="N23" s="111"/>
      <c r="O23" s="111"/>
      <c r="P23" s="111"/>
      <c r="Q23" s="111"/>
      <c r="R23" s="111"/>
      <c r="S23" s="111"/>
      <c r="T23" s="111"/>
    </row>
    <row r="24" ht="26.15" customHeight="1" spans="1:20">
      <c r="A24" s="109" t="s">
        <v>213</v>
      </c>
      <c r="B24" s="109" t="s">
        <v>200</v>
      </c>
      <c r="C24" s="109" t="s">
        <v>192</v>
      </c>
      <c r="D24" s="100" t="s">
        <v>257</v>
      </c>
      <c r="E24" s="110" t="s">
        <v>215</v>
      </c>
      <c r="F24" s="111">
        <v>50.910696</v>
      </c>
      <c r="G24" s="111"/>
      <c r="H24" s="111"/>
      <c r="I24" s="111"/>
      <c r="J24" s="111"/>
      <c r="K24" s="111">
        <v>50.910696</v>
      </c>
      <c r="L24" s="111"/>
      <c r="M24" s="111"/>
      <c r="N24" s="111"/>
      <c r="O24" s="111"/>
      <c r="P24" s="111"/>
      <c r="Q24" s="111"/>
      <c r="R24" s="111"/>
      <c r="S24" s="111"/>
      <c r="T24" s="111"/>
    </row>
    <row r="25" ht="26.15" customHeight="1" spans="1:20">
      <c r="A25" s="108"/>
      <c r="B25" s="108"/>
      <c r="C25" s="108"/>
      <c r="D25" s="104" t="s">
        <v>157</v>
      </c>
      <c r="E25" s="104" t="s">
        <v>158</v>
      </c>
      <c r="F25" s="132">
        <v>2621.594116</v>
      </c>
      <c r="G25" s="132"/>
      <c r="H25" s="132">
        <v>170</v>
      </c>
      <c r="I25" s="132">
        <v>87.6</v>
      </c>
      <c r="J25" s="132"/>
      <c r="K25" s="132">
        <v>2159.775616</v>
      </c>
      <c r="L25" s="132"/>
      <c r="M25" s="132"/>
      <c r="N25" s="132"/>
      <c r="O25" s="132">
        <v>204.2185</v>
      </c>
      <c r="P25" s="132"/>
      <c r="Q25" s="132"/>
      <c r="R25" s="132"/>
      <c r="S25" s="132"/>
      <c r="T25" s="132"/>
    </row>
    <row r="26" ht="26.15" customHeight="1" spans="1:20">
      <c r="A26" s="109" t="s">
        <v>190</v>
      </c>
      <c r="B26" s="109" t="s">
        <v>191</v>
      </c>
      <c r="C26" s="109" t="s">
        <v>200</v>
      </c>
      <c r="D26" s="100" t="s">
        <v>258</v>
      </c>
      <c r="E26" s="110" t="s">
        <v>220</v>
      </c>
      <c r="F26" s="111">
        <v>199.1465</v>
      </c>
      <c r="G26" s="111"/>
      <c r="H26" s="111"/>
      <c r="I26" s="111"/>
      <c r="J26" s="111"/>
      <c r="K26" s="111"/>
      <c r="L26" s="111"/>
      <c r="M26" s="111"/>
      <c r="N26" s="111"/>
      <c r="O26" s="111">
        <v>199.1465</v>
      </c>
      <c r="P26" s="111"/>
      <c r="Q26" s="111"/>
      <c r="R26" s="111"/>
      <c r="S26" s="111"/>
      <c r="T26" s="111"/>
    </row>
    <row r="27" ht="26.15" customHeight="1" spans="1:20">
      <c r="A27" s="109" t="s">
        <v>197</v>
      </c>
      <c r="B27" s="109" t="s">
        <v>207</v>
      </c>
      <c r="C27" s="109" t="s">
        <v>200</v>
      </c>
      <c r="D27" s="100" t="s">
        <v>258</v>
      </c>
      <c r="E27" s="110" t="s">
        <v>224</v>
      </c>
      <c r="F27" s="111">
        <v>83.96766</v>
      </c>
      <c r="G27" s="111"/>
      <c r="H27" s="111"/>
      <c r="I27" s="111"/>
      <c r="J27" s="111"/>
      <c r="K27" s="111">
        <v>79.96766</v>
      </c>
      <c r="L27" s="111"/>
      <c r="M27" s="111"/>
      <c r="N27" s="111"/>
      <c r="O27" s="111">
        <v>4</v>
      </c>
      <c r="P27" s="111"/>
      <c r="Q27" s="111"/>
      <c r="R27" s="111"/>
      <c r="S27" s="111"/>
      <c r="T27" s="111"/>
    </row>
    <row r="28" ht="26.15" customHeight="1" spans="1:20">
      <c r="A28" s="109" t="s">
        <v>197</v>
      </c>
      <c r="B28" s="109" t="s">
        <v>207</v>
      </c>
      <c r="C28" s="109" t="s">
        <v>210</v>
      </c>
      <c r="D28" s="100" t="s">
        <v>258</v>
      </c>
      <c r="E28" s="110" t="s">
        <v>212</v>
      </c>
      <c r="F28" s="111">
        <v>11.793828</v>
      </c>
      <c r="G28" s="111"/>
      <c r="H28" s="111"/>
      <c r="I28" s="111"/>
      <c r="J28" s="111"/>
      <c r="K28" s="111">
        <v>10.721828</v>
      </c>
      <c r="L28" s="111"/>
      <c r="M28" s="111"/>
      <c r="N28" s="111"/>
      <c r="O28" s="111">
        <v>1.072</v>
      </c>
      <c r="P28" s="111"/>
      <c r="Q28" s="111"/>
      <c r="R28" s="111"/>
      <c r="S28" s="111"/>
      <c r="T28" s="111"/>
    </row>
    <row r="29" ht="26.15" customHeight="1" spans="1:20">
      <c r="A29" s="109" t="s">
        <v>197</v>
      </c>
      <c r="B29" s="109" t="s">
        <v>216</v>
      </c>
      <c r="C29" s="109" t="s">
        <v>192</v>
      </c>
      <c r="D29" s="100" t="s">
        <v>258</v>
      </c>
      <c r="E29" s="110" t="s">
        <v>222</v>
      </c>
      <c r="F29" s="111">
        <v>2017.70144</v>
      </c>
      <c r="G29" s="111"/>
      <c r="H29" s="111">
        <v>170</v>
      </c>
      <c r="I29" s="111">
        <v>87.6</v>
      </c>
      <c r="J29" s="111"/>
      <c r="K29" s="111">
        <v>1760.10144</v>
      </c>
      <c r="L29" s="111"/>
      <c r="M29" s="111"/>
      <c r="N29" s="111"/>
      <c r="O29" s="111"/>
      <c r="P29" s="111"/>
      <c r="Q29" s="111"/>
      <c r="R29" s="111"/>
      <c r="S29" s="111"/>
      <c r="T29" s="111"/>
    </row>
    <row r="30" ht="26.15" customHeight="1" spans="1:20">
      <c r="A30" s="109" t="s">
        <v>190</v>
      </c>
      <c r="B30" s="109" t="s">
        <v>191</v>
      </c>
      <c r="C30" s="109" t="s">
        <v>191</v>
      </c>
      <c r="D30" s="100" t="s">
        <v>258</v>
      </c>
      <c r="E30" s="110" t="s">
        <v>196</v>
      </c>
      <c r="F30" s="111">
        <v>147.45864</v>
      </c>
      <c r="G30" s="111"/>
      <c r="H30" s="111"/>
      <c r="I30" s="111"/>
      <c r="J30" s="111"/>
      <c r="K30" s="111">
        <v>147.45864</v>
      </c>
      <c r="L30" s="111"/>
      <c r="M30" s="111"/>
      <c r="N30" s="111"/>
      <c r="O30" s="111"/>
      <c r="P30" s="111"/>
      <c r="Q30" s="111"/>
      <c r="R30" s="111"/>
      <c r="S30" s="111"/>
      <c r="T30" s="111"/>
    </row>
    <row r="31" ht="26.15" customHeight="1" spans="1:20">
      <c r="A31" s="109" t="s">
        <v>213</v>
      </c>
      <c r="B31" s="109" t="s">
        <v>200</v>
      </c>
      <c r="C31" s="109" t="s">
        <v>192</v>
      </c>
      <c r="D31" s="100" t="s">
        <v>258</v>
      </c>
      <c r="E31" s="110" t="s">
        <v>215</v>
      </c>
      <c r="F31" s="111">
        <v>161.526048</v>
      </c>
      <c r="G31" s="111"/>
      <c r="H31" s="111"/>
      <c r="I31" s="111"/>
      <c r="J31" s="111"/>
      <c r="K31" s="111">
        <v>161.526048</v>
      </c>
      <c r="L31" s="111"/>
      <c r="M31" s="111"/>
      <c r="N31" s="111"/>
      <c r="O31" s="111"/>
      <c r="P31" s="111"/>
      <c r="Q31" s="111"/>
      <c r="R31" s="111"/>
      <c r="S31" s="111"/>
      <c r="T31" s="111"/>
    </row>
    <row r="32" ht="26.15" customHeight="1" spans="1:20">
      <c r="A32" s="108"/>
      <c r="B32" s="108"/>
      <c r="C32" s="108"/>
      <c r="D32" s="104" t="s">
        <v>159</v>
      </c>
      <c r="E32" s="104" t="s">
        <v>160</v>
      </c>
      <c r="F32" s="132">
        <v>2552.034167</v>
      </c>
      <c r="G32" s="132">
        <v>13.82</v>
      </c>
      <c r="H32" s="132">
        <v>923.05</v>
      </c>
      <c r="I32" s="132">
        <v>191.13</v>
      </c>
      <c r="J32" s="132"/>
      <c r="K32" s="132">
        <v>1319.142479</v>
      </c>
      <c r="L32" s="132"/>
      <c r="M32" s="132"/>
      <c r="N32" s="132"/>
      <c r="O32" s="132">
        <v>104.891688</v>
      </c>
      <c r="P32" s="132"/>
      <c r="Q32" s="132"/>
      <c r="R32" s="132"/>
      <c r="S32" s="132"/>
      <c r="T32" s="132"/>
    </row>
    <row r="33" ht="26.15" customHeight="1" spans="1:20">
      <c r="A33" s="109" t="s">
        <v>190</v>
      </c>
      <c r="B33" s="109" t="s">
        <v>191</v>
      </c>
      <c r="C33" s="109" t="s">
        <v>200</v>
      </c>
      <c r="D33" s="100" t="s">
        <v>259</v>
      </c>
      <c r="E33" s="110" t="s">
        <v>220</v>
      </c>
      <c r="F33" s="111">
        <v>103.407688</v>
      </c>
      <c r="G33" s="111"/>
      <c r="H33" s="111"/>
      <c r="I33" s="111"/>
      <c r="J33" s="111"/>
      <c r="K33" s="111"/>
      <c r="L33" s="111"/>
      <c r="M33" s="111"/>
      <c r="N33" s="111"/>
      <c r="O33" s="111">
        <v>103.407688</v>
      </c>
      <c r="P33" s="111"/>
      <c r="Q33" s="111"/>
      <c r="R33" s="111"/>
      <c r="S33" s="111"/>
      <c r="T33" s="111"/>
    </row>
    <row r="34" ht="26.15" customHeight="1" spans="1:20">
      <c r="A34" s="109" t="s">
        <v>190</v>
      </c>
      <c r="B34" s="109" t="s">
        <v>225</v>
      </c>
      <c r="C34" s="109" t="s">
        <v>192</v>
      </c>
      <c r="D34" s="100" t="s">
        <v>259</v>
      </c>
      <c r="E34" s="110" t="s">
        <v>227</v>
      </c>
      <c r="F34" s="111">
        <v>0.828</v>
      </c>
      <c r="G34" s="111"/>
      <c r="H34" s="111"/>
      <c r="I34" s="111"/>
      <c r="J34" s="111"/>
      <c r="K34" s="111"/>
      <c r="L34" s="111"/>
      <c r="M34" s="111"/>
      <c r="N34" s="111"/>
      <c r="O34" s="111">
        <v>0.828</v>
      </c>
      <c r="P34" s="111"/>
      <c r="Q34" s="111"/>
      <c r="R34" s="111"/>
      <c r="S34" s="111"/>
      <c r="T34" s="111"/>
    </row>
    <row r="35" ht="26.15" customHeight="1" spans="1:20">
      <c r="A35" s="109" t="s">
        <v>197</v>
      </c>
      <c r="B35" s="109" t="s">
        <v>207</v>
      </c>
      <c r="C35" s="109" t="s">
        <v>210</v>
      </c>
      <c r="D35" s="100" t="s">
        <v>259</v>
      </c>
      <c r="E35" s="110" t="s">
        <v>212</v>
      </c>
      <c r="F35" s="111">
        <v>8.20154</v>
      </c>
      <c r="G35" s="111"/>
      <c r="H35" s="111"/>
      <c r="I35" s="111"/>
      <c r="J35" s="111"/>
      <c r="K35" s="111">
        <v>7.54554</v>
      </c>
      <c r="L35" s="111"/>
      <c r="M35" s="111"/>
      <c r="N35" s="111"/>
      <c r="O35" s="111">
        <v>0.656</v>
      </c>
      <c r="P35" s="111"/>
      <c r="Q35" s="111"/>
      <c r="R35" s="111"/>
      <c r="S35" s="111"/>
      <c r="T35" s="111"/>
    </row>
    <row r="36" ht="26.15" customHeight="1" spans="1:20">
      <c r="A36" s="109" t="s">
        <v>197</v>
      </c>
      <c r="B36" s="109" t="s">
        <v>216</v>
      </c>
      <c r="C36" s="109" t="s">
        <v>192</v>
      </c>
      <c r="D36" s="100" t="s">
        <v>259</v>
      </c>
      <c r="E36" s="110" t="s">
        <v>222</v>
      </c>
      <c r="F36" s="111">
        <v>2165.82102</v>
      </c>
      <c r="G36" s="111">
        <v>13.82</v>
      </c>
      <c r="H36" s="111">
        <v>923.05</v>
      </c>
      <c r="I36" s="111">
        <v>191.13</v>
      </c>
      <c r="J36" s="111"/>
      <c r="K36" s="111">
        <v>1037.82102</v>
      </c>
      <c r="L36" s="111"/>
      <c r="M36" s="111"/>
      <c r="N36" s="111"/>
      <c r="O36" s="111"/>
      <c r="P36" s="111"/>
      <c r="Q36" s="111"/>
      <c r="R36" s="111"/>
      <c r="S36" s="111"/>
      <c r="T36" s="111"/>
    </row>
    <row r="37" ht="26.15" customHeight="1" spans="1:20">
      <c r="A37" s="109" t="s">
        <v>190</v>
      </c>
      <c r="B37" s="109" t="s">
        <v>191</v>
      </c>
      <c r="C37" s="109" t="s">
        <v>191</v>
      </c>
      <c r="D37" s="100" t="s">
        <v>259</v>
      </c>
      <c r="E37" s="110" t="s">
        <v>196</v>
      </c>
      <c r="F37" s="111">
        <v>103.61496</v>
      </c>
      <c r="G37" s="111"/>
      <c r="H37" s="111"/>
      <c r="I37" s="111"/>
      <c r="J37" s="111"/>
      <c r="K37" s="111">
        <v>103.61496</v>
      </c>
      <c r="L37" s="111"/>
      <c r="M37" s="111"/>
      <c r="N37" s="111"/>
      <c r="O37" s="111"/>
      <c r="P37" s="111"/>
      <c r="Q37" s="111"/>
      <c r="R37" s="111"/>
      <c r="S37" s="111"/>
      <c r="T37" s="111"/>
    </row>
    <row r="38" ht="26.15" customHeight="1" spans="1:20">
      <c r="A38" s="109" t="s">
        <v>197</v>
      </c>
      <c r="B38" s="109" t="s">
        <v>207</v>
      </c>
      <c r="C38" s="109" t="s">
        <v>200</v>
      </c>
      <c r="D38" s="100" t="s">
        <v>259</v>
      </c>
      <c r="E38" s="110" t="s">
        <v>224</v>
      </c>
      <c r="F38" s="111">
        <v>56.205959</v>
      </c>
      <c r="G38" s="111"/>
      <c r="H38" s="111"/>
      <c r="I38" s="111"/>
      <c r="J38" s="111"/>
      <c r="K38" s="111">
        <v>56.205959</v>
      </c>
      <c r="L38" s="111"/>
      <c r="M38" s="111"/>
      <c r="N38" s="111"/>
      <c r="O38" s="111"/>
      <c r="P38" s="111"/>
      <c r="Q38" s="111"/>
      <c r="R38" s="111"/>
      <c r="S38" s="111"/>
      <c r="T38" s="111"/>
    </row>
    <row r="39" ht="26.15" customHeight="1" spans="1:20">
      <c r="A39" s="109" t="s">
        <v>213</v>
      </c>
      <c r="B39" s="109" t="s">
        <v>200</v>
      </c>
      <c r="C39" s="109" t="s">
        <v>192</v>
      </c>
      <c r="D39" s="100" t="s">
        <v>259</v>
      </c>
      <c r="E39" s="110" t="s">
        <v>215</v>
      </c>
      <c r="F39" s="111">
        <v>113.955</v>
      </c>
      <c r="G39" s="111"/>
      <c r="H39" s="111"/>
      <c r="I39" s="111"/>
      <c r="J39" s="111"/>
      <c r="K39" s="111">
        <v>113.955</v>
      </c>
      <c r="L39" s="111"/>
      <c r="M39" s="111"/>
      <c r="N39" s="111"/>
      <c r="O39" s="111"/>
      <c r="P39" s="111"/>
      <c r="Q39" s="111"/>
      <c r="R39" s="111"/>
      <c r="S39" s="111"/>
      <c r="T39" s="111"/>
    </row>
    <row r="40" ht="26.15" customHeight="1" spans="1:20">
      <c r="A40" s="108"/>
      <c r="B40" s="108"/>
      <c r="C40" s="108"/>
      <c r="D40" s="104" t="s">
        <v>161</v>
      </c>
      <c r="E40" s="104" t="s">
        <v>162</v>
      </c>
      <c r="F40" s="132">
        <v>167.102409</v>
      </c>
      <c r="G40" s="132"/>
      <c r="H40" s="132">
        <v>21.35</v>
      </c>
      <c r="I40" s="132"/>
      <c r="J40" s="132"/>
      <c r="K40" s="132">
        <v>143.752409</v>
      </c>
      <c r="L40" s="132">
        <v>2</v>
      </c>
      <c r="M40" s="132"/>
      <c r="N40" s="132"/>
      <c r="O40" s="132"/>
      <c r="P40" s="132"/>
      <c r="Q40" s="132"/>
      <c r="R40" s="132"/>
      <c r="S40" s="132"/>
      <c r="T40" s="132"/>
    </row>
    <row r="41" ht="26.15" customHeight="1" spans="1:20">
      <c r="A41" s="109" t="s">
        <v>197</v>
      </c>
      <c r="B41" s="109" t="s">
        <v>192</v>
      </c>
      <c r="C41" s="109" t="s">
        <v>192</v>
      </c>
      <c r="D41" s="100" t="s">
        <v>260</v>
      </c>
      <c r="E41" s="110" t="s">
        <v>199</v>
      </c>
      <c r="F41" s="111">
        <v>144.492424</v>
      </c>
      <c r="G41" s="111"/>
      <c r="H41" s="111">
        <v>21.35</v>
      </c>
      <c r="I41" s="111"/>
      <c r="J41" s="111"/>
      <c r="K41" s="111">
        <v>121.142424</v>
      </c>
      <c r="L41" s="111">
        <v>2</v>
      </c>
      <c r="M41" s="111"/>
      <c r="N41" s="111"/>
      <c r="O41" s="111"/>
      <c r="P41" s="111"/>
      <c r="Q41" s="111"/>
      <c r="R41" s="111"/>
      <c r="S41" s="111"/>
      <c r="T41" s="111"/>
    </row>
    <row r="42" ht="26.15" customHeight="1" spans="1:20">
      <c r="A42" s="109" t="s">
        <v>190</v>
      </c>
      <c r="B42" s="109" t="s">
        <v>191</v>
      </c>
      <c r="C42" s="109" t="s">
        <v>191</v>
      </c>
      <c r="D42" s="100" t="s">
        <v>260</v>
      </c>
      <c r="E42" s="110" t="s">
        <v>196</v>
      </c>
      <c r="F42" s="111">
        <v>8.525376</v>
      </c>
      <c r="G42" s="111"/>
      <c r="H42" s="111"/>
      <c r="I42" s="111"/>
      <c r="J42" s="111"/>
      <c r="K42" s="111">
        <v>8.525376</v>
      </c>
      <c r="L42" s="111"/>
      <c r="M42" s="111"/>
      <c r="N42" s="111"/>
      <c r="O42" s="111"/>
      <c r="P42" s="111"/>
      <c r="Q42" s="111"/>
      <c r="R42" s="111"/>
      <c r="S42" s="111"/>
      <c r="T42" s="111"/>
    </row>
    <row r="43" ht="26.15" customHeight="1" spans="1:20">
      <c r="A43" s="109" t="s">
        <v>197</v>
      </c>
      <c r="B43" s="109" t="s">
        <v>207</v>
      </c>
      <c r="C43" s="109" t="s">
        <v>210</v>
      </c>
      <c r="D43" s="100" t="s">
        <v>260</v>
      </c>
      <c r="E43" s="110" t="s">
        <v>212</v>
      </c>
      <c r="F43" s="111">
        <v>4.747673</v>
      </c>
      <c r="G43" s="111"/>
      <c r="H43" s="111"/>
      <c r="I43" s="111"/>
      <c r="J43" s="111"/>
      <c r="K43" s="111">
        <v>4.747673</v>
      </c>
      <c r="L43" s="111"/>
      <c r="M43" s="111"/>
      <c r="N43" s="111"/>
      <c r="O43" s="111"/>
      <c r="P43" s="111"/>
      <c r="Q43" s="111"/>
      <c r="R43" s="111"/>
      <c r="S43" s="111"/>
      <c r="T43" s="111"/>
    </row>
    <row r="44" ht="26.15" customHeight="1" spans="1:20">
      <c r="A44" s="109" t="s">
        <v>213</v>
      </c>
      <c r="B44" s="109" t="s">
        <v>200</v>
      </c>
      <c r="C44" s="109" t="s">
        <v>192</v>
      </c>
      <c r="D44" s="100" t="s">
        <v>260</v>
      </c>
      <c r="E44" s="110" t="s">
        <v>215</v>
      </c>
      <c r="F44" s="111">
        <v>9.336936</v>
      </c>
      <c r="G44" s="111"/>
      <c r="H44" s="111"/>
      <c r="I44" s="111"/>
      <c r="J44" s="111"/>
      <c r="K44" s="111">
        <v>9.336936</v>
      </c>
      <c r="L44" s="111"/>
      <c r="M44" s="111"/>
      <c r="N44" s="111"/>
      <c r="O44" s="111"/>
      <c r="P44" s="111"/>
      <c r="Q44" s="111"/>
      <c r="R44" s="111"/>
      <c r="S44" s="111"/>
      <c r="T44" s="111"/>
    </row>
    <row r="45" ht="26.15" customHeight="1" spans="1:20">
      <c r="A45" s="108"/>
      <c r="B45" s="108"/>
      <c r="C45" s="108"/>
      <c r="D45" s="104" t="s">
        <v>163</v>
      </c>
      <c r="E45" s="104" t="s">
        <v>164</v>
      </c>
      <c r="F45" s="132">
        <v>3294.544606</v>
      </c>
      <c r="G45" s="132">
        <v>24.496</v>
      </c>
      <c r="H45" s="132"/>
      <c r="I45" s="132">
        <v>176</v>
      </c>
      <c r="J45" s="132"/>
      <c r="K45" s="132">
        <v>2868.304</v>
      </c>
      <c r="L45" s="132">
        <v>209</v>
      </c>
      <c r="M45" s="132"/>
      <c r="N45" s="132"/>
      <c r="O45" s="132">
        <v>16.744606</v>
      </c>
      <c r="P45" s="132"/>
      <c r="Q45" s="132"/>
      <c r="R45" s="132"/>
      <c r="S45" s="132"/>
      <c r="T45" s="132"/>
    </row>
    <row r="46" ht="26.15" customHeight="1" spans="1:20">
      <c r="A46" s="109" t="s">
        <v>197</v>
      </c>
      <c r="B46" s="109" t="s">
        <v>216</v>
      </c>
      <c r="C46" s="109" t="s">
        <v>228</v>
      </c>
      <c r="D46" s="100" t="s">
        <v>261</v>
      </c>
      <c r="E46" s="110" t="s">
        <v>230</v>
      </c>
      <c r="F46" s="111">
        <v>3294.544606</v>
      </c>
      <c r="G46" s="111">
        <v>24.496</v>
      </c>
      <c r="H46" s="111"/>
      <c r="I46" s="111">
        <v>176</v>
      </c>
      <c r="J46" s="111"/>
      <c r="K46" s="111">
        <v>2868.304</v>
      </c>
      <c r="L46" s="111">
        <v>209</v>
      </c>
      <c r="M46" s="111"/>
      <c r="N46" s="111"/>
      <c r="O46" s="111">
        <v>16.744606</v>
      </c>
      <c r="P46" s="111"/>
      <c r="Q46" s="111"/>
      <c r="R46" s="111"/>
      <c r="S46" s="111"/>
      <c r="T46" s="111"/>
    </row>
    <row r="47" ht="26.15" customHeight="1" spans="1:20">
      <c r="A47" s="108"/>
      <c r="B47" s="108"/>
      <c r="C47" s="108"/>
      <c r="D47" s="104" t="s">
        <v>165</v>
      </c>
      <c r="E47" s="104" t="s">
        <v>166</v>
      </c>
      <c r="F47" s="132">
        <v>236510.76</v>
      </c>
      <c r="G47" s="132">
        <v>2510.76</v>
      </c>
      <c r="H47" s="132">
        <v>195770</v>
      </c>
      <c r="I47" s="132">
        <v>18230</v>
      </c>
      <c r="J47" s="132">
        <v>20000</v>
      </c>
      <c r="K47" s="132"/>
      <c r="L47" s="132"/>
      <c r="M47" s="132"/>
      <c r="N47" s="132"/>
      <c r="O47" s="132"/>
      <c r="P47" s="132"/>
      <c r="Q47" s="132"/>
      <c r="R47" s="132"/>
      <c r="S47" s="132"/>
      <c r="T47" s="132"/>
    </row>
    <row r="48" ht="26.15" customHeight="1" spans="1:20">
      <c r="A48" s="109" t="s">
        <v>197</v>
      </c>
      <c r="B48" s="109" t="s">
        <v>200</v>
      </c>
      <c r="C48" s="109" t="s">
        <v>192</v>
      </c>
      <c r="D48" s="100" t="s">
        <v>262</v>
      </c>
      <c r="E48" s="110" t="s">
        <v>232</v>
      </c>
      <c r="F48" s="111">
        <v>236510.76</v>
      </c>
      <c r="G48" s="111">
        <v>2510.76</v>
      </c>
      <c r="H48" s="111">
        <v>195770</v>
      </c>
      <c r="I48" s="111">
        <v>18230</v>
      </c>
      <c r="J48" s="111">
        <v>20000</v>
      </c>
      <c r="K48" s="111"/>
      <c r="L48" s="111"/>
      <c r="M48" s="111"/>
      <c r="N48" s="111"/>
      <c r="O48" s="111"/>
      <c r="P48" s="111"/>
      <c r="Q48" s="111"/>
      <c r="R48" s="111"/>
      <c r="S48" s="111"/>
      <c r="T48" s="111"/>
    </row>
    <row r="49" ht="26.15" customHeight="1" spans="1:20">
      <c r="A49" s="108"/>
      <c r="B49" s="108"/>
      <c r="C49" s="108"/>
      <c r="D49" s="104" t="s">
        <v>167</v>
      </c>
      <c r="E49" s="104" t="s">
        <v>168</v>
      </c>
      <c r="F49" s="132">
        <v>35000</v>
      </c>
      <c r="G49" s="132">
        <v>870.71</v>
      </c>
      <c r="H49" s="132">
        <v>25868.83</v>
      </c>
      <c r="I49" s="132">
        <v>8260.46</v>
      </c>
      <c r="J49" s="132"/>
      <c r="K49" s="132"/>
      <c r="L49" s="132"/>
      <c r="M49" s="132"/>
      <c r="N49" s="132"/>
      <c r="O49" s="132"/>
      <c r="P49" s="132"/>
      <c r="Q49" s="132"/>
      <c r="R49" s="132"/>
      <c r="S49" s="132"/>
      <c r="T49" s="132"/>
    </row>
    <row r="50" ht="26.15" customHeight="1" spans="1:20">
      <c r="A50" s="109" t="s">
        <v>197</v>
      </c>
      <c r="B50" s="109" t="s">
        <v>200</v>
      </c>
      <c r="C50" s="109" t="s">
        <v>192</v>
      </c>
      <c r="D50" s="100" t="s">
        <v>263</v>
      </c>
      <c r="E50" s="110" t="s">
        <v>232</v>
      </c>
      <c r="F50" s="111">
        <v>35000</v>
      </c>
      <c r="G50" s="111">
        <v>870.71</v>
      </c>
      <c r="H50" s="111">
        <v>25868.83</v>
      </c>
      <c r="I50" s="111">
        <v>8260.46</v>
      </c>
      <c r="J50" s="111"/>
      <c r="K50" s="111"/>
      <c r="L50" s="111"/>
      <c r="M50" s="111"/>
      <c r="N50" s="111"/>
      <c r="O50" s="111"/>
      <c r="P50" s="111"/>
      <c r="Q50" s="111"/>
      <c r="R50" s="111"/>
      <c r="S50" s="111"/>
      <c r="T50" s="111"/>
    </row>
    <row r="51" ht="26.15" customHeight="1" spans="1:20">
      <c r="A51" s="108"/>
      <c r="B51" s="108"/>
      <c r="C51" s="108"/>
      <c r="D51" s="104" t="s">
        <v>169</v>
      </c>
      <c r="E51" s="104" t="s">
        <v>170</v>
      </c>
      <c r="F51" s="132">
        <v>13089.84</v>
      </c>
      <c r="G51" s="132">
        <v>554.84</v>
      </c>
      <c r="H51" s="132">
        <v>135</v>
      </c>
      <c r="I51" s="132"/>
      <c r="J51" s="132"/>
      <c r="K51" s="132">
        <v>12400</v>
      </c>
      <c r="L51" s="132"/>
      <c r="M51" s="132"/>
      <c r="N51" s="132"/>
      <c r="O51" s="132"/>
      <c r="P51" s="132"/>
      <c r="Q51" s="132"/>
      <c r="R51" s="132"/>
      <c r="S51" s="132"/>
      <c r="T51" s="132"/>
    </row>
    <row r="52" ht="26.15" customHeight="1" spans="1:20">
      <c r="A52" s="109" t="s">
        <v>197</v>
      </c>
      <c r="B52" s="109" t="s">
        <v>200</v>
      </c>
      <c r="C52" s="109" t="s">
        <v>192</v>
      </c>
      <c r="D52" s="100" t="s">
        <v>264</v>
      </c>
      <c r="E52" s="110" t="s">
        <v>232</v>
      </c>
      <c r="F52" s="111">
        <v>12954.84</v>
      </c>
      <c r="G52" s="111">
        <v>554.84</v>
      </c>
      <c r="H52" s="111"/>
      <c r="I52" s="111"/>
      <c r="J52" s="111"/>
      <c r="K52" s="111">
        <v>12400</v>
      </c>
      <c r="L52" s="111"/>
      <c r="M52" s="111"/>
      <c r="N52" s="111"/>
      <c r="O52" s="111"/>
      <c r="P52" s="111"/>
      <c r="Q52" s="111"/>
      <c r="R52" s="111"/>
      <c r="S52" s="111"/>
      <c r="T52" s="111"/>
    </row>
    <row r="53" ht="26.15" customHeight="1" spans="1:20">
      <c r="A53" s="109" t="s">
        <v>197</v>
      </c>
      <c r="B53" s="109" t="s">
        <v>200</v>
      </c>
      <c r="C53" s="109" t="s">
        <v>191</v>
      </c>
      <c r="D53" s="100" t="s">
        <v>264</v>
      </c>
      <c r="E53" s="110" t="s">
        <v>234</v>
      </c>
      <c r="F53" s="111">
        <v>135</v>
      </c>
      <c r="G53" s="111"/>
      <c r="H53" s="111">
        <v>135</v>
      </c>
      <c r="I53" s="111"/>
      <c r="J53" s="111"/>
      <c r="K53" s="111"/>
      <c r="L53" s="111"/>
      <c r="M53" s="111"/>
      <c r="N53" s="111"/>
      <c r="O53" s="111"/>
      <c r="P53" s="111"/>
      <c r="Q53" s="111"/>
      <c r="R53" s="111"/>
      <c r="S53" s="111"/>
      <c r="T53" s="111"/>
    </row>
    <row r="54" ht="26.15" customHeight="1" spans="1:20">
      <c r="A54" s="108"/>
      <c r="B54" s="108"/>
      <c r="C54" s="108"/>
      <c r="D54" s="104" t="s">
        <v>171</v>
      </c>
      <c r="E54" s="104" t="s">
        <v>172</v>
      </c>
      <c r="F54" s="132">
        <v>29735.77</v>
      </c>
      <c r="G54" s="132">
        <v>824.77</v>
      </c>
      <c r="H54" s="132">
        <v>25769.17</v>
      </c>
      <c r="I54" s="132">
        <v>2916.83</v>
      </c>
      <c r="J54" s="132">
        <v>225</v>
      </c>
      <c r="K54" s="132"/>
      <c r="L54" s="132"/>
      <c r="M54" s="132"/>
      <c r="N54" s="132"/>
      <c r="O54" s="132"/>
      <c r="P54" s="132"/>
      <c r="Q54" s="132"/>
      <c r="R54" s="132"/>
      <c r="S54" s="132"/>
      <c r="T54" s="132"/>
    </row>
    <row r="55" ht="26.15" customHeight="1" spans="1:20">
      <c r="A55" s="109" t="s">
        <v>197</v>
      </c>
      <c r="B55" s="109" t="s">
        <v>200</v>
      </c>
      <c r="C55" s="109" t="s">
        <v>192</v>
      </c>
      <c r="D55" s="100" t="s">
        <v>265</v>
      </c>
      <c r="E55" s="110" t="s">
        <v>232</v>
      </c>
      <c r="F55" s="111">
        <v>29735.77</v>
      </c>
      <c r="G55" s="111">
        <v>824.77</v>
      </c>
      <c r="H55" s="111">
        <v>25769.17</v>
      </c>
      <c r="I55" s="111">
        <v>2916.83</v>
      </c>
      <c r="J55" s="111">
        <v>225</v>
      </c>
      <c r="K55" s="111"/>
      <c r="L55" s="111"/>
      <c r="M55" s="111"/>
      <c r="N55" s="111"/>
      <c r="O55" s="111"/>
      <c r="P55" s="111"/>
      <c r="Q55" s="111"/>
      <c r="R55" s="111"/>
      <c r="S55" s="111"/>
      <c r="T55" s="111"/>
    </row>
    <row r="56" ht="26.15" customHeight="1" spans="1:20">
      <c r="A56" s="108"/>
      <c r="B56" s="108"/>
      <c r="C56" s="108"/>
      <c r="D56" s="104" t="s">
        <v>173</v>
      </c>
      <c r="E56" s="104" t="s">
        <v>174</v>
      </c>
      <c r="F56" s="132">
        <v>32057.44</v>
      </c>
      <c r="G56" s="132">
        <v>507.44</v>
      </c>
      <c r="H56" s="132">
        <v>31550</v>
      </c>
      <c r="I56" s="132"/>
      <c r="J56" s="132"/>
      <c r="K56" s="132"/>
      <c r="L56" s="132"/>
      <c r="M56" s="132"/>
      <c r="N56" s="132"/>
      <c r="O56" s="132"/>
      <c r="P56" s="132"/>
      <c r="Q56" s="132"/>
      <c r="R56" s="132"/>
      <c r="S56" s="132"/>
      <c r="T56" s="132"/>
    </row>
    <row r="57" ht="26.15" customHeight="1" spans="1:20">
      <c r="A57" s="109" t="s">
        <v>197</v>
      </c>
      <c r="B57" s="109" t="s">
        <v>200</v>
      </c>
      <c r="C57" s="109" t="s">
        <v>192</v>
      </c>
      <c r="D57" s="100" t="s">
        <v>266</v>
      </c>
      <c r="E57" s="110" t="s">
        <v>232</v>
      </c>
      <c r="F57" s="111">
        <v>32057.44</v>
      </c>
      <c r="G57" s="111">
        <v>507.44</v>
      </c>
      <c r="H57" s="111">
        <v>31550</v>
      </c>
      <c r="I57" s="111"/>
      <c r="J57" s="111"/>
      <c r="K57" s="111"/>
      <c r="L57" s="111"/>
      <c r="M57" s="111"/>
      <c r="N57" s="111"/>
      <c r="O57" s="111"/>
      <c r="P57" s="111"/>
      <c r="Q57" s="111"/>
      <c r="R57" s="111"/>
      <c r="S57" s="111"/>
      <c r="T57" s="111"/>
    </row>
    <row r="58" ht="26.15" customHeight="1" spans="1:20">
      <c r="A58" s="108"/>
      <c r="B58" s="108"/>
      <c r="C58" s="108"/>
      <c r="D58" s="104" t="s">
        <v>175</v>
      </c>
      <c r="E58" s="104" t="s">
        <v>176</v>
      </c>
      <c r="F58" s="132">
        <v>20551.91</v>
      </c>
      <c r="G58" s="132">
        <v>551.91</v>
      </c>
      <c r="H58" s="132"/>
      <c r="I58" s="132">
        <v>3462.09</v>
      </c>
      <c r="J58" s="132"/>
      <c r="K58" s="132">
        <v>16537.91</v>
      </c>
      <c r="L58" s="132"/>
      <c r="M58" s="132"/>
      <c r="N58" s="132"/>
      <c r="O58" s="132"/>
      <c r="P58" s="132"/>
      <c r="Q58" s="132"/>
      <c r="R58" s="132"/>
      <c r="S58" s="132"/>
      <c r="T58" s="132"/>
    </row>
    <row r="59" ht="26.15" customHeight="1" spans="1:20">
      <c r="A59" s="109" t="s">
        <v>197</v>
      </c>
      <c r="B59" s="109" t="s">
        <v>200</v>
      </c>
      <c r="C59" s="109" t="s">
        <v>200</v>
      </c>
      <c r="D59" s="100" t="s">
        <v>267</v>
      </c>
      <c r="E59" s="110" t="s">
        <v>236</v>
      </c>
      <c r="F59" s="111">
        <v>20551.91</v>
      </c>
      <c r="G59" s="111">
        <v>551.91</v>
      </c>
      <c r="H59" s="111"/>
      <c r="I59" s="111">
        <v>3462.09</v>
      </c>
      <c r="J59" s="111"/>
      <c r="K59" s="111">
        <v>16537.91</v>
      </c>
      <c r="L59" s="111"/>
      <c r="M59" s="111"/>
      <c r="N59" s="111"/>
      <c r="O59" s="111"/>
      <c r="P59" s="111"/>
      <c r="Q59" s="111"/>
      <c r="R59" s="111"/>
      <c r="S59" s="111"/>
      <c r="T59" s="111"/>
    </row>
    <row r="60" ht="26.15" customHeight="1" spans="1:20">
      <c r="A60" s="108"/>
      <c r="B60" s="108"/>
      <c r="C60" s="108"/>
      <c r="D60" s="104" t="s">
        <v>177</v>
      </c>
      <c r="E60" s="104" t="s">
        <v>178</v>
      </c>
      <c r="F60" s="132">
        <v>21142.22</v>
      </c>
      <c r="G60" s="132">
        <v>1092.22</v>
      </c>
      <c r="H60" s="132">
        <v>17500</v>
      </c>
      <c r="I60" s="132">
        <v>2550</v>
      </c>
      <c r="J60" s="132"/>
      <c r="K60" s="132"/>
      <c r="L60" s="132"/>
      <c r="M60" s="132"/>
      <c r="N60" s="132"/>
      <c r="O60" s="132"/>
      <c r="P60" s="132"/>
      <c r="Q60" s="132"/>
      <c r="R60" s="132"/>
      <c r="S60" s="132"/>
      <c r="T60" s="132"/>
    </row>
    <row r="61" ht="26.15" customHeight="1" spans="1:20">
      <c r="A61" s="109" t="s">
        <v>197</v>
      </c>
      <c r="B61" s="109" t="s">
        <v>200</v>
      </c>
      <c r="C61" s="109" t="s">
        <v>228</v>
      </c>
      <c r="D61" s="100" t="s">
        <v>268</v>
      </c>
      <c r="E61" s="110" t="s">
        <v>238</v>
      </c>
      <c r="F61" s="111">
        <v>21142.22</v>
      </c>
      <c r="G61" s="111">
        <v>1092.22</v>
      </c>
      <c r="H61" s="111">
        <v>17500</v>
      </c>
      <c r="I61" s="111">
        <v>2550</v>
      </c>
      <c r="J61" s="111"/>
      <c r="K61" s="111"/>
      <c r="L61" s="111"/>
      <c r="M61" s="111"/>
      <c r="N61" s="111"/>
      <c r="O61" s="111"/>
      <c r="P61" s="111"/>
      <c r="Q61" s="111"/>
      <c r="R61" s="111"/>
      <c r="S61" s="111"/>
      <c r="T61" s="111"/>
    </row>
  </sheetData>
  <mergeCells count="22">
    <mergeCell ref="A2:T2"/>
    <mergeCell ref="A3:T3"/>
    <mergeCell ref="P4:Q4"/>
    <mergeCell ref="R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61"/>
  <sheetViews>
    <sheetView topLeftCell="I1" workbookViewId="0">
      <selection activeCell="H7" sqref="H7:J7"/>
    </sheetView>
  </sheetViews>
  <sheetFormatPr defaultColWidth="10" defaultRowHeight="14"/>
  <cols>
    <col min="1" max="1" width="5.18181818181818" customWidth="1"/>
    <col min="2" max="2" width="5.72727272727273" customWidth="1"/>
    <col min="3" max="3" width="7" customWidth="1"/>
    <col min="4" max="4" width="11" customWidth="1"/>
    <col min="5" max="5" width="33.9090909090909" customWidth="1"/>
    <col min="6" max="6" width="18.7272727272727" customWidth="1"/>
    <col min="7" max="10" width="17.4545454545455" customWidth="1"/>
    <col min="11" max="11" width="17.7272727272727" customWidth="1"/>
    <col min="12" max="16" width="17.4545454545455" customWidth="1"/>
    <col min="17" max="17" width="16.3636363636364" customWidth="1"/>
    <col min="18" max="18" width="12.3636363636364" customWidth="1"/>
    <col min="19" max="19" width="15.4545454545455" customWidth="1"/>
    <col min="20" max="20" width="16.7272727272727" customWidth="1"/>
    <col min="21" max="21" width="14.6363636363636" customWidth="1"/>
    <col min="22" max="23" width="9.72727272727273" customWidth="1"/>
  </cols>
  <sheetData>
    <row r="1" ht="16.4" customHeight="1" spans="1:1">
      <c r="A1" s="92"/>
    </row>
    <row r="2" ht="49.25" customHeight="1" spans="1:21">
      <c r="A2" s="93" t="s">
        <v>11</v>
      </c>
      <c r="B2" s="93"/>
      <c r="C2" s="93"/>
      <c r="D2" s="93"/>
      <c r="E2" s="93"/>
      <c r="F2" s="93"/>
      <c r="G2" s="93"/>
      <c r="H2" s="93"/>
      <c r="I2" s="93"/>
      <c r="J2" s="93"/>
      <c r="K2" s="93"/>
      <c r="L2" s="93"/>
      <c r="M2" s="93"/>
      <c r="N2" s="93"/>
      <c r="O2" s="93"/>
      <c r="P2" s="93"/>
      <c r="Q2" s="93"/>
      <c r="R2" s="93"/>
      <c r="S2" s="93"/>
      <c r="T2" s="93"/>
      <c r="U2" s="93"/>
    </row>
    <row r="3" ht="33.65" customHeight="1" spans="1:21">
      <c r="A3" s="94" t="s">
        <v>29</v>
      </c>
      <c r="B3" s="94"/>
      <c r="C3" s="94"/>
      <c r="D3" s="94"/>
      <c r="E3" s="94"/>
      <c r="F3" s="94"/>
      <c r="G3" s="94"/>
      <c r="H3" s="94"/>
      <c r="I3" s="94"/>
      <c r="J3" s="94"/>
      <c r="K3" s="94"/>
      <c r="L3" s="94"/>
      <c r="M3" s="94"/>
      <c r="N3" s="94"/>
      <c r="O3" s="94"/>
      <c r="P3" s="94"/>
      <c r="Q3" s="94"/>
      <c r="R3" s="94"/>
      <c r="S3" s="94"/>
      <c r="T3" s="94"/>
      <c r="U3" s="94"/>
    </row>
    <row r="4" ht="26.75" customHeight="1" spans="17:21">
      <c r="Q4" s="102" t="s">
        <v>30</v>
      </c>
      <c r="R4" s="102"/>
      <c r="S4" s="102"/>
      <c r="T4" s="102"/>
      <c r="U4" s="102"/>
    </row>
    <row r="5" ht="29.25" customHeight="1" spans="1:21">
      <c r="A5" s="95" t="s">
        <v>179</v>
      </c>
      <c r="B5" s="95"/>
      <c r="C5" s="95"/>
      <c r="D5" s="95" t="s">
        <v>239</v>
      </c>
      <c r="E5" s="95" t="s">
        <v>240</v>
      </c>
      <c r="F5" s="95" t="s">
        <v>269</v>
      </c>
      <c r="G5" s="95" t="s">
        <v>182</v>
      </c>
      <c r="H5" s="95"/>
      <c r="I5" s="95"/>
      <c r="J5" s="95"/>
      <c r="K5" s="95" t="s">
        <v>183</v>
      </c>
      <c r="L5" s="95" t="s">
        <v>183</v>
      </c>
      <c r="M5" s="95"/>
      <c r="N5" s="95"/>
      <c r="O5" s="95"/>
      <c r="P5" s="95"/>
      <c r="Q5" s="95" t="s">
        <v>183</v>
      </c>
      <c r="R5" s="95"/>
      <c r="S5" s="95"/>
      <c r="T5" s="95"/>
      <c r="U5" s="95"/>
    </row>
    <row r="6" ht="44" customHeight="1" spans="1:21">
      <c r="A6" s="95" t="s">
        <v>187</v>
      </c>
      <c r="B6" s="95" t="s">
        <v>188</v>
      </c>
      <c r="C6" s="95" t="s">
        <v>189</v>
      </c>
      <c r="D6" s="95"/>
      <c r="E6" s="95"/>
      <c r="F6" s="95"/>
      <c r="G6" s="95" t="s">
        <v>133</v>
      </c>
      <c r="H6" s="95" t="s">
        <v>270</v>
      </c>
      <c r="I6" s="95" t="s">
        <v>271</v>
      </c>
      <c r="J6" s="95" t="s">
        <v>250</v>
      </c>
      <c r="K6" s="95" t="s">
        <v>133</v>
      </c>
      <c r="L6" s="95" t="s">
        <v>272</v>
      </c>
      <c r="M6" s="95" t="s">
        <v>273</v>
      </c>
      <c r="N6" s="95" t="s">
        <v>274</v>
      </c>
      <c r="O6" s="95" t="s">
        <v>252</v>
      </c>
      <c r="P6" s="95" t="s">
        <v>275</v>
      </c>
      <c r="Q6" s="95" t="s">
        <v>276</v>
      </c>
      <c r="R6" s="95" t="s">
        <v>277</v>
      </c>
      <c r="S6" s="95" t="s">
        <v>248</v>
      </c>
      <c r="T6" s="95" t="s">
        <v>251</v>
      </c>
      <c r="U6" s="95" t="s">
        <v>255</v>
      </c>
    </row>
    <row r="7" ht="28.5" customHeight="1" spans="1:21">
      <c r="A7" s="96"/>
      <c r="B7" s="96"/>
      <c r="C7" s="96"/>
      <c r="D7" s="96"/>
      <c r="E7" s="96" t="s">
        <v>133</v>
      </c>
      <c r="F7" s="98">
        <v>401555.125189</v>
      </c>
      <c r="G7" s="98">
        <v>15807.365189</v>
      </c>
      <c r="H7" s="98">
        <v>12486.576855</v>
      </c>
      <c r="I7" s="98">
        <v>2609.29536</v>
      </c>
      <c r="J7" s="98">
        <v>711.492974</v>
      </c>
      <c r="K7" s="98">
        <v>385747.76</v>
      </c>
      <c r="L7" s="98">
        <v>300</v>
      </c>
      <c r="M7" s="98">
        <v>328438.38</v>
      </c>
      <c r="N7" s="98">
        <v>930</v>
      </c>
      <c r="O7" s="98"/>
      <c r="P7" s="98"/>
      <c r="Q7" s="98">
        <v>56079.38</v>
      </c>
      <c r="R7" s="98"/>
      <c r="S7" s="98"/>
      <c r="T7" s="98"/>
      <c r="U7" s="98"/>
    </row>
    <row r="8" ht="26.15" customHeight="1" spans="1:21">
      <c r="A8" s="96"/>
      <c r="B8" s="96"/>
      <c r="C8" s="96"/>
      <c r="D8" s="99" t="s">
        <v>151</v>
      </c>
      <c r="E8" s="99" t="s">
        <v>152</v>
      </c>
      <c r="F8" s="112">
        <v>401555.125189</v>
      </c>
      <c r="G8" s="98">
        <v>15807.365189</v>
      </c>
      <c r="H8" s="98">
        <v>12486.576855</v>
      </c>
      <c r="I8" s="98">
        <v>2609.29536</v>
      </c>
      <c r="J8" s="98">
        <v>711.492974</v>
      </c>
      <c r="K8" s="98">
        <v>385747.76</v>
      </c>
      <c r="L8" s="98">
        <v>300</v>
      </c>
      <c r="M8" s="98">
        <v>328438.38</v>
      </c>
      <c r="N8" s="98">
        <v>930</v>
      </c>
      <c r="O8" s="98"/>
      <c r="P8" s="98"/>
      <c r="Q8" s="98">
        <v>56079.38</v>
      </c>
      <c r="R8" s="98"/>
      <c r="S8" s="98"/>
      <c r="T8" s="98"/>
      <c r="U8" s="98"/>
    </row>
    <row r="9" ht="26.15" customHeight="1" spans="1:21">
      <c r="A9" s="108"/>
      <c r="B9" s="108"/>
      <c r="C9" s="108"/>
      <c r="D9" s="104" t="s">
        <v>153</v>
      </c>
      <c r="E9" s="104" t="s">
        <v>154</v>
      </c>
      <c r="F9" s="112">
        <v>4008.187811</v>
      </c>
      <c r="G9" s="98">
        <v>2548.187811</v>
      </c>
      <c r="H9" s="98">
        <v>1444.843067</v>
      </c>
      <c r="I9" s="98">
        <v>748.51396</v>
      </c>
      <c r="J9" s="98">
        <v>354.830784</v>
      </c>
      <c r="K9" s="98">
        <v>1460</v>
      </c>
      <c r="L9" s="98">
        <v>0</v>
      </c>
      <c r="M9" s="98">
        <v>530</v>
      </c>
      <c r="N9" s="98">
        <v>930</v>
      </c>
      <c r="O9" s="98"/>
      <c r="P9" s="98"/>
      <c r="Q9" s="98"/>
      <c r="R9" s="98"/>
      <c r="S9" s="98"/>
      <c r="T9" s="98"/>
      <c r="U9" s="98"/>
    </row>
    <row r="10" ht="26.15" customHeight="1" spans="1:21">
      <c r="A10" s="109" t="s">
        <v>190</v>
      </c>
      <c r="B10" s="109" t="s">
        <v>191</v>
      </c>
      <c r="C10" s="109" t="s">
        <v>192</v>
      </c>
      <c r="D10" s="100" t="s">
        <v>256</v>
      </c>
      <c r="E10" s="110" t="s">
        <v>194</v>
      </c>
      <c r="F10" s="105">
        <v>349.310784</v>
      </c>
      <c r="G10" s="101">
        <v>349.310784</v>
      </c>
      <c r="H10" s="101"/>
      <c r="I10" s="101"/>
      <c r="J10" s="101">
        <v>349.310784</v>
      </c>
      <c r="K10" s="101"/>
      <c r="L10" s="101"/>
      <c r="M10" s="101"/>
      <c r="N10" s="101"/>
      <c r="O10" s="101"/>
      <c r="P10" s="101"/>
      <c r="Q10" s="101"/>
      <c r="R10" s="101"/>
      <c r="S10" s="101"/>
      <c r="T10" s="101"/>
      <c r="U10" s="101"/>
    </row>
    <row r="11" ht="26.15" customHeight="1" spans="1:21">
      <c r="A11" s="109" t="s">
        <v>197</v>
      </c>
      <c r="B11" s="109" t="s">
        <v>207</v>
      </c>
      <c r="C11" s="109" t="s">
        <v>210</v>
      </c>
      <c r="D11" s="100" t="s">
        <v>256</v>
      </c>
      <c r="E11" s="110" t="s">
        <v>212</v>
      </c>
      <c r="F11" s="105">
        <v>9.768392</v>
      </c>
      <c r="G11" s="101">
        <v>9.768392</v>
      </c>
      <c r="H11" s="101">
        <v>4.248392</v>
      </c>
      <c r="I11" s="101"/>
      <c r="J11" s="101">
        <v>5.52</v>
      </c>
      <c r="K11" s="101"/>
      <c r="L11" s="101"/>
      <c r="M11" s="101"/>
      <c r="N11" s="101"/>
      <c r="O11" s="101"/>
      <c r="P11" s="101"/>
      <c r="Q11" s="101"/>
      <c r="R11" s="101"/>
      <c r="S11" s="101"/>
      <c r="T11" s="101"/>
      <c r="U11" s="101"/>
    </row>
    <row r="12" ht="26.15" customHeight="1" spans="1:21">
      <c r="A12" s="109" t="s">
        <v>197</v>
      </c>
      <c r="B12" s="109" t="s">
        <v>192</v>
      </c>
      <c r="C12" s="109" t="s">
        <v>192</v>
      </c>
      <c r="D12" s="100" t="s">
        <v>256</v>
      </c>
      <c r="E12" s="110" t="s">
        <v>199</v>
      </c>
      <c r="F12" s="105">
        <v>1872.55996</v>
      </c>
      <c r="G12" s="101">
        <v>1872.55996</v>
      </c>
      <c r="H12" s="101">
        <v>1124.046</v>
      </c>
      <c r="I12" s="101">
        <v>748.51396</v>
      </c>
      <c r="J12" s="101"/>
      <c r="K12" s="101"/>
      <c r="L12" s="101"/>
      <c r="M12" s="101"/>
      <c r="N12" s="101"/>
      <c r="O12" s="101"/>
      <c r="P12" s="101"/>
      <c r="Q12" s="101"/>
      <c r="R12" s="101"/>
      <c r="S12" s="101"/>
      <c r="T12" s="101"/>
      <c r="U12" s="101"/>
    </row>
    <row r="13" ht="26.15" customHeight="1" spans="1:21">
      <c r="A13" s="109" t="s">
        <v>190</v>
      </c>
      <c r="B13" s="109" t="s">
        <v>191</v>
      </c>
      <c r="C13" s="109" t="s">
        <v>191</v>
      </c>
      <c r="D13" s="100" t="s">
        <v>256</v>
      </c>
      <c r="E13" s="110" t="s">
        <v>196</v>
      </c>
      <c r="F13" s="105">
        <v>120.523408</v>
      </c>
      <c r="G13" s="101">
        <v>120.523408</v>
      </c>
      <c r="H13" s="101">
        <v>120.523408</v>
      </c>
      <c r="I13" s="101"/>
      <c r="J13" s="101"/>
      <c r="K13" s="101"/>
      <c r="L13" s="101"/>
      <c r="M13" s="101"/>
      <c r="N13" s="101"/>
      <c r="O13" s="101"/>
      <c r="P13" s="101"/>
      <c r="Q13" s="101"/>
      <c r="R13" s="101"/>
      <c r="S13" s="101"/>
      <c r="T13" s="101"/>
      <c r="U13" s="101"/>
    </row>
    <row r="14" ht="26.15" customHeight="1" spans="1:21">
      <c r="A14" s="109" t="s">
        <v>197</v>
      </c>
      <c r="B14" s="109" t="s">
        <v>207</v>
      </c>
      <c r="C14" s="109" t="s">
        <v>192</v>
      </c>
      <c r="D14" s="100" t="s">
        <v>256</v>
      </c>
      <c r="E14" s="110" t="s">
        <v>209</v>
      </c>
      <c r="F14" s="105">
        <v>65.481359</v>
      </c>
      <c r="G14" s="101">
        <v>65.481359</v>
      </c>
      <c r="H14" s="101">
        <v>65.481359</v>
      </c>
      <c r="I14" s="101"/>
      <c r="J14" s="101"/>
      <c r="K14" s="101"/>
      <c r="L14" s="101"/>
      <c r="M14" s="101"/>
      <c r="N14" s="101"/>
      <c r="O14" s="101"/>
      <c r="P14" s="101"/>
      <c r="Q14" s="101"/>
      <c r="R14" s="101"/>
      <c r="S14" s="101"/>
      <c r="T14" s="101"/>
      <c r="U14" s="101"/>
    </row>
    <row r="15" ht="26.15" customHeight="1" spans="1:21">
      <c r="A15" s="109" t="s">
        <v>213</v>
      </c>
      <c r="B15" s="109" t="s">
        <v>200</v>
      </c>
      <c r="C15" s="109" t="s">
        <v>192</v>
      </c>
      <c r="D15" s="100" t="s">
        <v>256</v>
      </c>
      <c r="E15" s="110" t="s">
        <v>215</v>
      </c>
      <c r="F15" s="105">
        <v>130.543908</v>
      </c>
      <c r="G15" s="101">
        <v>130.543908</v>
      </c>
      <c r="H15" s="101">
        <v>130.543908</v>
      </c>
      <c r="I15" s="101"/>
      <c r="J15" s="101"/>
      <c r="K15" s="101"/>
      <c r="L15" s="101"/>
      <c r="M15" s="101"/>
      <c r="N15" s="101"/>
      <c r="O15" s="101"/>
      <c r="P15" s="101"/>
      <c r="Q15" s="101"/>
      <c r="R15" s="101"/>
      <c r="S15" s="101"/>
      <c r="T15" s="101"/>
      <c r="U15" s="101"/>
    </row>
    <row r="16" ht="26.15" customHeight="1" spans="1:21">
      <c r="A16" s="109" t="s">
        <v>197</v>
      </c>
      <c r="B16" s="109" t="s">
        <v>203</v>
      </c>
      <c r="C16" s="109" t="s">
        <v>204</v>
      </c>
      <c r="D16" s="100" t="s">
        <v>256</v>
      </c>
      <c r="E16" s="110" t="s">
        <v>206</v>
      </c>
      <c r="F16" s="105">
        <v>930</v>
      </c>
      <c r="G16" s="101"/>
      <c r="H16" s="101"/>
      <c r="I16" s="101"/>
      <c r="J16" s="101"/>
      <c r="K16" s="101">
        <v>930</v>
      </c>
      <c r="L16" s="101"/>
      <c r="M16" s="101"/>
      <c r="N16" s="101">
        <v>930</v>
      </c>
      <c r="O16" s="101"/>
      <c r="P16" s="101"/>
      <c r="Q16" s="101"/>
      <c r="R16" s="101"/>
      <c r="S16" s="101"/>
      <c r="T16" s="101"/>
      <c r="U16" s="101"/>
    </row>
    <row r="17" ht="26.15" customHeight="1" spans="1:21">
      <c r="A17" s="109" t="s">
        <v>197</v>
      </c>
      <c r="B17" s="109" t="s">
        <v>192</v>
      </c>
      <c r="C17" s="109" t="s">
        <v>200</v>
      </c>
      <c r="D17" s="100" t="s">
        <v>256</v>
      </c>
      <c r="E17" s="110" t="s">
        <v>202</v>
      </c>
      <c r="F17" s="105">
        <v>530</v>
      </c>
      <c r="G17" s="101"/>
      <c r="H17" s="101"/>
      <c r="I17" s="101"/>
      <c r="J17" s="101"/>
      <c r="K17" s="101">
        <v>530</v>
      </c>
      <c r="L17" s="101"/>
      <c r="M17" s="101">
        <v>530</v>
      </c>
      <c r="N17" s="101"/>
      <c r="O17" s="101"/>
      <c r="P17" s="101"/>
      <c r="Q17" s="101"/>
      <c r="R17" s="101"/>
      <c r="S17" s="101"/>
      <c r="T17" s="101"/>
      <c r="U17" s="101"/>
    </row>
    <row r="18" ht="26.15" customHeight="1" spans="1:21">
      <c r="A18" s="108"/>
      <c r="B18" s="108"/>
      <c r="C18" s="108"/>
      <c r="D18" s="104" t="s">
        <v>155</v>
      </c>
      <c r="E18" s="104" t="s">
        <v>156</v>
      </c>
      <c r="F18" s="112">
        <v>823.72208</v>
      </c>
      <c r="G18" s="98">
        <v>823.72208</v>
      </c>
      <c r="H18" s="98">
        <v>561.517564</v>
      </c>
      <c r="I18" s="98">
        <v>231.39712</v>
      </c>
      <c r="J18" s="98">
        <v>30.807396</v>
      </c>
      <c r="K18" s="98">
        <v>0</v>
      </c>
      <c r="L18" s="98">
        <v>0</v>
      </c>
      <c r="M18" s="98"/>
      <c r="N18" s="98"/>
      <c r="O18" s="98"/>
      <c r="P18" s="98"/>
      <c r="Q18" s="98"/>
      <c r="R18" s="98"/>
      <c r="S18" s="98"/>
      <c r="T18" s="98"/>
      <c r="U18" s="98"/>
    </row>
    <row r="19" ht="26.15" customHeight="1" spans="1:21">
      <c r="A19" s="109" t="s">
        <v>190</v>
      </c>
      <c r="B19" s="109" t="s">
        <v>191</v>
      </c>
      <c r="C19" s="109" t="s">
        <v>192</v>
      </c>
      <c r="D19" s="100" t="s">
        <v>257</v>
      </c>
      <c r="E19" s="110" t="s">
        <v>194</v>
      </c>
      <c r="F19" s="105">
        <v>30.615396</v>
      </c>
      <c r="G19" s="101">
        <v>30.615396</v>
      </c>
      <c r="H19" s="101"/>
      <c r="I19" s="101"/>
      <c r="J19" s="101">
        <v>30.615396</v>
      </c>
      <c r="K19" s="101"/>
      <c r="L19" s="101"/>
      <c r="M19" s="101"/>
      <c r="N19" s="101"/>
      <c r="O19" s="101"/>
      <c r="P19" s="101"/>
      <c r="Q19" s="101"/>
      <c r="R19" s="101"/>
      <c r="S19" s="101"/>
      <c r="T19" s="101"/>
      <c r="U19" s="101"/>
    </row>
    <row r="20" ht="26.15" customHeight="1" spans="1:21">
      <c r="A20" s="109" t="s">
        <v>197</v>
      </c>
      <c r="B20" s="109" t="s">
        <v>207</v>
      </c>
      <c r="C20" s="109" t="s">
        <v>210</v>
      </c>
      <c r="D20" s="100" t="s">
        <v>257</v>
      </c>
      <c r="E20" s="110" t="s">
        <v>212</v>
      </c>
      <c r="F20" s="105">
        <v>0.8</v>
      </c>
      <c r="G20" s="101">
        <v>0.8</v>
      </c>
      <c r="H20" s="101">
        <v>0.608</v>
      </c>
      <c r="I20" s="101"/>
      <c r="J20" s="101">
        <v>0.192</v>
      </c>
      <c r="K20" s="101"/>
      <c r="L20" s="101"/>
      <c r="M20" s="101"/>
      <c r="N20" s="101"/>
      <c r="O20" s="101"/>
      <c r="P20" s="101"/>
      <c r="Q20" s="101"/>
      <c r="R20" s="101"/>
      <c r="S20" s="101"/>
      <c r="T20" s="101"/>
      <c r="U20" s="101"/>
    </row>
    <row r="21" ht="26.15" customHeight="1" spans="1:21">
      <c r="A21" s="109" t="s">
        <v>197</v>
      </c>
      <c r="B21" s="109" t="s">
        <v>216</v>
      </c>
      <c r="C21" s="109" t="s">
        <v>200</v>
      </c>
      <c r="D21" s="100" t="s">
        <v>257</v>
      </c>
      <c r="E21" s="110" t="s">
        <v>218</v>
      </c>
      <c r="F21" s="105">
        <v>669.47112</v>
      </c>
      <c r="G21" s="101">
        <v>669.47112</v>
      </c>
      <c r="H21" s="101">
        <v>438.074</v>
      </c>
      <c r="I21" s="101">
        <v>231.39712</v>
      </c>
      <c r="J21" s="101"/>
      <c r="K21" s="101"/>
      <c r="L21" s="101"/>
      <c r="M21" s="101"/>
      <c r="N21" s="101"/>
      <c r="O21" s="101"/>
      <c r="P21" s="101"/>
      <c r="Q21" s="101"/>
      <c r="R21" s="101"/>
      <c r="S21" s="101"/>
      <c r="T21" s="101"/>
      <c r="U21" s="101"/>
    </row>
    <row r="22" ht="26.15" customHeight="1" spans="1:21">
      <c r="A22" s="109" t="s">
        <v>190</v>
      </c>
      <c r="B22" s="109" t="s">
        <v>191</v>
      </c>
      <c r="C22" s="109" t="s">
        <v>191</v>
      </c>
      <c r="D22" s="100" t="s">
        <v>257</v>
      </c>
      <c r="E22" s="110" t="s">
        <v>196</v>
      </c>
      <c r="F22" s="105">
        <v>46.611296</v>
      </c>
      <c r="G22" s="101">
        <v>46.611296</v>
      </c>
      <c r="H22" s="101">
        <v>46.611296</v>
      </c>
      <c r="I22" s="101"/>
      <c r="J22" s="101"/>
      <c r="K22" s="101"/>
      <c r="L22" s="101"/>
      <c r="M22" s="101"/>
      <c r="N22" s="101"/>
      <c r="O22" s="101"/>
      <c r="P22" s="101"/>
      <c r="Q22" s="101"/>
      <c r="R22" s="101"/>
      <c r="S22" s="101"/>
      <c r="T22" s="101"/>
      <c r="U22" s="101"/>
    </row>
    <row r="23" ht="26.15" customHeight="1" spans="1:21">
      <c r="A23" s="109" t="s">
        <v>197</v>
      </c>
      <c r="B23" s="109" t="s">
        <v>207</v>
      </c>
      <c r="C23" s="109" t="s">
        <v>192</v>
      </c>
      <c r="D23" s="100" t="s">
        <v>257</v>
      </c>
      <c r="E23" s="110" t="s">
        <v>209</v>
      </c>
      <c r="F23" s="105">
        <v>25.313572</v>
      </c>
      <c r="G23" s="101">
        <v>25.313572</v>
      </c>
      <c r="H23" s="101">
        <v>25.313572</v>
      </c>
      <c r="I23" s="101"/>
      <c r="J23" s="101"/>
      <c r="K23" s="101"/>
      <c r="L23" s="101"/>
      <c r="M23" s="101"/>
      <c r="N23" s="101"/>
      <c r="O23" s="101"/>
      <c r="P23" s="101"/>
      <c r="Q23" s="101"/>
      <c r="R23" s="101"/>
      <c r="S23" s="101"/>
      <c r="T23" s="101"/>
      <c r="U23" s="101"/>
    </row>
    <row r="24" ht="26.15" customHeight="1" spans="1:21">
      <c r="A24" s="109" t="s">
        <v>213</v>
      </c>
      <c r="B24" s="109" t="s">
        <v>200</v>
      </c>
      <c r="C24" s="109" t="s">
        <v>192</v>
      </c>
      <c r="D24" s="100" t="s">
        <v>257</v>
      </c>
      <c r="E24" s="110" t="s">
        <v>215</v>
      </c>
      <c r="F24" s="105">
        <v>50.910696</v>
      </c>
      <c r="G24" s="101">
        <v>50.910696</v>
      </c>
      <c r="H24" s="101">
        <v>50.910696</v>
      </c>
      <c r="I24" s="101"/>
      <c r="J24" s="101"/>
      <c r="K24" s="101"/>
      <c r="L24" s="101"/>
      <c r="M24" s="101"/>
      <c r="N24" s="101"/>
      <c r="O24" s="101"/>
      <c r="P24" s="101"/>
      <c r="Q24" s="101"/>
      <c r="R24" s="101"/>
      <c r="S24" s="101"/>
      <c r="T24" s="101"/>
      <c r="U24" s="101"/>
    </row>
    <row r="25" ht="26.15" customHeight="1" spans="1:21">
      <c r="A25" s="108"/>
      <c r="B25" s="108"/>
      <c r="C25" s="108"/>
      <c r="D25" s="104" t="s">
        <v>157</v>
      </c>
      <c r="E25" s="104" t="s">
        <v>158</v>
      </c>
      <c r="F25" s="112">
        <v>2621.594116</v>
      </c>
      <c r="G25" s="98">
        <v>2401.594116</v>
      </c>
      <c r="H25" s="98">
        <v>1787.526476</v>
      </c>
      <c r="I25" s="98">
        <v>409.84914</v>
      </c>
      <c r="J25" s="98">
        <v>204.2185</v>
      </c>
      <c r="K25" s="98">
        <v>220</v>
      </c>
      <c r="L25" s="98">
        <v>0</v>
      </c>
      <c r="M25" s="98">
        <v>170</v>
      </c>
      <c r="N25" s="98"/>
      <c r="O25" s="98"/>
      <c r="P25" s="98"/>
      <c r="Q25" s="98">
        <v>50</v>
      </c>
      <c r="R25" s="98"/>
      <c r="S25" s="98"/>
      <c r="T25" s="98"/>
      <c r="U25" s="98"/>
    </row>
    <row r="26" ht="26.15" customHeight="1" spans="1:21">
      <c r="A26" s="109" t="s">
        <v>190</v>
      </c>
      <c r="B26" s="109" t="s">
        <v>191</v>
      </c>
      <c r="C26" s="109" t="s">
        <v>200</v>
      </c>
      <c r="D26" s="100" t="s">
        <v>258</v>
      </c>
      <c r="E26" s="110" t="s">
        <v>220</v>
      </c>
      <c r="F26" s="105">
        <v>199.1465</v>
      </c>
      <c r="G26" s="101">
        <v>199.1465</v>
      </c>
      <c r="H26" s="101"/>
      <c r="I26" s="101"/>
      <c r="J26" s="101">
        <v>199.1465</v>
      </c>
      <c r="K26" s="101"/>
      <c r="L26" s="101"/>
      <c r="M26" s="101"/>
      <c r="N26" s="101"/>
      <c r="O26" s="101"/>
      <c r="P26" s="101"/>
      <c r="Q26" s="101"/>
      <c r="R26" s="101"/>
      <c r="S26" s="101"/>
      <c r="T26" s="101"/>
      <c r="U26" s="101"/>
    </row>
    <row r="27" ht="26.15" customHeight="1" spans="1:21">
      <c r="A27" s="109" t="s">
        <v>197</v>
      </c>
      <c r="B27" s="109" t="s">
        <v>207</v>
      </c>
      <c r="C27" s="109" t="s">
        <v>200</v>
      </c>
      <c r="D27" s="100" t="s">
        <v>258</v>
      </c>
      <c r="E27" s="110" t="s">
        <v>224</v>
      </c>
      <c r="F27" s="105">
        <v>83.96766</v>
      </c>
      <c r="G27" s="101">
        <v>83.96766</v>
      </c>
      <c r="H27" s="101">
        <v>79.96766</v>
      </c>
      <c r="I27" s="101"/>
      <c r="J27" s="101">
        <v>4</v>
      </c>
      <c r="K27" s="101"/>
      <c r="L27" s="101"/>
      <c r="M27" s="101"/>
      <c r="N27" s="101"/>
      <c r="O27" s="101"/>
      <c r="P27" s="101"/>
      <c r="Q27" s="101"/>
      <c r="R27" s="101"/>
      <c r="S27" s="101"/>
      <c r="T27" s="101"/>
      <c r="U27" s="101"/>
    </row>
    <row r="28" ht="26.15" customHeight="1" spans="1:21">
      <c r="A28" s="109" t="s">
        <v>197</v>
      </c>
      <c r="B28" s="109" t="s">
        <v>207</v>
      </c>
      <c r="C28" s="109" t="s">
        <v>210</v>
      </c>
      <c r="D28" s="100" t="s">
        <v>258</v>
      </c>
      <c r="E28" s="110" t="s">
        <v>212</v>
      </c>
      <c r="F28" s="105">
        <v>11.793828</v>
      </c>
      <c r="G28" s="101">
        <v>11.793828</v>
      </c>
      <c r="H28" s="101">
        <v>10.721828</v>
      </c>
      <c r="I28" s="101"/>
      <c r="J28" s="101">
        <v>1.072</v>
      </c>
      <c r="K28" s="101"/>
      <c r="L28" s="101"/>
      <c r="M28" s="101"/>
      <c r="N28" s="101"/>
      <c r="O28" s="101"/>
      <c r="P28" s="101"/>
      <c r="Q28" s="101"/>
      <c r="R28" s="101"/>
      <c r="S28" s="101"/>
      <c r="T28" s="101"/>
      <c r="U28" s="101"/>
    </row>
    <row r="29" ht="26.15" customHeight="1" spans="1:21">
      <c r="A29" s="109" t="s">
        <v>197</v>
      </c>
      <c r="B29" s="109" t="s">
        <v>216</v>
      </c>
      <c r="C29" s="109" t="s">
        <v>192</v>
      </c>
      <c r="D29" s="100" t="s">
        <v>258</v>
      </c>
      <c r="E29" s="110" t="s">
        <v>222</v>
      </c>
      <c r="F29" s="105">
        <v>2017.70144</v>
      </c>
      <c r="G29" s="101">
        <v>1797.70144</v>
      </c>
      <c r="H29" s="101">
        <v>1387.8523</v>
      </c>
      <c r="I29" s="101">
        <v>409.84914</v>
      </c>
      <c r="J29" s="101"/>
      <c r="K29" s="101">
        <v>220</v>
      </c>
      <c r="L29" s="101"/>
      <c r="M29" s="101">
        <v>170</v>
      </c>
      <c r="N29" s="101"/>
      <c r="O29" s="101"/>
      <c r="P29" s="101"/>
      <c r="Q29" s="101">
        <v>50</v>
      </c>
      <c r="R29" s="101"/>
      <c r="S29" s="101"/>
      <c r="T29" s="101"/>
      <c r="U29" s="101"/>
    </row>
    <row r="30" ht="26.15" customHeight="1" spans="1:21">
      <c r="A30" s="109" t="s">
        <v>190</v>
      </c>
      <c r="B30" s="109" t="s">
        <v>191</v>
      </c>
      <c r="C30" s="109" t="s">
        <v>191</v>
      </c>
      <c r="D30" s="100" t="s">
        <v>258</v>
      </c>
      <c r="E30" s="110" t="s">
        <v>196</v>
      </c>
      <c r="F30" s="105">
        <v>147.45864</v>
      </c>
      <c r="G30" s="101">
        <v>147.45864</v>
      </c>
      <c r="H30" s="101">
        <v>147.45864</v>
      </c>
      <c r="I30" s="101"/>
      <c r="J30" s="101"/>
      <c r="K30" s="101"/>
      <c r="L30" s="101"/>
      <c r="M30" s="101"/>
      <c r="N30" s="101"/>
      <c r="O30" s="101"/>
      <c r="P30" s="101"/>
      <c r="Q30" s="101"/>
      <c r="R30" s="101"/>
      <c r="S30" s="101"/>
      <c r="T30" s="101"/>
      <c r="U30" s="101"/>
    </row>
    <row r="31" ht="26.15" customHeight="1" spans="1:21">
      <c r="A31" s="109" t="s">
        <v>213</v>
      </c>
      <c r="B31" s="109" t="s">
        <v>200</v>
      </c>
      <c r="C31" s="109" t="s">
        <v>192</v>
      </c>
      <c r="D31" s="100" t="s">
        <v>258</v>
      </c>
      <c r="E31" s="110" t="s">
        <v>215</v>
      </c>
      <c r="F31" s="105">
        <v>161.526048</v>
      </c>
      <c r="G31" s="101">
        <v>161.526048</v>
      </c>
      <c r="H31" s="101">
        <v>161.526048</v>
      </c>
      <c r="I31" s="101"/>
      <c r="J31" s="101"/>
      <c r="K31" s="101"/>
      <c r="L31" s="101"/>
      <c r="M31" s="101"/>
      <c r="N31" s="101"/>
      <c r="O31" s="101"/>
      <c r="P31" s="101"/>
      <c r="Q31" s="101"/>
      <c r="R31" s="101"/>
      <c r="S31" s="101"/>
      <c r="T31" s="101"/>
      <c r="U31" s="101"/>
    </row>
    <row r="32" ht="26.15" customHeight="1" spans="1:21">
      <c r="A32" s="108"/>
      <c r="B32" s="108"/>
      <c r="C32" s="108"/>
      <c r="D32" s="104" t="s">
        <v>159</v>
      </c>
      <c r="E32" s="104" t="s">
        <v>160</v>
      </c>
      <c r="F32" s="112">
        <v>2552.034167</v>
      </c>
      <c r="G32" s="98">
        <v>2552.034167</v>
      </c>
      <c r="H32" s="98">
        <v>1275.191859</v>
      </c>
      <c r="I32" s="98">
        <v>1171.95062</v>
      </c>
      <c r="J32" s="98">
        <v>104.891688</v>
      </c>
      <c r="K32" s="98">
        <v>0</v>
      </c>
      <c r="L32" s="98">
        <v>0</v>
      </c>
      <c r="M32" s="98"/>
      <c r="N32" s="98"/>
      <c r="O32" s="98"/>
      <c r="P32" s="98"/>
      <c r="Q32" s="98"/>
      <c r="R32" s="98"/>
      <c r="S32" s="98"/>
      <c r="T32" s="98"/>
      <c r="U32" s="98"/>
    </row>
    <row r="33" ht="26.15" customHeight="1" spans="1:21">
      <c r="A33" s="109" t="s">
        <v>190</v>
      </c>
      <c r="B33" s="109" t="s">
        <v>191</v>
      </c>
      <c r="C33" s="109" t="s">
        <v>200</v>
      </c>
      <c r="D33" s="100" t="s">
        <v>259</v>
      </c>
      <c r="E33" s="110" t="s">
        <v>220</v>
      </c>
      <c r="F33" s="105">
        <v>103.407688</v>
      </c>
      <c r="G33" s="101">
        <v>103.407688</v>
      </c>
      <c r="H33" s="101"/>
      <c r="I33" s="101"/>
      <c r="J33" s="101">
        <v>103.407688</v>
      </c>
      <c r="K33" s="101"/>
      <c r="L33" s="101"/>
      <c r="M33" s="101"/>
      <c r="N33" s="101"/>
      <c r="O33" s="101"/>
      <c r="P33" s="101"/>
      <c r="Q33" s="101"/>
      <c r="R33" s="101"/>
      <c r="S33" s="101"/>
      <c r="T33" s="101"/>
      <c r="U33" s="101"/>
    </row>
    <row r="34" ht="26.15" customHeight="1" spans="1:21">
      <c r="A34" s="109" t="s">
        <v>190</v>
      </c>
      <c r="B34" s="109" t="s">
        <v>225</v>
      </c>
      <c r="C34" s="109" t="s">
        <v>192</v>
      </c>
      <c r="D34" s="100" t="s">
        <v>259</v>
      </c>
      <c r="E34" s="110" t="s">
        <v>227</v>
      </c>
      <c r="F34" s="105">
        <v>0.828</v>
      </c>
      <c r="G34" s="101">
        <v>0.828</v>
      </c>
      <c r="H34" s="101"/>
      <c r="I34" s="101"/>
      <c r="J34" s="101">
        <v>0.828</v>
      </c>
      <c r="K34" s="101"/>
      <c r="L34" s="101"/>
      <c r="M34" s="101"/>
      <c r="N34" s="101"/>
      <c r="O34" s="101"/>
      <c r="P34" s="101"/>
      <c r="Q34" s="101"/>
      <c r="R34" s="101"/>
      <c r="S34" s="101"/>
      <c r="T34" s="101"/>
      <c r="U34" s="101"/>
    </row>
    <row r="35" ht="26.15" customHeight="1" spans="1:21">
      <c r="A35" s="109" t="s">
        <v>197</v>
      </c>
      <c r="B35" s="109" t="s">
        <v>207</v>
      </c>
      <c r="C35" s="109" t="s">
        <v>210</v>
      </c>
      <c r="D35" s="100" t="s">
        <v>259</v>
      </c>
      <c r="E35" s="110" t="s">
        <v>212</v>
      </c>
      <c r="F35" s="105">
        <v>8.20154</v>
      </c>
      <c r="G35" s="101">
        <v>8.20154</v>
      </c>
      <c r="H35" s="101">
        <v>7.54554</v>
      </c>
      <c r="I35" s="101"/>
      <c r="J35" s="101">
        <v>0.656</v>
      </c>
      <c r="K35" s="101"/>
      <c r="L35" s="101"/>
      <c r="M35" s="101"/>
      <c r="N35" s="101"/>
      <c r="O35" s="101"/>
      <c r="P35" s="101"/>
      <c r="Q35" s="101"/>
      <c r="R35" s="101"/>
      <c r="S35" s="101"/>
      <c r="T35" s="101"/>
      <c r="U35" s="101"/>
    </row>
    <row r="36" ht="26.15" customHeight="1" spans="1:21">
      <c r="A36" s="109" t="s">
        <v>197</v>
      </c>
      <c r="B36" s="109" t="s">
        <v>216</v>
      </c>
      <c r="C36" s="109" t="s">
        <v>192</v>
      </c>
      <c r="D36" s="100" t="s">
        <v>259</v>
      </c>
      <c r="E36" s="110" t="s">
        <v>222</v>
      </c>
      <c r="F36" s="105">
        <v>2165.82102</v>
      </c>
      <c r="G36" s="101">
        <v>2165.82102</v>
      </c>
      <c r="H36" s="101">
        <v>993.8704</v>
      </c>
      <c r="I36" s="101">
        <v>1171.95062</v>
      </c>
      <c r="J36" s="101"/>
      <c r="K36" s="101"/>
      <c r="L36" s="101"/>
      <c r="M36" s="101"/>
      <c r="N36" s="101"/>
      <c r="O36" s="101"/>
      <c r="P36" s="101"/>
      <c r="Q36" s="101"/>
      <c r="R36" s="101"/>
      <c r="S36" s="101"/>
      <c r="T36" s="101"/>
      <c r="U36" s="101"/>
    </row>
    <row r="37" ht="26.15" customHeight="1" spans="1:21">
      <c r="A37" s="109" t="s">
        <v>190</v>
      </c>
      <c r="B37" s="109" t="s">
        <v>191</v>
      </c>
      <c r="C37" s="109" t="s">
        <v>191</v>
      </c>
      <c r="D37" s="100" t="s">
        <v>259</v>
      </c>
      <c r="E37" s="110" t="s">
        <v>196</v>
      </c>
      <c r="F37" s="105">
        <v>103.61496</v>
      </c>
      <c r="G37" s="101">
        <v>103.61496</v>
      </c>
      <c r="H37" s="101">
        <v>103.61496</v>
      </c>
      <c r="I37" s="101"/>
      <c r="J37" s="101"/>
      <c r="K37" s="101"/>
      <c r="L37" s="101"/>
      <c r="M37" s="101"/>
      <c r="N37" s="101"/>
      <c r="O37" s="101"/>
      <c r="P37" s="101"/>
      <c r="Q37" s="101"/>
      <c r="R37" s="101"/>
      <c r="S37" s="101"/>
      <c r="T37" s="101"/>
      <c r="U37" s="101"/>
    </row>
    <row r="38" ht="26.15" customHeight="1" spans="1:21">
      <c r="A38" s="109" t="s">
        <v>197</v>
      </c>
      <c r="B38" s="109" t="s">
        <v>207</v>
      </c>
      <c r="C38" s="109" t="s">
        <v>200</v>
      </c>
      <c r="D38" s="100" t="s">
        <v>259</v>
      </c>
      <c r="E38" s="110" t="s">
        <v>224</v>
      </c>
      <c r="F38" s="105">
        <v>56.205959</v>
      </c>
      <c r="G38" s="101">
        <v>56.205959</v>
      </c>
      <c r="H38" s="101">
        <v>56.205959</v>
      </c>
      <c r="I38" s="101"/>
      <c r="J38" s="101"/>
      <c r="K38" s="101"/>
      <c r="L38" s="101"/>
      <c r="M38" s="101"/>
      <c r="N38" s="101"/>
      <c r="O38" s="101"/>
      <c r="P38" s="101"/>
      <c r="Q38" s="101"/>
      <c r="R38" s="101"/>
      <c r="S38" s="101"/>
      <c r="T38" s="101"/>
      <c r="U38" s="101"/>
    </row>
    <row r="39" ht="26.15" customHeight="1" spans="1:21">
      <c r="A39" s="109" t="s">
        <v>213</v>
      </c>
      <c r="B39" s="109" t="s">
        <v>200</v>
      </c>
      <c r="C39" s="109" t="s">
        <v>192</v>
      </c>
      <c r="D39" s="100" t="s">
        <v>259</v>
      </c>
      <c r="E39" s="110" t="s">
        <v>215</v>
      </c>
      <c r="F39" s="105">
        <v>113.955</v>
      </c>
      <c r="G39" s="101">
        <v>113.955</v>
      </c>
      <c r="H39" s="101">
        <v>113.955</v>
      </c>
      <c r="I39" s="101"/>
      <c r="J39" s="101"/>
      <c r="K39" s="101"/>
      <c r="L39" s="101"/>
      <c r="M39" s="101"/>
      <c r="N39" s="101"/>
      <c r="O39" s="101"/>
      <c r="P39" s="101"/>
      <c r="Q39" s="101"/>
      <c r="R39" s="101"/>
      <c r="S39" s="101"/>
      <c r="T39" s="101"/>
      <c r="U39" s="101"/>
    </row>
    <row r="40" ht="26.15" customHeight="1" spans="1:21">
      <c r="A40" s="108"/>
      <c r="B40" s="108"/>
      <c r="C40" s="108"/>
      <c r="D40" s="104" t="s">
        <v>161</v>
      </c>
      <c r="E40" s="104" t="s">
        <v>162</v>
      </c>
      <c r="F40" s="112">
        <v>167.102409</v>
      </c>
      <c r="G40" s="98">
        <v>151.102409</v>
      </c>
      <c r="H40" s="98">
        <v>103.517889</v>
      </c>
      <c r="I40" s="98">
        <v>47.58452</v>
      </c>
      <c r="J40" s="98">
        <v>0</v>
      </c>
      <c r="K40" s="98">
        <v>16</v>
      </c>
      <c r="L40" s="98">
        <v>0</v>
      </c>
      <c r="M40" s="98">
        <v>16</v>
      </c>
      <c r="N40" s="98"/>
      <c r="O40" s="98"/>
      <c r="P40" s="98"/>
      <c r="Q40" s="98"/>
      <c r="R40" s="98"/>
      <c r="S40" s="98"/>
      <c r="T40" s="98"/>
      <c r="U40" s="98"/>
    </row>
    <row r="41" ht="26.15" customHeight="1" spans="1:21">
      <c r="A41" s="109" t="s">
        <v>197</v>
      </c>
      <c r="B41" s="109" t="s">
        <v>192</v>
      </c>
      <c r="C41" s="109" t="s">
        <v>192</v>
      </c>
      <c r="D41" s="100" t="s">
        <v>260</v>
      </c>
      <c r="E41" s="110" t="s">
        <v>199</v>
      </c>
      <c r="F41" s="105">
        <v>144.492424</v>
      </c>
      <c r="G41" s="101">
        <v>128.492424</v>
      </c>
      <c r="H41" s="101">
        <v>80.907904</v>
      </c>
      <c r="I41" s="101">
        <v>47.58452</v>
      </c>
      <c r="J41" s="101"/>
      <c r="K41" s="101">
        <v>16</v>
      </c>
      <c r="L41" s="101"/>
      <c r="M41" s="101">
        <v>16</v>
      </c>
      <c r="N41" s="101"/>
      <c r="O41" s="101"/>
      <c r="P41" s="101"/>
      <c r="Q41" s="101"/>
      <c r="R41" s="101"/>
      <c r="S41" s="101"/>
      <c r="T41" s="101"/>
      <c r="U41" s="101"/>
    </row>
    <row r="42" ht="26.15" customHeight="1" spans="1:21">
      <c r="A42" s="109" t="s">
        <v>190</v>
      </c>
      <c r="B42" s="109" t="s">
        <v>191</v>
      </c>
      <c r="C42" s="109" t="s">
        <v>191</v>
      </c>
      <c r="D42" s="100" t="s">
        <v>260</v>
      </c>
      <c r="E42" s="110" t="s">
        <v>196</v>
      </c>
      <c r="F42" s="105">
        <v>8.525376</v>
      </c>
      <c r="G42" s="101">
        <v>8.525376</v>
      </c>
      <c r="H42" s="101">
        <v>8.525376</v>
      </c>
      <c r="I42" s="101"/>
      <c r="J42" s="101"/>
      <c r="K42" s="101"/>
      <c r="L42" s="101"/>
      <c r="M42" s="101"/>
      <c r="N42" s="101"/>
      <c r="O42" s="101"/>
      <c r="P42" s="101"/>
      <c r="Q42" s="101"/>
      <c r="R42" s="101"/>
      <c r="S42" s="101"/>
      <c r="T42" s="101"/>
      <c r="U42" s="101"/>
    </row>
    <row r="43" ht="26.15" customHeight="1" spans="1:21">
      <c r="A43" s="109" t="s">
        <v>197</v>
      </c>
      <c r="B43" s="109" t="s">
        <v>207</v>
      </c>
      <c r="C43" s="109" t="s">
        <v>210</v>
      </c>
      <c r="D43" s="100" t="s">
        <v>260</v>
      </c>
      <c r="E43" s="110" t="s">
        <v>212</v>
      </c>
      <c r="F43" s="105">
        <v>4.747673</v>
      </c>
      <c r="G43" s="101">
        <v>4.747673</v>
      </c>
      <c r="H43" s="101">
        <v>4.747673</v>
      </c>
      <c r="I43" s="101"/>
      <c r="J43" s="101"/>
      <c r="K43" s="101"/>
      <c r="L43" s="101"/>
      <c r="M43" s="101"/>
      <c r="N43" s="101"/>
      <c r="O43" s="101"/>
      <c r="P43" s="101"/>
      <c r="Q43" s="101"/>
      <c r="R43" s="101"/>
      <c r="S43" s="101"/>
      <c r="T43" s="101"/>
      <c r="U43" s="101"/>
    </row>
    <row r="44" ht="26.15" customHeight="1" spans="1:21">
      <c r="A44" s="109" t="s">
        <v>213</v>
      </c>
      <c r="B44" s="109" t="s">
        <v>200</v>
      </c>
      <c r="C44" s="109" t="s">
        <v>192</v>
      </c>
      <c r="D44" s="100" t="s">
        <v>260</v>
      </c>
      <c r="E44" s="110" t="s">
        <v>215</v>
      </c>
      <c r="F44" s="105">
        <v>9.336936</v>
      </c>
      <c r="G44" s="101">
        <v>9.336936</v>
      </c>
      <c r="H44" s="101">
        <v>9.336936</v>
      </c>
      <c r="I44" s="101"/>
      <c r="J44" s="101"/>
      <c r="K44" s="101"/>
      <c r="L44" s="101"/>
      <c r="M44" s="101"/>
      <c r="N44" s="101"/>
      <c r="O44" s="101"/>
      <c r="P44" s="101"/>
      <c r="Q44" s="101"/>
      <c r="R44" s="101"/>
      <c r="S44" s="101"/>
      <c r="T44" s="101"/>
      <c r="U44" s="101"/>
    </row>
    <row r="45" ht="26.15" customHeight="1" spans="1:21">
      <c r="A45" s="108"/>
      <c r="B45" s="108"/>
      <c r="C45" s="108"/>
      <c r="D45" s="104" t="s">
        <v>163</v>
      </c>
      <c r="E45" s="104" t="s">
        <v>164</v>
      </c>
      <c r="F45" s="112">
        <v>3294.544606</v>
      </c>
      <c r="G45" s="98">
        <v>718.074606</v>
      </c>
      <c r="H45" s="98">
        <v>701.33</v>
      </c>
      <c r="I45" s="98">
        <v>0</v>
      </c>
      <c r="J45" s="98">
        <v>16.744606</v>
      </c>
      <c r="K45" s="98">
        <v>2576.47</v>
      </c>
      <c r="L45" s="98">
        <v>0</v>
      </c>
      <c r="M45" s="98">
        <v>2191.47</v>
      </c>
      <c r="N45" s="98"/>
      <c r="O45" s="98"/>
      <c r="P45" s="98"/>
      <c r="Q45" s="98">
        <v>385</v>
      </c>
      <c r="R45" s="98"/>
      <c r="S45" s="98"/>
      <c r="T45" s="98"/>
      <c r="U45" s="98"/>
    </row>
    <row r="46" ht="26.15" customHeight="1" spans="1:21">
      <c r="A46" s="109" t="s">
        <v>197</v>
      </c>
      <c r="B46" s="109" t="s">
        <v>216</v>
      </c>
      <c r="C46" s="109" t="s">
        <v>228</v>
      </c>
      <c r="D46" s="100" t="s">
        <v>261</v>
      </c>
      <c r="E46" s="110" t="s">
        <v>230</v>
      </c>
      <c r="F46" s="105">
        <v>3294.544606</v>
      </c>
      <c r="G46" s="101">
        <v>718.074606</v>
      </c>
      <c r="H46" s="101">
        <v>701.33</v>
      </c>
      <c r="I46" s="101"/>
      <c r="J46" s="101">
        <v>16.744606</v>
      </c>
      <c r="K46" s="101">
        <v>2576.47</v>
      </c>
      <c r="L46" s="101"/>
      <c r="M46" s="101">
        <v>2191.47</v>
      </c>
      <c r="N46" s="101"/>
      <c r="O46" s="101"/>
      <c r="P46" s="101"/>
      <c r="Q46" s="101">
        <v>385</v>
      </c>
      <c r="R46" s="101"/>
      <c r="S46" s="101"/>
      <c r="T46" s="101"/>
      <c r="U46" s="101"/>
    </row>
    <row r="47" ht="26.15" customHeight="1" spans="1:21">
      <c r="A47" s="108"/>
      <c r="B47" s="108"/>
      <c r="C47" s="108"/>
      <c r="D47" s="104" t="s">
        <v>165</v>
      </c>
      <c r="E47" s="104" t="s">
        <v>166</v>
      </c>
      <c r="F47" s="112">
        <v>236510.76</v>
      </c>
      <c r="G47" s="98">
        <v>2510.76</v>
      </c>
      <c r="H47" s="98">
        <v>2510.76</v>
      </c>
      <c r="I47" s="98">
        <v>0</v>
      </c>
      <c r="J47" s="98">
        <v>0</v>
      </c>
      <c r="K47" s="98">
        <v>234000</v>
      </c>
      <c r="L47" s="98">
        <v>0</v>
      </c>
      <c r="M47" s="98">
        <v>195770</v>
      </c>
      <c r="N47" s="98"/>
      <c r="O47" s="98"/>
      <c r="P47" s="98"/>
      <c r="Q47" s="98">
        <v>38230</v>
      </c>
      <c r="R47" s="98"/>
      <c r="S47" s="98"/>
      <c r="T47" s="98"/>
      <c r="U47" s="98"/>
    </row>
    <row r="48" ht="26.15" customHeight="1" spans="1:21">
      <c r="A48" s="109" t="s">
        <v>197</v>
      </c>
      <c r="B48" s="109" t="s">
        <v>200</v>
      </c>
      <c r="C48" s="109" t="s">
        <v>192</v>
      </c>
      <c r="D48" s="100" t="s">
        <v>262</v>
      </c>
      <c r="E48" s="110" t="s">
        <v>232</v>
      </c>
      <c r="F48" s="105">
        <v>236510.76</v>
      </c>
      <c r="G48" s="101">
        <v>2510.76</v>
      </c>
      <c r="H48" s="101">
        <v>2510.76</v>
      </c>
      <c r="I48" s="101"/>
      <c r="J48" s="101"/>
      <c r="K48" s="101">
        <v>234000</v>
      </c>
      <c r="L48" s="101"/>
      <c r="M48" s="101">
        <v>195770</v>
      </c>
      <c r="N48" s="101"/>
      <c r="O48" s="101"/>
      <c r="P48" s="101"/>
      <c r="Q48" s="101">
        <v>38230</v>
      </c>
      <c r="R48" s="101"/>
      <c r="S48" s="101"/>
      <c r="T48" s="101"/>
      <c r="U48" s="101"/>
    </row>
    <row r="49" ht="26.15" customHeight="1" spans="1:21">
      <c r="A49" s="108"/>
      <c r="B49" s="108"/>
      <c r="C49" s="108"/>
      <c r="D49" s="104" t="s">
        <v>167</v>
      </c>
      <c r="E49" s="104" t="s">
        <v>168</v>
      </c>
      <c r="F49" s="112">
        <v>35000</v>
      </c>
      <c r="G49" s="98">
        <v>870.71</v>
      </c>
      <c r="H49" s="98">
        <v>870.71</v>
      </c>
      <c r="I49" s="98">
        <v>0</v>
      </c>
      <c r="J49" s="98">
        <v>0</v>
      </c>
      <c r="K49" s="98">
        <v>34129.29</v>
      </c>
      <c r="L49" s="98">
        <v>0</v>
      </c>
      <c r="M49" s="98">
        <v>25868.83</v>
      </c>
      <c r="N49" s="98"/>
      <c r="O49" s="98"/>
      <c r="P49" s="98"/>
      <c r="Q49" s="98">
        <v>8260.46</v>
      </c>
      <c r="R49" s="98"/>
      <c r="S49" s="98"/>
      <c r="T49" s="98"/>
      <c r="U49" s="98"/>
    </row>
    <row r="50" ht="26.15" customHeight="1" spans="1:21">
      <c r="A50" s="109" t="s">
        <v>197</v>
      </c>
      <c r="B50" s="109" t="s">
        <v>200</v>
      </c>
      <c r="C50" s="109" t="s">
        <v>192</v>
      </c>
      <c r="D50" s="100" t="s">
        <v>263</v>
      </c>
      <c r="E50" s="110" t="s">
        <v>232</v>
      </c>
      <c r="F50" s="105">
        <v>35000</v>
      </c>
      <c r="G50" s="101">
        <v>870.71</v>
      </c>
      <c r="H50" s="101">
        <v>870.71</v>
      </c>
      <c r="I50" s="101"/>
      <c r="J50" s="101"/>
      <c r="K50" s="101">
        <v>34129.29</v>
      </c>
      <c r="L50" s="101"/>
      <c r="M50" s="101">
        <v>25868.83</v>
      </c>
      <c r="N50" s="101"/>
      <c r="O50" s="101"/>
      <c r="P50" s="101"/>
      <c r="Q50" s="101">
        <v>8260.46</v>
      </c>
      <c r="R50" s="101"/>
      <c r="S50" s="101"/>
      <c r="T50" s="101"/>
      <c r="U50" s="101"/>
    </row>
    <row r="51" ht="26.15" customHeight="1" spans="1:21">
      <c r="A51" s="108"/>
      <c r="B51" s="108"/>
      <c r="C51" s="108"/>
      <c r="D51" s="104" t="s">
        <v>169</v>
      </c>
      <c r="E51" s="104" t="s">
        <v>170</v>
      </c>
      <c r="F51" s="112">
        <v>13089.84</v>
      </c>
      <c r="G51" s="98">
        <v>554.84</v>
      </c>
      <c r="H51" s="98">
        <v>554.84</v>
      </c>
      <c r="I51" s="98">
        <v>0</v>
      </c>
      <c r="J51" s="98">
        <v>0</v>
      </c>
      <c r="K51" s="98">
        <v>12535</v>
      </c>
      <c r="L51" s="98">
        <v>0</v>
      </c>
      <c r="M51" s="98">
        <v>12535</v>
      </c>
      <c r="N51" s="98"/>
      <c r="O51" s="98"/>
      <c r="P51" s="98"/>
      <c r="Q51" s="98"/>
      <c r="R51" s="98"/>
      <c r="S51" s="98"/>
      <c r="T51" s="98"/>
      <c r="U51" s="98"/>
    </row>
    <row r="52" ht="26.15" customHeight="1" spans="1:21">
      <c r="A52" s="109" t="s">
        <v>197</v>
      </c>
      <c r="B52" s="109" t="s">
        <v>200</v>
      </c>
      <c r="C52" s="109" t="s">
        <v>192</v>
      </c>
      <c r="D52" s="100" t="s">
        <v>264</v>
      </c>
      <c r="E52" s="110" t="s">
        <v>232</v>
      </c>
      <c r="F52" s="105">
        <v>12954.84</v>
      </c>
      <c r="G52" s="101">
        <v>554.84</v>
      </c>
      <c r="H52" s="101">
        <v>554.84</v>
      </c>
      <c r="I52" s="101"/>
      <c r="J52" s="101"/>
      <c r="K52" s="101">
        <v>12400</v>
      </c>
      <c r="L52" s="101"/>
      <c r="M52" s="101">
        <v>12400</v>
      </c>
      <c r="N52" s="101"/>
      <c r="O52" s="101"/>
      <c r="P52" s="101"/>
      <c r="Q52" s="101"/>
      <c r="R52" s="101"/>
      <c r="S52" s="101"/>
      <c r="T52" s="101"/>
      <c r="U52" s="101"/>
    </row>
    <row r="53" ht="26.15" customHeight="1" spans="1:21">
      <c r="A53" s="109" t="s">
        <v>197</v>
      </c>
      <c r="B53" s="109" t="s">
        <v>200</v>
      </c>
      <c r="C53" s="109" t="s">
        <v>191</v>
      </c>
      <c r="D53" s="100" t="s">
        <v>264</v>
      </c>
      <c r="E53" s="110" t="s">
        <v>234</v>
      </c>
      <c r="F53" s="105">
        <v>135</v>
      </c>
      <c r="G53" s="101"/>
      <c r="H53" s="101"/>
      <c r="I53" s="101"/>
      <c r="J53" s="101"/>
      <c r="K53" s="101">
        <v>135</v>
      </c>
      <c r="L53" s="101"/>
      <c r="M53" s="101">
        <v>135</v>
      </c>
      <c r="N53" s="101"/>
      <c r="O53" s="101"/>
      <c r="P53" s="101"/>
      <c r="Q53" s="101"/>
      <c r="R53" s="101"/>
      <c r="S53" s="101"/>
      <c r="T53" s="101"/>
      <c r="U53" s="101"/>
    </row>
    <row r="54" ht="26.15" customHeight="1" spans="1:21">
      <c r="A54" s="108"/>
      <c r="B54" s="108"/>
      <c r="C54" s="108"/>
      <c r="D54" s="104" t="s">
        <v>171</v>
      </c>
      <c r="E54" s="104" t="s">
        <v>172</v>
      </c>
      <c r="F54" s="112">
        <v>29735.77</v>
      </c>
      <c r="G54" s="98">
        <v>824.77</v>
      </c>
      <c r="H54" s="98">
        <v>824.77</v>
      </c>
      <c r="I54" s="98">
        <v>0</v>
      </c>
      <c r="J54" s="98">
        <v>0</v>
      </c>
      <c r="K54" s="98">
        <v>28911</v>
      </c>
      <c r="L54" s="98">
        <v>0</v>
      </c>
      <c r="M54" s="98">
        <v>25769.17</v>
      </c>
      <c r="N54" s="98"/>
      <c r="O54" s="98"/>
      <c r="P54" s="98"/>
      <c r="Q54" s="98">
        <v>3141.83</v>
      </c>
      <c r="R54" s="98"/>
      <c r="S54" s="98"/>
      <c r="T54" s="98"/>
      <c r="U54" s="98"/>
    </row>
    <row r="55" ht="26.15" customHeight="1" spans="1:21">
      <c r="A55" s="109" t="s">
        <v>197</v>
      </c>
      <c r="B55" s="109" t="s">
        <v>200</v>
      </c>
      <c r="C55" s="109" t="s">
        <v>192</v>
      </c>
      <c r="D55" s="100" t="s">
        <v>265</v>
      </c>
      <c r="E55" s="110" t="s">
        <v>232</v>
      </c>
      <c r="F55" s="105">
        <v>29735.77</v>
      </c>
      <c r="G55" s="101">
        <v>824.77</v>
      </c>
      <c r="H55" s="101">
        <v>824.77</v>
      </c>
      <c r="I55" s="101"/>
      <c r="J55" s="101"/>
      <c r="K55" s="101">
        <v>28911</v>
      </c>
      <c r="L55" s="101"/>
      <c r="M55" s="101">
        <v>25769.17</v>
      </c>
      <c r="N55" s="101"/>
      <c r="O55" s="101"/>
      <c r="P55" s="101"/>
      <c r="Q55" s="101">
        <v>3141.83</v>
      </c>
      <c r="R55" s="101"/>
      <c r="S55" s="101"/>
      <c r="T55" s="101"/>
      <c r="U55" s="101"/>
    </row>
    <row r="56" ht="26.15" customHeight="1" spans="1:21">
      <c r="A56" s="108"/>
      <c r="B56" s="108"/>
      <c r="C56" s="108"/>
      <c r="D56" s="104" t="s">
        <v>173</v>
      </c>
      <c r="E56" s="104" t="s">
        <v>174</v>
      </c>
      <c r="F56" s="112">
        <v>32057.44</v>
      </c>
      <c r="G56" s="98">
        <v>507.44</v>
      </c>
      <c r="H56" s="98">
        <v>507.44</v>
      </c>
      <c r="I56" s="98">
        <v>0</v>
      </c>
      <c r="J56" s="98">
        <v>0</v>
      </c>
      <c r="K56" s="98">
        <v>31550</v>
      </c>
      <c r="L56" s="98">
        <v>0</v>
      </c>
      <c r="M56" s="98">
        <v>31550</v>
      </c>
      <c r="N56" s="98"/>
      <c r="O56" s="98"/>
      <c r="P56" s="98"/>
      <c r="Q56" s="98"/>
      <c r="R56" s="98"/>
      <c r="S56" s="98"/>
      <c r="T56" s="98"/>
      <c r="U56" s="98"/>
    </row>
    <row r="57" ht="26.15" customHeight="1" spans="1:21">
      <c r="A57" s="109" t="s">
        <v>197</v>
      </c>
      <c r="B57" s="109" t="s">
        <v>200</v>
      </c>
      <c r="C57" s="109" t="s">
        <v>192</v>
      </c>
      <c r="D57" s="100" t="s">
        <v>266</v>
      </c>
      <c r="E57" s="110" t="s">
        <v>232</v>
      </c>
      <c r="F57" s="105">
        <v>32057.44</v>
      </c>
      <c r="G57" s="101">
        <v>507.44</v>
      </c>
      <c r="H57" s="101">
        <v>507.44</v>
      </c>
      <c r="I57" s="101"/>
      <c r="J57" s="101"/>
      <c r="K57" s="101">
        <v>31550</v>
      </c>
      <c r="L57" s="101"/>
      <c r="M57" s="101">
        <v>31550</v>
      </c>
      <c r="N57" s="101"/>
      <c r="O57" s="101"/>
      <c r="P57" s="101"/>
      <c r="Q57" s="101"/>
      <c r="R57" s="101"/>
      <c r="S57" s="101"/>
      <c r="T57" s="101"/>
      <c r="U57" s="101"/>
    </row>
    <row r="58" ht="26.15" customHeight="1" spans="1:21">
      <c r="A58" s="108"/>
      <c r="B58" s="108"/>
      <c r="C58" s="108"/>
      <c r="D58" s="104" t="s">
        <v>175</v>
      </c>
      <c r="E58" s="104" t="s">
        <v>176</v>
      </c>
      <c r="F58" s="112">
        <v>20551.91</v>
      </c>
      <c r="G58" s="98">
        <v>551.91</v>
      </c>
      <c r="H58" s="98">
        <v>551.91</v>
      </c>
      <c r="I58" s="98">
        <v>0</v>
      </c>
      <c r="J58" s="98">
        <v>0</v>
      </c>
      <c r="K58" s="98">
        <v>20000</v>
      </c>
      <c r="L58" s="98">
        <v>0</v>
      </c>
      <c r="M58" s="98">
        <v>16537.91</v>
      </c>
      <c r="N58" s="98"/>
      <c r="O58" s="98"/>
      <c r="P58" s="98"/>
      <c r="Q58" s="98">
        <v>3462.09</v>
      </c>
      <c r="R58" s="98"/>
      <c r="S58" s="98"/>
      <c r="T58" s="98"/>
      <c r="U58" s="98"/>
    </row>
    <row r="59" ht="26.15" customHeight="1" spans="1:21">
      <c r="A59" s="109" t="s">
        <v>197</v>
      </c>
      <c r="B59" s="109" t="s">
        <v>200</v>
      </c>
      <c r="C59" s="109" t="s">
        <v>200</v>
      </c>
      <c r="D59" s="100" t="s">
        <v>267</v>
      </c>
      <c r="E59" s="110" t="s">
        <v>236</v>
      </c>
      <c r="F59" s="105">
        <v>20551.91</v>
      </c>
      <c r="G59" s="101">
        <v>551.91</v>
      </c>
      <c r="H59" s="101">
        <v>551.91</v>
      </c>
      <c r="I59" s="101"/>
      <c r="J59" s="101"/>
      <c r="K59" s="101">
        <v>20000</v>
      </c>
      <c r="L59" s="101"/>
      <c r="M59" s="101">
        <v>16537.91</v>
      </c>
      <c r="N59" s="101"/>
      <c r="O59" s="101"/>
      <c r="P59" s="101"/>
      <c r="Q59" s="101">
        <v>3462.09</v>
      </c>
      <c r="R59" s="101"/>
      <c r="S59" s="101"/>
      <c r="T59" s="101"/>
      <c r="U59" s="101"/>
    </row>
    <row r="60" ht="26.15" customHeight="1" spans="1:21">
      <c r="A60" s="108"/>
      <c r="B60" s="108"/>
      <c r="C60" s="108"/>
      <c r="D60" s="104" t="s">
        <v>177</v>
      </c>
      <c r="E60" s="104" t="s">
        <v>178</v>
      </c>
      <c r="F60" s="112">
        <v>21142.22</v>
      </c>
      <c r="G60" s="98">
        <v>792.22</v>
      </c>
      <c r="H60" s="98">
        <v>792.22</v>
      </c>
      <c r="I60" s="98">
        <v>0</v>
      </c>
      <c r="J60" s="98">
        <v>0</v>
      </c>
      <c r="K60" s="98">
        <v>20350</v>
      </c>
      <c r="L60" s="98">
        <v>300</v>
      </c>
      <c r="M60" s="98">
        <v>17500</v>
      </c>
      <c r="N60" s="98"/>
      <c r="O60" s="98"/>
      <c r="P60" s="98"/>
      <c r="Q60" s="98">
        <v>2550</v>
      </c>
      <c r="R60" s="98"/>
      <c r="S60" s="98"/>
      <c r="T60" s="98"/>
      <c r="U60" s="98"/>
    </row>
    <row r="61" ht="26.15" customHeight="1" spans="1:21">
      <c r="A61" s="109" t="s">
        <v>197</v>
      </c>
      <c r="B61" s="109" t="s">
        <v>200</v>
      </c>
      <c r="C61" s="109" t="s">
        <v>228</v>
      </c>
      <c r="D61" s="100" t="s">
        <v>268</v>
      </c>
      <c r="E61" s="110" t="s">
        <v>238</v>
      </c>
      <c r="F61" s="105">
        <v>21142.22</v>
      </c>
      <c r="G61" s="101">
        <v>792.22</v>
      </c>
      <c r="H61" s="101">
        <v>792.22</v>
      </c>
      <c r="I61" s="101"/>
      <c r="J61" s="101"/>
      <c r="K61" s="101">
        <v>20350</v>
      </c>
      <c r="L61" s="101">
        <v>300</v>
      </c>
      <c r="M61" s="101">
        <v>17500</v>
      </c>
      <c r="N61" s="101"/>
      <c r="O61" s="101"/>
      <c r="P61" s="101"/>
      <c r="Q61" s="101">
        <v>2550</v>
      </c>
      <c r="R61" s="101"/>
      <c r="S61" s="101"/>
      <c r="T61" s="101"/>
      <c r="U61" s="101"/>
    </row>
  </sheetData>
  <mergeCells count="10">
    <mergeCell ref="A2:U2"/>
    <mergeCell ref="A3:U3"/>
    <mergeCell ref="Q4:U4"/>
    <mergeCell ref="A5:C5"/>
    <mergeCell ref="G5:J5"/>
    <mergeCell ref="L5:P5"/>
    <mergeCell ref="Q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G10" sqref="G10"/>
    </sheetView>
  </sheetViews>
  <sheetFormatPr defaultColWidth="10" defaultRowHeight="14" outlineLevelCol="3"/>
  <cols>
    <col min="1" max="1" width="24.6363636363636" customWidth="1"/>
    <col min="2" max="2" width="30.4545454545455" customWidth="1"/>
    <col min="3" max="3" width="28.6363636363636" customWidth="1"/>
    <col min="4" max="4" width="30.0909090909091" customWidth="1"/>
    <col min="5" max="6" width="9.72727272727273" customWidth="1"/>
  </cols>
  <sheetData>
    <row r="1" ht="16.4" customHeight="1" spans="1:1">
      <c r="A1" s="92"/>
    </row>
    <row r="2" ht="37.25" customHeight="1" spans="1:4">
      <c r="A2" s="93" t="s">
        <v>12</v>
      </c>
      <c r="B2" s="93"/>
      <c r="C2" s="93"/>
      <c r="D2" s="93"/>
    </row>
    <row r="3" ht="75.9" customHeight="1" spans="1:4">
      <c r="A3" s="94" t="s">
        <v>29</v>
      </c>
      <c r="B3" s="94"/>
      <c r="C3" s="94"/>
      <c r="D3" s="94"/>
    </row>
    <row r="4" ht="24.9" customHeight="1" spans="3:4">
      <c r="C4" s="102"/>
      <c r="D4" s="102" t="s">
        <v>30</v>
      </c>
    </row>
    <row r="5" ht="23" customHeight="1" spans="1:4">
      <c r="A5" s="95" t="s">
        <v>31</v>
      </c>
      <c r="B5" s="95"/>
      <c r="C5" s="95" t="s">
        <v>32</v>
      </c>
      <c r="D5" s="95" t="s">
        <v>32</v>
      </c>
    </row>
    <row r="6" ht="23" customHeight="1" spans="1:4">
      <c r="A6" s="95" t="s">
        <v>33</v>
      </c>
      <c r="B6" s="95" t="s">
        <v>34</v>
      </c>
      <c r="C6" s="95" t="s">
        <v>33</v>
      </c>
      <c r="D6" s="95" t="s">
        <v>34</v>
      </c>
    </row>
    <row r="7" ht="26.15" customHeight="1" spans="1:4">
      <c r="A7" s="96" t="s">
        <v>278</v>
      </c>
      <c r="B7" s="98">
        <v>20654.835189</v>
      </c>
      <c r="C7" s="96" t="s">
        <v>279</v>
      </c>
      <c r="D7" s="112">
        <v>20654.835189</v>
      </c>
    </row>
    <row r="8" ht="26.15" customHeight="1" spans="1:4">
      <c r="A8" s="103" t="s">
        <v>280</v>
      </c>
      <c r="B8" s="101">
        <v>20654.835189</v>
      </c>
      <c r="C8" s="103" t="s">
        <v>39</v>
      </c>
      <c r="D8" s="105"/>
    </row>
    <row r="9" ht="26.15" customHeight="1" spans="1:4">
      <c r="A9" s="103" t="s">
        <v>281</v>
      </c>
      <c r="B9" s="101"/>
      <c r="C9" s="103" t="s">
        <v>43</v>
      </c>
      <c r="D9" s="105"/>
    </row>
    <row r="10" ht="26.15" customHeight="1" spans="1:4">
      <c r="A10" s="103" t="s">
        <v>282</v>
      </c>
      <c r="B10" s="101"/>
      <c r="C10" s="103" t="s">
        <v>47</v>
      </c>
      <c r="D10" s="105"/>
    </row>
    <row r="11" ht="26.15" customHeight="1" spans="1:4">
      <c r="A11" s="103" t="s">
        <v>283</v>
      </c>
      <c r="B11" s="101"/>
      <c r="C11" s="103" t="s">
        <v>51</v>
      </c>
      <c r="D11" s="105"/>
    </row>
    <row r="12" ht="26.15" customHeight="1" spans="1:4">
      <c r="A12" s="103" t="s">
        <v>284</v>
      </c>
      <c r="B12" s="101"/>
      <c r="C12" s="103" t="s">
        <v>55</v>
      </c>
      <c r="D12" s="105"/>
    </row>
    <row r="13" ht="26.15" customHeight="1" spans="1:4">
      <c r="A13" s="103" t="s">
        <v>285</v>
      </c>
      <c r="B13" s="101"/>
      <c r="C13" s="103" t="s">
        <v>59</v>
      </c>
      <c r="D13" s="105"/>
    </row>
    <row r="14" ht="26.15" customHeight="1" spans="1:4">
      <c r="A14" s="96" t="s">
        <v>286</v>
      </c>
      <c r="B14" s="98"/>
      <c r="C14" s="103" t="s">
        <v>63</v>
      </c>
      <c r="D14" s="105"/>
    </row>
    <row r="15" ht="26.15" customHeight="1" spans="1:4">
      <c r="A15" s="103" t="s">
        <v>280</v>
      </c>
      <c r="B15" s="101"/>
      <c r="C15" s="103" t="s">
        <v>67</v>
      </c>
      <c r="D15" s="105">
        <v>1110.042048</v>
      </c>
    </row>
    <row r="16" ht="26.15" customHeight="1" spans="1:4">
      <c r="A16" s="103" t="s">
        <v>283</v>
      </c>
      <c r="B16" s="101"/>
      <c r="C16" s="103" t="s">
        <v>71</v>
      </c>
      <c r="D16" s="105"/>
    </row>
    <row r="17" ht="26.15" customHeight="1" spans="1:4">
      <c r="A17" s="103" t="s">
        <v>284</v>
      </c>
      <c r="B17" s="101"/>
      <c r="C17" s="103" t="s">
        <v>75</v>
      </c>
      <c r="D17" s="105">
        <v>19078.520553</v>
      </c>
    </row>
    <row r="18" ht="26.15" customHeight="1" spans="1:4">
      <c r="A18" s="103" t="s">
        <v>285</v>
      </c>
      <c r="B18" s="101"/>
      <c r="C18" s="103" t="s">
        <v>79</v>
      </c>
      <c r="D18" s="105"/>
    </row>
    <row r="19" ht="26.15" customHeight="1" spans="1:4">
      <c r="A19" s="103"/>
      <c r="B19" s="101"/>
      <c r="C19" s="103" t="s">
        <v>83</v>
      </c>
      <c r="D19" s="105"/>
    </row>
    <row r="20" ht="26.15" customHeight="1" spans="1:4">
      <c r="A20" s="103"/>
      <c r="B20" s="103"/>
      <c r="C20" s="103" t="s">
        <v>87</v>
      </c>
      <c r="D20" s="105"/>
    </row>
    <row r="21" ht="26.15" customHeight="1" spans="1:4">
      <c r="A21" s="103"/>
      <c r="B21" s="103"/>
      <c r="C21" s="103" t="s">
        <v>91</v>
      </c>
      <c r="D21" s="105"/>
    </row>
    <row r="22" ht="26.15" customHeight="1" spans="1:4">
      <c r="A22" s="103"/>
      <c r="B22" s="103"/>
      <c r="C22" s="103" t="s">
        <v>95</v>
      </c>
      <c r="D22" s="105"/>
    </row>
    <row r="23" ht="26.15" customHeight="1" spans="1:4">
      <c r="A23" s="103"/>
      <c r="B23" s="103"/>
      <c r="C23" s="103" t="s">
        <v>98</v>
      </c>
      <c r="D23" s="105"/>
    </row>
    <row r="24" ht="26.15" customHeight="1" spans="1:4">
      <c r="A24" s="103"/>
      <c r="B24" s="103"/>
      <c r="C24" s="103" t="s">
        <v>101</v>
      </c>
      <c r="D24" s="105"/>
    </row>
    <row r="25" ht="26.15" customHeight="1" spans="1:4">
      <c r="A25" s="103"/>
      <c r="B25" s="103"/>
      <c r="C25" s="103" t="s">
        <v>103</v>
      </c>
      <c r="D25" s="105"/>
    </row>
    <row r="26" ht="26.15" customHeight="1" spans="1:4">
      <c r="A26" s="103"/>
      <c r="B26" s="103"/>
      <c r="C26" s="103" t="s">
        <v>105</v>
      </c>
      <c r="D26" s="105"/>
    </row>
    <row r="27" ht="26.15" customHeight="1" spans="1:4">
      <c r="A27" s="103"/>
      <c r="B27" s="103"/>
      <c r="C27" s="103" t="s">
        <v>107</v>
      </c>
      <c r="D27" s="105">
        <v>466.272588</v>
      </c>
    </row>
    <row r="28" ht="26.15" customHeight="1" spans="1:4">
      <c r="A28" s="103"/>
      <c r="B28" s="103"/>
      <c r="C28" s="103" t="s">
        <v>109</v>
      </c>
      <c r="D28" s="105"/>
    </row>
    <row r="29" ht="26.15" customHeight="1" spans="1:4">
      <c r="A29" s="103"/>
      <c r="B29" s="103"/>
      <c r="C29" s="103" t="s">
        <v>111</v>
      </c>
      <c r="D29" s="105"/>
    </row>
    <row r="30" ht="26.15" customHeight="1" spans="1:4">
      <c r="A30" s="103"/>
      <c r="B30" s="103"/>
      <c r="C30" s="103" t="s">
        <v>113</v>
      </c>
      <c r="D30" s="105"/>
    </row>
    <row r="31" ht="26.15" customHeight="1" spans="1:4">
      <c r="A31" s="103"/>
      <c r="B31" s="103"/>
      <c r="C31" s="103" t="s">
        <v>115</v>
      </c>
      <c r="D31" s="105"/>
    </row>
    <row r="32" ht="26.15" customHeight="1" spans="1:4">
      <c r="A32" s="103"/>
      <c r="B32" s="103"/>
      <c r="C32" s="103" t="s">
        <v>117</v>
      </c>
      <c r="D32" s="105"/>
    </row>
    <row r="33" ht="26.15" customHeight="1" spans="1:4">
      <c r="A33" s="103"/>
      <c r="B33" s="103"/>
      <c r="C33" s="103" t="s">
        <v>119</v>
      </c>
      <c r="D33" s="105"/>
    </row>
    <row r="34" ht="26.15" customHeight="1" spans="1:4">
      <c r="A34" s="103"/>
      <c r="B34" s="103"/>
      <c r="C34" s="103" t="s">
        <v>121</v>
      </c>
      <c r="D34" s="105"/>
    </row>
    <row r="35" ht="26.15" customHeight="1" spans="1:4">
      <c r="A35" s="103"/>
      <c r="B35" s="103"/>
      <c r="C35" s="103" t="s">
        <v>122</v>
      </c>
      <c r="D35" s="105"/>
    </row>
    <row r="36" ht="26.15" customHeight="1" spans="1:4">
      <c r="A36" s="103"/>
      <c r="B36" s="103"/>
      <c r="C36" s="103" t="s">
        <v>123</v>
      </c>
      <c r="D36" s="105"/>
    </row>
    <row r="37" ht="26.15" customHeight="1" spans="1:4">
      <c r="A37" s="103"/>
      <c r="B37" s="103"/>
      <c r="C37" s="103" t="s">
        <v>124</v>
      </c>
      <c r="D37" s="105"/>
    </row>
    <row r="38" ht="26.15" customHeight="1" spans="1:4">
      <c r="A38" s="103"/>
      <c r="B38" s="103"/>
      <c r="C38" s="103"/>
      <c r="D38" s="103"/>
    </row>
    <row r="39" ht="26.15" customHeight="1" spans="1:4">
      <c r="A39" s="96"/>
      <c r="B39" s="96"/>
      <c r="C39" s="96" t="s">
        <v>287</v>
      </c>
      <c r="D39" s="98"/>
    </row>
    <row r="40" ht="26.15" customHeight="1" spans="1:4">
      <c r="A40" s="96"/>
      <c r="B40" s="96"/>
      <c r="C40" s="96"/>
      <c r="D40" s="96"/>
    </row>
    <row r="41" ht="26.15" customHeight="1" spans="1:4">
      <c r="A41" s="95" t="s">
        <v>288</v>
      </c>
      <c r="B41" s="98">
        <v>20654.835189</v>
      </c>
      <c r="C41" s="95" t="s">
        <v>289</v>
      </c>
      <c r="D41" s="112">
        <v>20654.835189</v>
      </c>
    </row>
  </sheetData>
  <mergeCells count="3">
    <mergeCell ref="A2:D2"/>
    <mergeCell ref="A3:D3"/>
    <mergeCell ref="A5:B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6"/>
  <sheetViews>
    <sheetView topLeftCell="A103" workbookViewId="0">
      <selection activeCell="A97" sqref="$A97:$XFD98"/>
    </sheetView>
  </sheetViews>
  <sheetFormatPr defaultColWidth="10" defaultRowHeight="14"/>
  <cols>
    <col min="1" max="1" width="6.45454545454545" customWidth="1"/>
    <col min="2" max="2" width="5.90909090909091" style="116" customWidth="1"/>
    <col min="3" max="3" width="7.90909090909091" style="116" customWidth="1"/>
    <col min="4" max="4" width="12.9090909090909" style="116" customWidth="1"/>
    <col min="5" max="6" width="16.3636363636364" customWidth="1"/>
    <col min="7" max="7" width="11.4545454545455" customWidth="1"/>
    <col min="8" max="8" width="16.0909090909091" customWidth="1"/>
    <col min="9" max="10" width="16.3636363636364" customWidth="1"/>
    <col min="11" max="11" width="15.1818181818182" customWidth="1"/>
    <col min="12" max="12" width="21.9090909090909" customWidth="1"/>
    <col min="13" max="13" width="9.72727272727273" customWidth="1"/>
  </cols>
  <sheetData>
    <row r="1" ht="16.4" customHeight="1" spans="1:4">
      <c r="A1" s="92"/>
      <c r="D1" s="117"/>
    </row>
    <row r="2" ht="43.25" customHeight="1" spans="1:12">
      <c r="A2" s="93" t="s">
        <v>13</v>
      </c>
      <c r="B2" s="118"/>
      <c r="C2" s="118"/>
      <c r="D2" s="118"/>
      <c r="E2" s="93"/>
      <c r="F2" s="93"/>
      <c r="G2" s="93"/>
      <c r="H2" s="93"/>
      <c r="I2" s="93"/>
      <c r="J2" s="93"/>
      <c r="K2" s="93"/>
      <c r="L2" s="93"/>
    </row>
    <row r="3" ht="90.65" customHeight="1" spans="1:12">
      <c r="A3" s="94" t="s">
        <v>29</v>
      </c>
      <c r="B3" s="119"/>
      <c r="C3" s="119"/>
      <c r="D3" s="119"/>
      <c r="E3" s="94"/>
      <c r="F3" s="94"/>
      <c r="G3" s="94"/>
      <c r="H3" s="94"/>
      <c r="I3" s="94"/>
      <c r="J3" s="94"/>
      <c r="K3" s="94"/>
      <c r="L3" s="94"/>
    </row>
    <row r="4" ht="18.15" customHeight="1" spans="11:12">
      <c r="K4" s="102" t="s">
        <v>30</v>
      </c>
      <c r="L4" s="102"/>
    </row>
    <row r="5" ht="24.9" customHeight="1" spans="1:12">
      <c r="A5" s="95" t="s">
        <v>179</v>
      </c>
      <c r="B5" s="120"/>
      <c r="C5" s="120"/>
      <c r="D5" s="120" t="s">
        <v>180</v>
      </c>
      <c r="E5" s="95" t="s">
        <v>181</v>
      </c>
      <c r="F5" s="95" t="s">
        <v>133</v>
      </c>
      <c r="G5" s="95" t="s">
        <v>182</v>
      </c>
      <c r="H5" s="95" t="s">
        <v>182</v>
      </c>
      <c r="I5" s="95"/>
      <c r="J5" s="95"/>
      <c r="K5" s="95" t="s">
        <v>183</v>
      </c>
      <c r="L5" s="128"/>
    </row>
    <row r="6" ht="26" customHeight="1" spans="1:12">
      <c r="A6" s="95"/>
      <c r="B6" s="120"/>
      <c r="C6" s="120"/>
      <c r="D6" s="120"/>
      <c r="E6" s="95"/>
      <c r="F6" s="95"/>
      <c r="G6" s="95" t="s">
        <v>135</v>
      </c>
      <c r="H6" s="95" t="s">
        <v>290</v>
      </c>
      <c r="I6" s="95"/>
      <c r="J6" s="95" t="s">
        <v>291</v>
      </c>
      <c r="K6" s="129" t="s">
        <v>292</v>
      </c>
      <c r="L6" s="130" t="s">
        <v>293</v>
      </c>
    </row>
    <row r="7" ht="39.65" customHeight="1" spans="1:12">
      <c r="A7" s="95" t="s">
        <v>187</v>
      </c>
      <c r="B7" s="120" t="s">
        <v>188</v>
      </c>
      <c r="C7" s="120" t="s">
        <v>189</v>
      </c>
      <c r="D7" s="120"/>
      <c r="E7" s="95"/>
      <c r="F7" s="95"/>
      <c r="G7" s="95"/>
      <c r="H7" s="95" t="s">
        <v>270</v>
      </c>
      <c r="I7" s="95" t="s">
        <v>250</v>
      </c>
      <c r="J7" s="95"/>
      <c r="K7" s="129"/>
      <c r="L7" s="130"/>
    </row>
    <row r="8" ht="23.25" customHeight="1" spans="1:12">
      <c r="A8" s="103"/>
      <c r="B8" s="121"/>
      <c r="C8" s="121"/>
      <c r="D8" s="122"/>
      <c r="E8" s="96" t="s">
        <v>133</v>
      </c>
      <c r="F8" s="98">
        <v>20654.835189</v>
      </c>
      <c r="G8" s="98">
        <f>SUM(H8:J8)</f>
        <v>15807.365189</v>
      </c>
      <c r="H8" s="98">
        <v>12486.576855</v>
      </c>
      <c r="I8" s="98">
        <v>711.492974</v>
      </c>
      <c r="J8" s="98">
        <v>2609.29536</v>
      </c>
      <c r="K8" s="98">
        <v>2576.47</v>
      </c>
      <c r="L8" s="131">
        <v>2271</v>
      </c>
    </row>
    <row r="9" ht="26.15" customHeight="1" spans="1:12">
      <c r="A9" s="103"/>
      <c r="B9" s="121"/>
      <c r="C9" s="121"/>
      <c r="D9" s="123" t="s">
        <v>151</v>
      </c>
      <c r="E9" s="99" t="s">
        <v>152</v>
      </c>
      <c r="F9" s="98">
        <v>20654.835189</v>
      </c>
      <c r="G9" s="98">
        <f>SUM(H9:J9)</f>
        <v>15807.365189</v>
      </c>
      <c r="H9" s="98">
        <v>12486.576855</v>
      </c>
      <c r="I9" s="98">
        <v>711.492974</v>
      </c>
      <c r="J9" s="98">
        <v>2609.29536</v>
      </c>
      <c r="K9" s="98">
        <v>2576.47</v>
      </c>
      <c r="L9" s="98">
        <v>2271</v>
      </c>
    </row>
    <row r="10" ht="26.15" customHeight="1" spans="1:12">
      <c r="A10" s="103"/>
      <c r="B10" s="121"/>
      <c r="C10" s="121"/>
      <c r="D10" s="124" t="s">
        <v>153</v>
      </c>
      <c r="E10" s="104" t="s">
        <v>154</v>
      </c>
      <c r="F10" s="98">
        <v>4008.187811</v>
      </c>
      <c r="G10" s="98">
        <f>SUM(H10:J10)</f>
        <v>2548.187811</v>
      </c>
      <c r="H10" s="98">
        <v>1444.843067</v>
      </c>
      <c r="I10" s="98">
        <v>354.830784</v>
      </c>
      <c r="J10" s="98">
        <v>748.51396</v>
      </c>
      <c r="K10" s="98"/>
      <c r="L10" s="98">
        <v>1460</v>
      </c>
    </row>
    <row r="11" s="115" customFormat="1" ht="26.15" customHeight="1" spans="1:12">
      <c r="A11" s="103">
        <v>208</v>
      </c>
      <c r="B11" s="121"/>
      <c r="C11" s="121"/>
      <c r="D11" s="125">
        <v>208</v>
      </c>
      <c r="E11" s="100" t="s">
        <v>294</v>
      </c>
      <c r="F11" s="101">
        <f>F13+F14</f>
        <v>469.834192</v>
      </c>
      <c r="G11" s="101">
        <f>G13+G14</f>
        <v>469.834192</v>
      </c>
      <c r="H11" s="101">
        <f>H13+H14</f>
        <v>120.523408</v>
      </c>
      <c r="I11" s="101">
        <f>I13+I14</f>
        <v>349.310784</v>
      </c>
      <c r="J11" s="101"/>
      <c r="K11" s="101"/>
      <c r="L11" s="101"/>
    </row>
    <row r="12" s="115" customFormat="1" ht="26.15" customHeight="1" spans="1:12">
      <c r="A12" s="103">
        <v>208</v>
      </c>
      <c r="B12" s="121">
        <v>5</v>
      </c>
      <c r="C12" s="121"/>
      <c r="D12" s="125">
        <v>20805</v>
      </c>
      <c r="E12" s="100" t="s">
        <v>295</v>
      </c>
      <c r="F12" s="101">
        <f>F11</f>
        <v>469.834192</v>
      </c>
      <c r="G12" s="101">
        <f>G11</f>
        <v>469.834192</v>
      </c>
      <c r="H12" s="101">
        <f>H11</f>
        <v>120.523408</v>
      </c>
      <c r="I12" s="101">
        <f>I11</f>
        <v>349.310784</v>
      </c>
      <c r="J12" s="101"/>
      <c r="K12" s="101"/>
      <c r="L12" s="101"/>
    </row>
    <row r="13" ht="30.15" customHeight="1" spans="1:12">
      <c r="A13" s="109" t="s">
        <v>190</v>
      </c>
      <c r="B13" s="126" t="s">
        <v>191</v>
      </c>
      <c r="C13" s="126" t="s">
        <v>192</v>
      </c>
      <c r="D13" s="125" t="s">
        <v>296</v>
      </c>
      <c r="E13" s="103" t="s">
        <v>194</v>
      </c>
      <c r="F13" s="101">
        <v>349.310784</v>
      </c>
      <c r="G13" s="101">
        <f>SUM(H13:J13)</f>
        <v>349.310784</v>
      </c>
      <c r="H13" s="105"/>
      <c r="I13" s="105">
        <v>349.310784</v>
      </c>
      <c r="J13" s="105"/>
      <c r="K13" s="105"/>
      <c r="L13" s="105"/>
    </row>
    <row r="14" ht="30.15" customHeight="1" spans="1:12">
      <c r="A14" s="109" t="s">
        <v>190</v>
      </c>
      <c r="B14" s="126" t="s">
        <v>191</v>
      </c>
      <c r="C14" s="126" t="s">
        <v>191</v>
      </c>
      <c r="D14" s="125" t="s">
        <v>297</v>
      </c>
      <c r="E14" s="103" t="s">
        <v>196</v>
      </c>
      <c r="F14" s="101">
        <v>120.523408</v>
      </c>
      <c r="G14" s="101">
        <f>SUM(H14:J14)</f>
        <v>120.523408</v>
      </c>
      <c r="H14" s="105">
        <v>120.523408</v>
      </c>
      <c r="I14" s="105"/>
      <c r="J14" s="105"/>
      <c r="K14" s="105"/>
      <c r="L14" s="105"/>
    </row>
    <row r="15" ht="30.15" customHeight="1" spans="1:12">
      <c r="A15" s="109">
        <v>210</v>
      </c>
      <c r="B15" s="126"/>
      <c r="C15" s="126"/>
      <c r="D15" s="125">
        <v>210</v>
      </c>
      <c r="E15" s="103" t="s">
        <v>298</v>
      </c>
      <c r="F15" s="101">
        <f>F17+F18+F20+F22+F23</f>
        <v>3407.809711</v>
      </c>
      <c r="G15" s="101">
        <f t="shared" ref="G15:L15" si="0">G17+G18+G20+G22+G23</f>
        <v>1947.809711</v>
      </c>
      <c r="H15" s="101">
        <f t="shared" si="0"/>
        <v>1193.775751</v>
      </c>
      <c r="I15" s="101">
        <f t="shared" si="0"/>
        <v>5.52</v>
      </c>
      <c r="J15" s="101">
        <f t="shared" si="0"/>
        <v>748.51396</v>
      </c>
      <c r="K15" s="101">
        <f t="shared" si="0"/>
        <v>0</v>
      </c>
      <c r="L15" s="101">
        <f t="shared" si="0"/>
        <v>1460</v>
      </c>
    </row>
    <row r="16" ht="30.15" customHeight="1" spans="1:12">
      <c r="A16" s="109">
        <v>210</v>
      </c>
      <c r="B16" s="126" t="s">
        <v>192</v>
      </c>
      <c r="C16" s="126"/>
      <c r="D16" s="125" t="s">
        <v>299</v>
      </c>
      <c r="E16" s="103" t="s">
        <v>300</v>
      </c>
      <c r="F16" s="101">
        <f>F17+F18</f>
        <v>2402.55996</v>
      </c>
      <c r="G16" s="101">
        <f>G17+G18</f>
        <v>1872.55996</v>
      </c>
      <c r="H16" s="101">
        <f>H17+H18</f>
        <v>1124.046</v>
      </c>
      <c r="I16" s="101"/>
      <c r="J16" s="101">
        <f>J17+J18</f>
        <v>748.51396</v>
      </c>
      <c r="K16" s="101"/>
      <c r="L16" s="101"/>
    </row>
    <row r="17" ht="30.15" customHeight="1" spans="1:12">
      <c r="A17" s="109" t="s">
        <v>197</v>
      </c>
      <c r="B17" s="126" t="s">
        <v>192</v>
      </c>
      <c r="C17" s="126" t="s">
        <v>192</v>
      </c>
      <c r="D17" s="125" t="s">
        <v>301</v>
      </c>
      <c r="E17" s="103" t="s">
        <v>199</v>
      </c>
      <c r="F17" s="101">
        <v>1872.55996</v>
      </c>
      <c r="G17" s="101">
        <f>SUM(H17:J17)</f>
        <v>1872.55996</v>
      </c>
      <c r="H17" s="105">
        <v>1124.046</v>
      </c>
      <c r="I17" s="105"/>
      <c r="J17" s="105">
        <v>748.51396</v>
      </c>
      <c r="K17" s="105"/>
      <c r="L17" s="105"/>
    </row>
    <row r="18" ht="30.15" customHeight="1" spans="1:12">
      <c r="A18" s="109" t="s">
        <v>197</v>
      </c>
      <c r="B18" s="126" t="s">
        <v>192</v>
      </c>
      <c r="C18" s="126" t="s">
        <v>200</v>
      </c>
      <c r="D18" s="125" t="s">
        <v>302</v>
      </c>
      <c r="E18" s="103" t="s">
        <v>202</v>
      </c>
      <c r="F18" s="101">
        <v>530</v>
      </c>
      <c r="G18" s="101"/>
      <c r="H18" s="105"/>
      <c r="I18" s="105"/>
      <c r="J18" s="105"/>
      <c r="K18" s="105"/>
      <c r="L18" s="105">
        <v>530</v>
      </c>
    </row>
    <row r="19" ht="30.15" customHeight="1" spans="1:12">
      <c r="A19" s="109">
        <v>210</v>
      </c>
      <c r="B19" s="126" t="s">
        <v>203</v>
      </c>
      <c r="C19" s="126"/>
      <c r="D19" s="125" t="s">
        <v>303</v>
      </c>
      <c r="E19" s="103" t="s">
        <v>304</v>
      </c>
      <c r="F19" s="101">
        <f>F20</f>
        <v>930</v>
      </c>
      <c r="G19" s="101"/>
      <c r="H19" s="101"/>
      <c r="I19" s="101"/>
      <c r="J19" s="101"/>
      <c r="K19" s="101"/>
      <c r="L19" s="101">
        <f>L20</f>
        <v>930</v>
      </c>
    </row>
    <row r="20" ht="30.15" customHeight="1" spans="1:12">
      <c r="A20" s="109" t="s">
        <v>197</v>
      </c>
      <c r="B20" s="126" t="s">
        <v>203</v>
      </c>
      <c r="C20" s="126" t="s">
        <v>204</v>
      </c>
      <c r="D20" s="125" t="s">
        <v>305</v>
      </c>
      <c r="E20" s="103" t="s">
        <v>206</v>
      </c>
      <c r="F20" s="101">
        <v>930</v>
      </c>
      <c r="G20" s="101"/>
      <c r="H20" s="105"/>
      <c r="I20" s="105"/>
      <c r="J20" s="105"/>
      <c r="K20" s="105"/>
      <c r="L20" s="105">
        <v>930</v>
      </c>
    </row>
    <row r="21" ht="30.15" customHeight="1" spans="1:12">
      <c r="A21" s="109">
        <v>210</v>
      </c>
      <c r="B21" s="126" t="s">
        <v>207</v>
      </c>
      <c r="C21" s="126"/>
      <c r="D21" s="125" t="s">
        <v>306</v>
      </c>
      <c r="E21" s="103" t="s">
        <v>307</v>
      </c>
      <c r="F21" s="101">
        <f>F22+F23</f>
        <v>75.249751</v>
      </c>
      <c r="G21" s="101">
        <f>G22+G23</f>
        <v>75.249751</v>
      </c>
      <c r="H21" s="101">
        <f>H22+H23</f>
        <v>69.729751</v>
      </c>
      <c r="I21" s="101">
        <f>I22+I23</f>
        <v>5.52</v>
      </c>
      <c r="J21" s="105"/>
      <c r="K21" s="105"/>
      <c r="L21" s="105"/>
    </row>
    <row r="22" ht="30.15" customHeight="1" spans="1:12">
      <c r="A22" s="109" t="s">
        <v>197</v>
      </c>
      <c r="B22" s="126" t="s">
        <v>207</v>
      </c>
      <c r="C22" s="126" t="s">
        <v>192</v>
      </c>
      <c r="D22" s="125" t="s">
        <v>308</v>
      </c>
      <c r="E22" s="103" t="s">
        <v>209</v>
      </c>
      <c r="F22" s="101">
        <v>65.481359</v>
      </c>
      <c r="G22" s="101">
        <f>SUM(H22:J22)</f>
        <v>65.481359</v>
      </c>
      <c r="H22" s="105">
        <v>65.481359</v>
      </c>
      <c r="I22" s="105"/>
      <c r="J22" s="105"/>
      <c r="K22" s="105"/>
      <c r="L22" s="105"/>
    </row>
    <row r="23" ht="30.15" customHeight="1" spans="1:12">
      <c r="A23" s="109" t="s">
        <v>197</v>
      </c>
      <c r="B23" s="126" t="s">
        <v>207</v>
      </c>
      <c r="C23" s="126" t="s">
        <v>210</v>
      </c>
      <c r="D23" s="125" t="s">
        <v>309</v>
      </c>
      <c r="E23" s="103" t="s">
        <v>212</v>
      </c>
      <c r="F23" s="101">
        <v>9.768392</v>
      </c>
      <c r="G23" s="101">
        <f>SUM(H23:J23)</f>
        <v>9.768392</v>
      </c>
      <c r="H23" s="105">
        <v>4.248392</v>
      </c>
      <c r="I23" s="105">
        <v>5.52</v>
      </c>
      <c r="J23" s="105"/>
      <c r="K23" s="105"/>
      <c r="L23" s="105"/>
    </row>
    <row r="24" ht="30.15" customHeight="1" spans="1:12">
      <c r="A24" s="109">
        <v>221</v>
      </c>
      <c r="B24" s="126"/>
      <c r="C24" s="126"/>
      <c r="D24" s="125" t="s">
        <v>213</v>
      </c>
      <c r="E24" s="103" t="s">
        <v>310</v>
      </c>
      <c r="F24" s="101">
        <f>F26</f>
        <v>130.543908</v>
      </c>
      <c r="G24" s="101">
        <f>G26</f>
        <v>130.543908</v>
      </c>
      <c r="H24" s="101">
        <f>H26</f>
        <v>130.543908</v>
      </c>
      <c r="I24" s="105"/>
      <c r="J24" s="105"/>
      <c r="K24" s="105"/>
      <c r="L24" s="105"/>
    </row>
    <row r="25" ht="30.15" customHeight="1" spans="1:12">
      <c r="A25" s="109">
        <v>221</v>
      </c>
      <c r="B25" s="126" t="s">
        <v>200</v>
      </c>
      <c r="C25" s="126"/>
      <c r="D25" s="125" t="s">
        <v>311</v>
      </c>
      <c r="E25" s="103" t="s">
        <v>312</v>
      </c>
      <c r="F25" s="101">
        <f>F26</f>
        <v>130.543908</v>
      </c>
      <c r="G25" s="101">
        <f>G26</f>
        <v>130.543908</v>
      </c>
      <c r="H25" s="101">
        <f>H26</f>
        <v>130.543908</v>
      </c>
      <c r="I25" s="105"/>
      <c r="J25" s="105"/>
      <c r="K25" s="105"/>
      <c r="L25" s="105"/>
    </row>
    <row r="26" ht="30.15" customHeight="1" spans="1:12">
      <c r="A26" s="109" t="s">
        <v>213</v>
      </c>
      <c r="B26" s="126" t="s">
        <v>200</v>
      </c>
      <c r="C26" s="126" t="s">
        <v>192</v>
      </c>
      <c r="D26" s="125" t="s">
        <v>313</v>
      </c>
      <c r="E26" s="103" t="s">
        <v>215</v>
      </c>
      <c r="F26" s="101">
        <v>130.543908</v>
      </c>
      <c r="G26" s="101">
        <f>SUM(H26:J26)</f>
        <v>130.543908</v>
      </c>
      <c r="H26" s="105">
        <v>130.543908</v>
      </c>
      <c r="I26" s="105"/>
      <c r="J26" s="105"/>
      <c r="K26" s="105"/>
      <c r="L26" s="105"/>
    </row>
    <row r="27" ht="26.15" customHeight="1" spans="1:12">
      <c r="A27" s="103"/>
      <c r="B27" s="121"/>
      <c r="C27" s="121"/>
      <c r="D27" s="124" t="s">
        <v>155</v>
      </c>
      <c r="E27" s="104" t="s">
        <v>156</v>
      </c>
      <c r="F27" s="98">
        <v>823.72208</v>
      </c>
      <c r="G27" s="98">
        <f>SUM(H27:J27)</f>
        <v>823.72208</v>
      </c>
      <c r="H27" s="98">
        <v>561.517564</v>
      </c>
      <c r="I27" s="98">
        <v>30.807396</v>
      </c>
      <c r="J27" s="98">
        <v>231.39712</v>
      </c>
      <c r="K27" s="98"/>
      <c r="L27" s="98"/>
    </row>
    <row r="28" ht="26.15" customHeight="1" spans="1:12">
      <c r="A28" s="103">
        <v>208</v>
      </c>
      <c r="B28" s="121"/>
      <c r="C28" s="121"/>
      <c r="D28" s="124" t="s">
        <v>190</v>
      </c>
      <c r="E28" s="104"/>
      <c r="F28" s="98">
        <f>F30+F31</f>
        <v>77.226692</v>
      </c>
      <c r="G28" s="98">
        <f>G30+G31</f>
        <v>77.226692</v>
      </c>
      <c r="H28" s="98">
        <f>H30+H31</f>
        <v>46.611296</v>
      </c>
      <c r="I28" s="98">
        <f>I30+I31</f>
        <v>30.615396</v>
      </c>
      <c r="J28" s="98"/>
      <c r="K28" s="98"/>
      <c r="L28" s="98"/>
    </row>
    <row r="29" s="115" customFormat="1" ht="26.15" customHeight="1" spans="1:12">
      <c r="A29" s="103">
        <v>208</v>
      </c>
      <c r="B29" s="121" t="s">
        <v>191</v>
      </c>
      <c r="C29" s="121"/>
      <c r="D29" s="125" t="s">
        <v>314</v>
      </c>
      <c r="E29" s="100" t="s">
        <v>295</v>
      </c>
      <c r="F29" s="101">
        <f>F28</f>
        <v>77.226692</v>
      </c>
      <c r="G29" s="101">
        <f>G28</f>
        <v>77.226692</v>
      </c>
      <c r="H29" s="101">
        <f>H28</f>
        <v>46.611296</v>
      </c>
      <c r="I29" s="101">
        <f>I28</f>
        <v>30.615396</v>
      </c>
      <c r="J29" s="101"/>
      <c r="K29" s="101"/>
      <c r="L29" s="101"/>
    </row>
    <row r="30" ht="30.15" customHeight="1" spans="1:12">
      <c r="A30" s="109" t="s">
        <v>190</v>
      </c>
      <c r="B30" s="126" t="s">
        <v>191</v>
      </c>
      <c r="C30" s="126" t="s">
        <v>192</v>
      </c>
      <c r="D30" s="125" t="s">
        <v>296</v>
      </c>
      <c r="E30" s="103" t="s">
        <v>194</v>
      </c>
      <c r="F30" s="101">
        <v>30.615396</v>
      </c>
      <c r="G30" s="101">
        <f>SUM(H30:J30)</f>
        <v>30.615396</v>
      </c>
      <c r="H30" s="105"/>
      <c r="I30" s="105">
        <v>30.615396</v>
      </c>
      <c r="J30" s="105"/>
      <c r="K30" s="105"/>
      <c r="L30" s="105"/>
    </row>
    <row r="31" ht="30.15" customHeight="1" spans="1:12">
      <c r="A31" s="109" t="s">
        <v>190</v>
      </c>
      <c r="B31" s="126" t="s">
        <v>191</v>
      </c>
      <c r="C31" s="126" t="s">
        <v>191</v>
      </c>
      <c r="D31" s="125" t="s">
        <v>297</v>
      </c>
      <c r="E31" s="103" t="s">
        <v>196</v>
      </c>
      <c r="F31" s="101">
        <v>46.611296</v>
      </c>
      <c r="G31" s="101">
        <f>SUM(H31:J31)</f>
        <v>46.611296</v>
      </c>
      <c r="H31" s="105">
        <v>46.611296</v>
      </c>
      <c r="I31" s="105"/>
      <c r="J31" s="105"/>
      <c r="K31" s="105"/>
      <c r="L31" s="105"/>
    </row>
    <row r="32" ht="30.15" customHeight="1" spans="1:12">
      <c r="A32" s="109">
        <v>210</v>
      </c>
      <c r="B32" s="126"/>
      <c r="C32" s="126"/>
      <c r="D32" s="125" t="s">
        <v>197</v>
      </c>
      <c r="E32" s="103"/>
      <c r="F32" s="101">
        <f>F34+F36+F37</f>
        <v>695.584692</v>
      </c>
      <c r="G32" s="101">
        <f>G34+G36+G37</f>
        <v>695.584692</v>
      </c>
      <c r="H32" s="101">
        <f>H34+H36+H37</f>
        <v>463.995572</v>
      </c>
      <c r="I32" s="101">
        <f>I34+I36+I37</f>
        <v>0.192</v>
      </c>
      <c r="J32" s="101">
        <f>J34+J36+J37</f>
        <v>231.39712</v>
      </c>
      <c r="K32" s="105"/>
      <c r="L32" s="105"/>
    </row>
    <row r="33" ht="30.15" customHeight="1" spans="1:12">
      <c r="A33" s="109">
        <v>210</v>
      </c>
      <c r="B33" s="126" t="s">
        <v>216</v>
      </c>
      <c r="C33" s="126"/>
      <c r="D33" s="125" t="s">
        <v>315</v>
      </c>
      <c r="E33" s="103" t="s">
        <v>316</v>
      </c>
      <c r="F33" s="101">
        <f>F34</f>
        <v>669.47112</v>
      </c>
      <c r="G33" s="101">
        <f>G34</f>
        <v>669.47112</v>
      </c>
      <c r="H33" s="101">
        <f>H34</f>
        <v>438.074</v>
      </c>
      <c r="I33" s="101"/>
      <c r="J33" s="101">
        <f>J34</f>
        <v>231.39712</v>
      </c>
      <c r="K33" s="105"/>
      <c r="L33" s="105"/>
    </row>
    <row r="34" ht="30.15" customHeight="1" spans="1:12">
      <c r="A34" s="109" t="s">
        <v>197</v>
      </c>
      <c r="B34" s="126" t="s">
        <v>216</v>
      </c>
      <c r="C34" s="126" t="s">
        <v>200</v>
      </c>
      <c r="D34" s="125" t="s">
        <v>317</v>
      </c>
      <c r="E34" s="103" t="s">
        <v>218</v>
      </c>
      <c r="F34" s="101">
        <v>669.47112</v>
      </c>
      <c r="G34" s="101">
        <f>SUM(H34:J34)</f>
        <v>669.47112</v>
      </c>
      <c r="H34" s="105">
        <v>438.074</v>
      </c>
      <c r="I34" s="105"/>
      <c r="J34" s="105">
        <v>231.39712</v>
      </c>
      <c r="K34" s="105"/>
      <c r="L34" s="105"/>
    </row>
    <row r="35" ht="30.15" customHeight="1" spans="1:12">
      <c r="A35" s="109">
        <v>210</v>
      </c>
      <c r="B35" s="126" t="s">
        <v>207</v>
      </c>
      <c r="C35" s="126"/>
      <c r="D35" s="125" t="s">
        <v>306</v>
      </c>
      <c r="E35" s="103" t="s">
        <v>307</v>
      </c>
      <c r="F35" s="101">
        <f>F36+F37</f>
        <v>26.113572</v>
      </c>
      <c r="G35" s="101">
        <f>G36+G37</f>
        <v>26.113572</v>
      </c>
      <c r="H35" s="101">
        <f>H36+H37</f>
        <v>25.921572</v>
      </c>
      <c r="I35" s="101">
        <f>I36+I37</f>
        <v>0.192</v>
      </c>
      <c r="J35" s="105"/>
      <c r="K35" s="105"/>
      <c r="L35" s="105"/>
    </row>
    <row r="36" ht="30.15" customHeight="1" spans="1:12">
      <c r="A36" s="109" t="s">
        <v>197</v>
      </c>
      <c r="B36" s="126" t="s">
        <v>207</v>
      </c>
      <c r="C36" s="126" t="s">
        <v>192</v>
      </c>
      <c r="D36" s="125" t="s">
        <v>308</v>
      </c>
      <c r="E36" s="103" t="s">
        <v>209</v>
      </c>
      <c r="F36" s="101">
        <v>25.313572</v>
      </c>
      <c r="G36" s="101">
        <f>SUM(H36:J36)</f>
        <v>25.313572</v>
      </c>
      <c r="H36" s="105">
        <v>25.313572</v>
      </c>
      <c r="I36" s="105"/>
      <c r="J36" s="105"/>
      <c r="K36" s="105"/>
      <c r="L36" s="105"/>
    </row>
    <row r="37" ht="30.15" customHeight="1" spans="1:12">
      <c r="A37" s="109" t="s">
        <v>197</v>
      </c>
      <c r="B37" s="126" t="s">
        <v>207</v>
      </c>
      <c r="C37" s="126" t="s">
        <v>210</v>
      </c>
      <c r="D37" s="125" t="s">
        <v>309</v>
      </c>
      <c r="E37" s="103" t="s">
        <v>212</v>
      </c>
      <c r="F37" s="101">
        <v>0.8</v>
      </c>
      <c r="G37" s="101">
        <f>SUM(H37:J37)</f>
        <v>0.8</v>
      </c>
      <c r="H37" s="105">
        <v>0.608</v>
      </c>
      <c r="I37" s="105">
        <v>0.192</v>
      </c>
      <c r="J37" s="105"/>
      <c r="K37" s="105"/>
      <c r="L37" s="105"/>
    </row>
    <row r="38" ht="30.15" customHeight="1" spans="1:12">
      <c r="A38" s="109">
        <v>221</v>
      </c>
      <c r="B38" s="126"/>
      <c r="C38" s="126"/>
      <c r="D38" s="125" t="s">
        <v>213</v>
      </c>
      <c r="E38" s="103" t="s">
        <v>310</v>
      </c>
      <c r="F38" s="101">
        <f>F40</f>
        <v>50.910696</v>
      </c>
      <c r="G38" s="101">
        <f>G40</f>
        <v>50.910696</v>
      </c>
      <c r="H38" s="101">
        <f>H40</f>
        <v>50.910696</v>
      </c>
      <c r="I38" s="101"/>
      <c r="J38" s="105"/>
      <c r="K38" s="105"/>
      <c r="L38" s="105"/>
    </row>
    <row r="39" ht="30.15" customHeight="1" spans="1:12">
      <c r="A39" s="109">
        <v>221</v>
      </c>
      <c r="B39" s="126" t="s">
        <v>200</v>
      </c>
      <c r="C39" s="126"/>
      <c r="D39" s="125" t="s">
        <v>311</v>
      </c>
      <c r="E39" s="103" t="s">
        <v>312</v>
      </c>
      <c r="F39" s="101">
        <f>F40</f>
        <v>50.910696</v>
      </c>
      <c r="G39" s="101">
        <f>G40</f>
        <v>50.910696</v>
      </c>
      <c r="H39" s="101">
        <f>H40</f>
        <v>50.910696</v>
      </c>
      <c r="I39" s="101"/>
      <c r="J39" s="105"/>
      <c r="K39" s="105"/>
      <c r="L39" s="105"/>
    </row>
    <row r="40" ht="30.15" customHeight="1" spans="1:12">
      <c r="A40" s="109" t="s">
        <v>213</v>
      </c>
      <c r="B40" s="126" t="s">
        <v>200</v>
      </c>
      <c r="C40" s="126" t="s">
        <v>192</v>
      </c>
      <c r="D40" s="125" t="s">
        <v>313</v>
      </c>
      <c r="E40" s="103" t="s">
        <v>215</v>
      </c>
      <c r="F40" s="101">
        <v>50.910696</v>
      </c>
      <c r="G40" s="101">
        <f>SUM(H40:J40)</f>
        <v>50.910696</v>
      </c>
      <c r="H40" s="105">
        <v>50.910696</v>
      </c>
      <c r="I40" s="105"/>
      <c r="J40" s="105"/>
      <c r="K40" s="105"/>
      <c r="L40" s="105"/>
    </row>
    <row r="41" ht="26.15" customHeight="1" spans="1:12">
      <c r="A41" s="103"/>
      <c r="B41" s="121"/>
      <c r="C41" s="121"/>
      <c r="D41" s="124" t="s">
        <v>157</v>
      </c>
      <c r="E41" s="104" t="s">
        <v>158</v>
      </c>
      <c r="F41" s="98">
        <v>2621.594116</v>
      </c>
      <c r="G41" s="98">
        <f>SUM(H41:J41)</f>
        <v>2401.594116</v>
      </c>
      <c r="H41" s="98">
        <v>1787.526476</v>
      </c>
      <c r="I41" s="98">
        <v>204.2185</v>
      </c>
      <c r="J41" s="98">
        <v>409.84914</v>
      </c>
      <c r="K41" s="98"/>
      <c r="L41" s="98">
        <v>220</v>
      </c>
    </row>
    <row r="42" s="115" customFormat="1" ht="26.15" customHeight="1" spans="1:12">
      <c r="A42" s="103">
        <v>208</v>
      </c>
      <c r="B42" s="121"/>
      <c r="C42" s="121"/>
      <c r="D42" s="125" t="s">
        <v>190</v>
      </c>
      <c r="E42" s="100" t="s">
        <v>294</v>
      </c>
      <c r="F42" s="101">
        <f>F44+F45</f>
        <v>346.60514</v>
      </c>
      <c r="G42" s="101">
        <f>G44+G45</f>
        <v>346.60514</v>
      </c>
      <c r="H42" s="101">
        <f>H44+H45</f>
        <v>147.45864</v>
      </c>
      <c r="I42" s="101">
        <f>I44+I45</f>
        <v>199.1465</v>
      </c>
      <c r="J42" s="101"/>
      <c r="K42" s="101"/>
      <c r="L42" s="101"/>
    </row>
    <row r="43" s="115" customFormat="1" ht="26.15" customHeight="1" spans="1:12">
      <c r="A43" s="103">
        <v>208</v>
      </c>
      <c r="B43" s="121" t="s">
        <v>191</v>
      </c>
      <c r="C43" s="121"/>
      <c r="D43" s="125" t="s">
        <v>314</v>
      </c>
      <c r="E43" s="100" t="s">
        <v>295</v>
      </c>
      <c r="F43" s="101">
        <f>F44+F45</f>
        <v>346.60514</v>
      </c>
      <c r="G43" s="101">
        <f>G44+G45</f>
        <v>346.60514</v>
      </c>
      <c r="H43" s="101">
        <f>H44+H45</f>
        <v>147.45864</v>
      </c>
      <c r="I43" s="101">
        <f>I44+I45</f>
        <v>199.1465</v>
      </c>
      <c r="J43" s="101"/>
      <c r="K43" s="101"/>
      <c r="L43" s="101"/>
    </row>
    <row r="44" ht="30.15" customHeight="1" spans="1:12">
      <c r="A44" s="109" t="s">
        <v>190</v>
      </c>
      <c r="B44" s="126" t="s">
        <v>191</v>
      </c>
      <c r="C44" s="126" t="s">
        <v>200</v>
      </c>
      <c r="D44" s="125" t="s">
        <v>318</v>
      </c>
      <c r="E44" s="103" t="s">
        <v>220</v>
      </c>
      <c r="F44" s="101">
        <v>199.1465</v>
      </c>
      <c r="G44" s="101">
        <f>SUM(H44:J44)</f>
        <v>199.1465</v>
      </c>
      <c r="H44" s="105"/>
      <c r="I44" s="105">
        <v>199.1465</v>
      </c>
      <c r="J44" s="105"/>
      <c r="K44" s="105"/>
      <c r="L44" s="105"/>
    </row>
    <row r="45" ht="30.15" customHeight="1" spans="1:12">
      <c r="A45" s="109" t="s">
        <v>190</v>
      </c>
      <c r="B45" s="126" t="s">
        <v>191</v>
      </c>
      <c r="C45" s="126" t="s">
        <v>191</v>
      </c>
      <c r="D45" s="125" t="s">
        <v>297</v>
      </c>
      <c r="E45" s="103" t="s">
        <v>196</v>
      </c>
      <c r="F45" s="101">
        <v>147.45864</v>
      </c>
      <c r="G45" s="101">
        <f>SUM(H45:J45)</f>
        <v>147.45864</v>
      </c>
      <c r="H45" s="105">
        <v>147.45864</v>
      </c>
      <c r="I45" s="105"/>
      <c r="J45" s="105"/>
      <c r="K45" s="105"/>
      <c r="L45" s="105"/>
    </row>
    <row r="46" ht="30.15" customHeight="1" spans="1:12">
      <c r="A46" s="109">
        <v>210</v>
      </c>
      <c r="B46" s="126"/>
      <c r="C46" s="126"/>
      <c r="D46" s="125" t="s">
        <v>197</v>
      </c>
      <c r="E46" s="103" t="s">
        <v>298</v>
      </c>
      <c r="F46" s="101">
        <f>F48+F50+F51</f>
        <v>2113.462928</v>
      </c>
      <c r="G46" s="101">
        <f>G48+G50+G51</f>
        <v>1893.462928</v>
      </c>
      <c r="H46" s="101">
        <f>H48+H50+H51</f>
        <v>1478.541788</v>
      </c>
      <c r="I46" s="101">
        <f>I48+I50+I51</f>
        <v>5.072</v>
      </c>
      <c r="J46" s="101">
        <f>J48+J50+J51</f>
        <v>409.84914</v>
      </c>
      <c r="K46" s="101"/>
      <c r="L46" s="101">
        <f>L48+L50+L51</f>
        <v>220</v>
      </c>
    </row>
    <row r="47" ht="30.15" customHeight="1" spans="1:12">
      <c r="A47" s="109">
        <v>210</v>
      </c>
      <c r="B47" s="126" t="s">
        <v>216</v>
      </c>
      <c r="C47" s="126"/>
      <c r="D47" s="125" t="s">
        <v>315</v>
      </c>
      <c r="E47" s="103" t="s">
        <v>316</v>
      </c>
      <c r="F47" s="101">
        <f>F48</f>
        <v>2017.70144</v>
      </c>
      <c r="G47" s="101">
        <f t="shared" ref="G47:L47" si="1">G48</f>
        <v>1797.70144</v>
      </c>
      <c r="H47" s="101">
        <f t="shared" si="1"/>
        <v>1387.8523</v>
      </c>
      <c r="I47" s="101">
        <f t="shared" si="1"/>
        <v>0</v>
      </c>
      <c r="J47" s="101">
        <f t="shared" si="1"/>
        <v>409.84914</v>
      </c>
      <c r="K47" s="101"/>
      <c r="L47" s="101">
        <f t="shared" si="1"/>
        <v>220</v>
      </c>
    </row>
    <row r="48" ht="30.15" customHeight="1" spans="1:12">
      <c r="A48" s="109" t="s">
        <v>197</v>
      </c>
      <c r="B48" s="126" t="s">
        <v>216</v>
      </c>
      <c r="C48" s="126" t="s">
        <v>192</v>
      </c>
      <c r="D48" s="125" t="s">
        <v>319</v>
      </c>
      <c r="E48" s="103" t="s">
        <v>222</v>
      </c>
      <c r="F48" s="101">
        <v>2017.70144</v>
      </c>
      <c r="G48" s="101">
        <f>SUM(H48:J48)</f>
        <v>1797.70144</v>
      </c>
      <c r="H48" s="105">
        <v>1387.8523</v>
      </c>
      <c r="I48" s="105"/>
      <c r="J48" s="105">
        <v>409.84914</v>
      </c>
      <c r="K48" s="105"/>
      <c r="L48" s="105">
        <v>220</v>
      </c>
    </row>
    <row r="49" ht="30.15" customHeight="1" spans="1:12">
      <c r="A49" s="109">
        <v>210</v>
      </c>
      <c r="B49" s="126" t="s">
        <v>207</v>
      </c>
      <c r="C49" s="126"/>
      <c r="D49" s="125" t="s">
        <v>306</v>
      </c>
      <c r="E49" s="103" t="s">
        <v>307</v>
      </c>
      <c r="F49" s="101">
        <f>F50+F51</f>
        <v>95.761488</v>
      </c>
      <c r="G49" s="101">
        <f>G50+G51</f>
        <v>95.761488</v>
      </c>
      <c r="H49" s="101">
        <f>H50+H51</f>
        <v>90.689488</v>
      </c>
      <c r="I49" s="101">
        <f>I50+I51</f>
        <v>5.072</v>
      </c>
      <c r="J49" s="105"/>
      <c r="K49" s="105"/>
      <c r="L49" s="105"/>
    </row>
    <row r="50" ht="30.15" customHeight="1" spans="1:12">
      <c r="A50" s="109" t="s">
        <v>197</v>
      </c>
      <c r="B50" s="126" t="s">
        <v>207</v>
      </c>
      <c r="C50" s="126" t="s">
        <v>200</v>
      </c>
      <c r="D50" s="125" t="s">
        <v>320</v>
      </c>
      <c r="E50" s="103" t="s">
        <v>224</v>
      </c>
      <c r="F50" s="101">
        <v>83.96766</v>
      </c>
      <c r="G50" s="101">
        <f>SUM(H50:J50)</f>
        <v>83.96766</v>
      </c>
      <c r="H50" s="105">
        <v>79.96766</v>
      </c>
      <c r="I50" s="105">
        <v>4</v>
      </c>
      <c r="J50" s="105"/>
      <c r="K50" s="105"/>
      <c r="L50" s="105"/>
    </row>
    <row r="51" ht="30.15" customHeight="1" spans="1:12">
      <c r="A51" s="109" t="s">
        <v>197</v>
      </c>
      <c r="B51" s="126" t="s">
        <v>207</v>
      </c>
      <c r="C51" s="126" t="s">
        <v>210</v>
      </c>
      <c r="D51" s="125" t="s">
        <v>309</v>
      </c>
      <c r="E51" s="103" t="s">
        <v>212</v>
      </c>
      <c r="F51" s="101">
        <v>11.793828</v>
      </c>
      <c r="G51" s="101">
        <f>SUM(H51:J51)</f>
        <v>11.793828</v>
      </c>
      <c r="H51" s="105">
        <v>10.721828</v>
      </c>
      <c r="I51" s="105">
        <v>1.072</v>
      </c>
      <c r="J51" s="105"/>
      <c r="K51" s="105"/>
      <c r="L51" s="105"/>
    </row>
    <row r="52" ht="30.15" customHeight="1" spans="1:12">
      <c r="A52" s="109">
        <v>221</v>
      </c>
      <c r="B52" s="126"/>
      <c r="C52" s="126"/>
      <c r="D52" s="125" t="s">
        <v>213</v>
      </c>
      <c r="E52" s="103" t="s">
        <v>310</v>
      </c>
      <c r="F52" s="101">
        <f>F54</f>
        <v>161.526048</v>
      </c>
      <c r="G52" s="101">
        <f>G54</f>
        <v>161.526048</v>
      </c>
      <c r="H52" s="101">
        <f>H54</f>
        <v>161.526048</v>
      </c>
      <c r="I52" s="105"/>
      <c r="J52" s="105"/>
      <c r="K52" s="105"/>
      <c r="L52" s="105"/>
    </row>
    <row r="53" ht="30.15" customHeight="1" spans="1:12">
      <c r="A53" s="109">
        <v>221</v>
      </c>
      <c r="B53" s="126" t="s">
        <v>200</v>
      </c>
      <c r="C53" s="126"/>
      <c r="D53" s="125" t="s">
        <v>311</v>
      </c>
      <c r="E53" s="103" t="s">
        <v>312</v>
      </c>
      <c r="F53" s="101">
        <f>F54</f>
        <v>161.526048</v>
      </c>
      <c r="G53" s="101">
        <f>G54</f>
        <v>161.526048</v>
      </c>
      <c r="H53" s="101">
        <f>H54</f>
        <v>161.526048</v>
      </c>
      <c r="I53" s="105"/>
      <c r="J53" s="105"/>
      <c r="K53" s="105"/>
      <c r="L53" s="105"/>
    </row>
    <row r="54" ht="30.15" customHeight="1" spans="1:12">
      <c r="A54" s="109" t="s">
        <v>213</v>
      </c>
      <c r="B54" s="126" t="s">
        <v>200</v>
      </c>
      <c r="C54" s="126" t="s">
        <v>192</v>
      </c>
      <c r="D54" s="125" t="s">
        <v>313</v>
      </c>
      <c r="E54" s="103" t="s">
        <v>215</v>
      </c>
      <c r="F54" s="101">
        <v>161.526048</v>
      </c>
      <c r="G54" s="101">
        <f>SUM(H54:J54)</f>
        <v>161.526048</v>
      </c>
      <c r="H54" s="105">
        <v>161.526048</v>
      </c>
      <c r="I54" s="105"/>
      <c r="J54" s="105"/>
      <c r="K54" s="105"/>
      <c r="L54" s="105"/>
    </row>
    <row r="55" ht="26.15" customHeight="1" spans="1:12">
      <c r="A55" s="103"/>
      <c r="B55" s="121"/>
      <c r="C55" s="121"/>
      <c r="D55" s="124" t="s">
        <v>159</v>
      </c>
      <c r="E55" s="104" t="s">
        <v>160</v>
      </c>
      <c r="F55" s="98">
        <v>2552.034167</v>
      </c>
      <c r="G55" s="98">
        <f>SUM(H55:J55)</f>
        <v>2552.034167</v>
      </c>
      <c r="H55" s="98">
        <v>1275.191859</v>
      </c>
      <c r="I55" s="98">
        <v>104.891688</v>
      </c>
      <c r="J55" s="98">
        <v>1171.95062</v>
      </c>
      <c r="K55" s="98"/>
      <c r="L55" s="98"/>
    </row>
    <row r="56" s="115" customFormat="1" ht="26.15" customHeight="1" spans="1:12">
      <c r="A56" s="103">
        <v>208</v>
      </c>
      <c r="B56" s="121"/>
      <c r="C56" s="121"/>
      <c r="D56" s="125" t="s">
        <v>190</v>
      </c>
      <c r="E56" s="100" t="s">
        <v>294</v>
      </c>
      <c r="F56" s="101">
        <f>F58+F59+F61</f>
        <v>207.850648</v>
      </c>
      <c r="G56" s="101">
        <f>G58+G59+G61</f>
        <v>207.850648</v>
      </c>
      <c r="H56" s="101">
        <f>H58+H59+H61</f>
        <v>103.61496</v>
      </c>
      <c r="I56" s="101">
        <f>I58+I59+I61</f>
        <v>104.235688</v>
      </c>
      <c r="J56" s="101"/>
      <c r="K56" s="101"/>
      <c r="L56" s="101"/>
    </row>
    <row r="57" s="115" customFormat="1" ht="26.15" customHeight="1" spans="1:12">
      <c r="A57" s="103">
        <v>208</v>
      </c>
      <c r="B57" s="121" t="s">
        <v>191</v>
      </c>
      <c r="C57" s="121"/>
      <c r="D57" s="125" t="s">
        <v>314</v>
      </c>
      <c r="E57" s="100" t="s">
        <v>295</v>
      </c>
      <c r="F57" s="101">
        <f>F58+F59</f>
        <v>207.022648</v>
      </c>
      <c r="G57" s="101">
        <f>G58+G59</f>
        <v>207.022648</v>
      </c>
      <c r="H57" s="101">
        <f>H58+H59</f>
        <v>103.61496</v>
      </c>
      <c r="I57" s="101">
        <f>I58+I59</f>
        <v>103.407688</v>
      </c>
      <c r="J57" s="101"/>
      <c r="K57" s="101"/>
      <c r="L57" s="101"/>
    </row>
    <row r="58" ht="30.15" customHeight="1" spans="1:12">
      <c r="A58" s="109" t="s">
        <v>190</v>
      </c>
      <c r="B58" s="126" t="s">
        <v>191</v>
      </c>
      <c r="C58" s="126" t="s">
        <v>200</v>
      </c>
      <c r="D58" s="125" t="s">
        <v>318</v>
      </c>
      <c r="E58" s="103" t="s">
        <v>220</v>
      </c>
      <c r="F58" s="101">
        <v>103.407688</v>
      </c>
      <c r="G58" s="101">
        <f>SUM(H58:J58)</f>
        <v>103.407688</v>
      </c>
      <c r="H58" s="105"/>
      <c r="I58" s="105">
        <v>103.407688</v>
      </c>
      <c r="J58" s="105"/>
      <c r="K58" s="105"/>
      <c r="L58" s="105"/>
    </row>
    <row r="59" ht="30.15" customHeight="1" spans="1:12">
      <c r="A59" s="109" t="s">
        <v>190</v>
      </c>
      <c r="B59" s="126" t="s">
        <v>191</v>
      </c>
      <c r="C59" s="126" t="s">
        <v>191</v>
      </c>
      <c r="D59" s="125" t="s">
        <v>297</v>
      </c>
      <c r="E59" s="103" t="s">
        <v>196</v>
      </c>
      <c r="F59" s="101">
        <v>103.61496</v>
      </c>
      <c r="G59" s="101">
        <f>SUM(H59:J59)</f>
        <v>103.61496</v>
      </c>
      <c r="H59" s="105">
        <v>103.61496</v>
      </c>
      <c r="I59" s="105"/>
      <c r="J59" s="105"/>
      <c r="K59" s="105"/>
      <c r="L59" s="105"/>
    </row>
    <row r="60" ht="30.15" customHeight="1" spans="1:12">
      <c r="A60" s="109">
        <v>208</v>
      </c>
      <c r="B60" s="126" t="s">
        <v>225</v>
      </c>
      <c r="C60" s="126"/>
      <c r="D60" s="125" t="s">
        <v>321</v>
      </c>
      <c r="E60" s="103" t="s">
        <v>322</v>
      </c>
      <c r="F60" s="101">
        <f>F61</f>
        <v>0.828</v>
      </c>
      <c r="G60" s="101">
        <f>G61</f>
        <v>0.828</v>
      </c>
      <c r="H60" s="101"/>
      <c r="I60" s="101">
        <f>I61</f>
        <v>0.828</v>
      </c>
      <c r="J60" s="105"/>
      <c r="K60" s="105"/>
      <c r="L60" s="105"/>
    </row>
    <row r="61" ht="30.15" customHeight="1" spans="1:12">
      <c r="A61" s="109" t="s">
        <v>190</v>
      </c>
      <c r="B61" s="126" t="s">
        <v>225</v>
      </c>
      <c r="C61" s="126" t="s">
        <v>192</v>
      </c>
      <c r="D61" s="125" t="s">
        <v>323</v>
      </c>
      <c r="E61" s="103" t="s">
        <v>227</v>
      </c>
      <c r="F61" s="101">
        <v>0.828</v>
      </c>
      <c r="G61" s="101">
        <f>SUM(H61:J61)</f>
        <v>0.828</v>
      </c>
      <c r="H61" s="105"/>
      <c r="I61" s="105">
        <v>0.828</v>
      </c>
      <c r="J61" s="105"/>
      <c r="K61" s="105"/>
      <c r="L61" s="105"/>
    </row>
    <row r="62" ht="30.15" customHeight="1" spans="1:12">
      <c r="A62" s="109"/>
      <c r="B62" s="126"/>
      <c r="C62" s="126"/>
      <c r="D62" s="125"/>
      <c r="E62" s="103"/>
      <c r="F62" s="101">
        <f>F65+F67+F68</f>
        <v>2230.228519</v>
      </c>
      <c r="G62" s="101">
        <f>G65+G67+G68</f>
        <v>2230.228519</v>
      </c>
      <c r="H62" s="101">
        <f>H65+H67+H68</f>
        <v>1057.621899</v>
      </c>
      <c r="I62" s="101">
        <f>I65+I67+I68</f>
        <v>0.656</v>
      </c>
      <c r="J62" s="101">
        <f>J65+J67+J68</f>
        <v>1171.95062</v>
      </c>
      <c r="K62" s="105"/>
      <c r="L62" s="105"/>
    </row>
    <row r="63" ht="30.15" customHeight="1" spans="1:12">
      <c r="A63" s="109">
        <v>210</v>
      </c>
      <c r="B63" s="126"/>
      <c r="C63" s="126"/>
      <c r="D63" s="125" t="s">
        <v>197</v>
      </c>
      <c r="E63" s="103" t="s">
        <v>298</v>
      </c>
      <c r="F63" s="101">
        <f>F62</f>
        <v>2230.228519</v>
      </c>
      <c r="G63" s="101">
        <f>G62</f>
        <v>2230.228519</v>
      </c>
      <c r="H63" s="101">
        <f>H62</f>
        <v>1057.621899</v>
      </c>
      <c r="I63" s="101">
        <f>I62</f>
        <v>0.656</v>
      </c>
      <c r="J63" s="101">
        <f>J62</f>
        <v>1171.95062</v>
      </c>
      <c r="K63" s="105"/>
      <c r="L63" s="105"/>
    </row>
    <row r="64" ht="30.15" customHeight="1" spans="1:12">
      <c r="A64" s="109">
        <v>210</v>
      </c>
      <c r="B64" s="126" t="s">
        <v>216</v>
      </c>
      <c r="C64" s="126"/>
      <c r="D64" s="125" t="s">
        <v>315</v>
      </c>
      <c r="E64" s="103" t="s">
        <v>316</v>
      </c>
      <c r="F64" s="101">
        <f>F65</f>
        <v>2165.82102</v>
      </c>
      <c r="G64" s="101">
        <f>G65</f>
        <v>2165.82102</v>
      </c>
      <c r="H64" s="101">
        <f>H65</f>
        <v>993.8704</v>
      </c>
      <c r="I64" s="101"/>
      <c r="J64" s="101">
        <f>J65</f>
        <v>1171.95062</v>
      </c>
      <c r="K64" s="105"/>
      <c r="L64" s="105"/>
    </row>
    <row r="65" ht="30.15" customHeight="1" spans="1:12">
      <c r="A65" s="109" t="s">
        <v>197</v>
      </c>
      <c r="B65" s="126" t="s">
        <v>216</v>
      </c>
      <c r="C65" s="126" t="s">
        <v>192</v>
      </c>
      <c r="D65" s="125" t="s">
        <v>319</v>
      </c>
      <c r="E65" s="103" t="s">
        <v>222</v>
      </c>
      <c r="F65" s="101">
        <v>2165.82102</v>
      </c>
      <c r="G65" s="101">
        <f>SUM(H65:J65)</f>
        <v>2165.82102</v>
      </c>
      <c r="H65" s="105">
        <v>993.8704</v>
      </c>
      <c r="I65" s="105"/>
      <c r="J65" s="105">
        <v>1171.95062</v>
      </c>
      <c r="K65" s="105"/>
      <c r="L65" s="105"/>
    </row>
    <row r="66" ht="30.15" customHeight="1" spans="1:12">
      <c r="A66" s="109">
        <v>210</v>
      </c>
      <c r="B66" s="126" t="s">
        <v>207</v>
      </c>
      <c r="C66" s="126"/>
      <c r="D66" s="125" t="s">
        <v>306</v>
      </c>
      <c r="E66" s="103" t="s">
        <v>307</v>
      </c>
      <c r="F66" s="101">
        <f>F67+F68</f>
        <v>64.407499</v>
      </c>
      <c r="G66" s="101">
        <f>G67+G68</f>
        <v>64.407499</v>
      </c>
      <c r="H66" s="101">
        <f>H67+H68</f>
        <v>63.751499</v>
      </c>
      <c r="I66" s="101">
        <f>I67+I68</f>
        <v>0.656</v>
      </c>
      <c r="J66" s="105"/>
      <c r="K66" s="105"/>
      <c r="L66" s="105"/>
    </row>
    <row r="67" ht="30.15" customHeight="1" spans="1:12">
      <c r="A67" s="109" t="s">
        <v>197</v>
      </c>
      <c r="B67" s="126" t="s">
        <v>207</v>
      </c>
      <c r="C67" s="126" t="s">
        <v>200</v>
      </c>
      <c r="D67" s="125" t="s">
        <v>320</v>
      </c>
      <c r="E67" s="103" t="s">
        <v>224</v>
      </c>
      <c r="F67" s="101">
        <v>56.205959</v>
      </c>
      <c r="G67" s="101">
        <f>SUM(H67:J67)</f>
        <v>56.205959</v>
      </c>
      <c r="H67" s="105">
        <v>56.205959</v>
      </c>
      <c r="I67" s="105"/>
      <c r="J67" s="105"/>
      <c r="K67" s="105"/>
      <c r="L67" s="105"/>
    </row>
    <row r="68" ht="30.15" customHeight="1" spans="1:12">
      <c r="A68" s="109" t="s">
        <v>197</v>
      </c>
      <c r="B68" s="126" t="s">
        <v>207</v>
      </c>
      <c r="C68" s="126" t="s">
        <v>210</v>
      </c>
      <c r="D68" s="125" t="s">
        <v>309</v>
      </c>
      <c r="E68" s="103" t="s">
        <v>212</v>
      </c>
      <c r="F68" s="101">
        <v>8.20154</v>
      </c>
      <c r="G68" s="101">
        <f>SUM(H68:J68)</f>
        <v>8.20154</v>
      </c>
      <c r="H68" s="105">
        <v>7.54554</v>
      </c>
      <c r="I68" s="105">
        <v>0.656</v>
      </c>
      <c r="J68" s="105"/>
      <c r="K68" s="105"/>
      <c r="L68" s="105"/>
    </row>
    <row r="69" ht="30.15" customHeight="1" spans="1:12">
      <c r="A69" s="109">
        <v>221</v>
      </c>
      <c r="B69" s="126"/>
      <c r="C69" s="126"/>
      <c r="D69" s="125" t="s">
        <v>213</v>
      </c>
      <c r="E69" s="103" t="s">
        <v>310</v>
      </c>
      <c r="F69" s="101">
        <f>F71</f>
        <v>113.955</v>
      </c>
      <c r="G69" s="101">
        <f>G71</f>
        <v>113.955</v>
      </c>
      <c r="H69" s="101">
        <f>H71</f>
        <v>113.955</v>
      </c>
      <c r="I69" s="101"/>
      <c r="J69" s="105"/>
      <c r="K69" s="105"/>
      <c r="L69" s="105"/>
    </row>
    <row r="70" ht="30.15" customHeight="1" spans="1:12">
      <c r="A70" s="109">
        <v>221</v>
      </c>
      <c r="B70" s="126" t="s">
        <v>200</v>
      </c>
      <c r="C70" s="126"/>
      <c r="D70" s="125" t="s">
        <v>311</v>
      </c>
      <c r="E70" s="103" t="s">
        <v>312</v>
      </c>
      <c r="F70" s="101">
        <f>F71</f>
        <v>113.955</v>
      </c>
      <c r="G70" s="101">
        <f>G71</f>
        <v>113.955</v>
      </c>
      <c r="H70" s="101">
        <f>H71</f>
        <v>113.955</v>
      </c>
      <c r="I70" s="105"/>
      <c r="J70" s="105"/>
      <c r="K70" s="105"/>
      <c r="L70" s="105"/>
    </row>
    <row r="71" ht="30.15" customHeight="1" spans="1:12">
      <c r="A71" s="109" t="s">
        <v>213</v>
      </c>
      <c r="B71" s="126" t="s">
        <v>200</v>
      </c>
      <c r="C71" s="126" t="s">
        <v>192</v>
      </c>
      <c r="D71" s="125" t="s">
        <v>313</v>
      </c>
      <c r="E71" s="103" t="s">
        <v>215</v>
      </c>
      <c r="F71" s="101">
        <v>113.955</v>
      </c>
      <c r="G71" s="101">
        <f>SUM(H71:J71)</f>
        <v>113.955</v>
      </c>
      <c r="H71" s="105">
        <v>113.955</v>
      </c>
      <c r="I71" s="105"/>
      <c r="J71" s="105"/>
      <c r="K71" s="105"/>
      <c r="L71" s="105"/>
    </row>
    <row r="72" ht="26.15" customHeight="1" spans="1:12">
      <c r="A72" s="103"/>
      <c r="B72" s="121"/>
      <c r="C72" s="121"/>
      <c r="D72" s="124" t="s">
        <v>161</v>
      </c>
      <c r="E72" s="104" t="s">
        <v>162</v>
      </c>
      <c r="F72" s="98">
        <v>167.102409</v>
      </c>
      <c r="G72" s="98">
        <f>SUM(H72:J72)</f>
        <v>151.102409</v>
      </c>
      <c r="H72" s="98">
        <v>103.517889</v>
      </c>
      <c r="I72" s="98"/>
      <c r="J72" s="98">
        <v>47.58452</v>
      </c>
      <c r="K72" s="98"/>
      <c r="L72" s="98">
        <v>16</v>
      </c>
    </row>
    <row r="73" s="115" customFormat="1" ht="26.15" customHeight="1" spans="1:12">
      <c r="A73" s="103">
        <v>208</v>
      </c>
      <c r="B73" s="121"/>
      <c r="C73" s="121"/>
      <c r="D73" s="125" t="s">
        <v>190</v>
      </c>
      <c r="E73" s="100" t="s">
        <v>294</v>
      </c>
      <c r="F73" s="101">
        <f>F75</f>
        <v>8.525376</v>
      </c>
      <c r="G73" s="101">
        <f>G75</f>
        <v>8.525376</v>
      </c>
      <c r="H73" s="101">
        <f>H75</f>
        <v>8.525376</v>
      </c>
      <c r="I73" s="101"/>
      <c r="J73" s="101"/>
      <c r="K73" s="101"/>
      <c r="L73" s="101"/>
    </row>
    <row r="74" s="115" customFormat="1" ht="26.15" customHeight="1" spans="1:12">
      <c r="A74" s="103">
        <v>208</v>
      </c>
      <c r="B74" s="121" t="s">
        <v>191</v>
      </c>
      <c r="C74" s="121"/>
      <c r="D74" s="125" t="s">
        <v>314</v>
      </c>
      <c r="E74" s="100" t="s">
        <v>295</v>
      </c>
      <c r="F74" s="101">
        <f>F75</f>
        <v>8.525376</v>
      </c>
      <c r="G74" s="101">
        <f>G75</f>
        <v>8.525376</v>
      </c>
      <c r="H74" s="101">
        <f>H75</f>
        <v>8.525376</v>
      </c>
      <c r="I74" s="101"/>
      <c r="J74" s="101"/>
      <c r="K74" s="101"/>
      <c r="L74" s="101"/>
    </row>
    <row r="75" ht="30.15" customHeight="1" spans="1:12">
      <c r="A75" s="109" t="s">
        <v>190</v>
      </c>
      <c r="B75" s="126" t="s">
        <v>191</v>
      </c>
      <c r="C75" s="126" t="s">
        <v>191</v>
      </c>
      <c r="D75" s="125" t="s">
        <v>297</v>
      </c>
      <c r="E75" s="103" t="s">
        <v>196</v>
      </c>
      <c r="F75" s="101">
        <v>8.525376</v>
      </c>
      <c r="G75" s="101">
        <f>SUM(H75:J75)</f>
        <v>8.525376</v>
      </c>
      <c r="H75" s="105">
        <v>8.525376</v>
      </c>
      <c r="I75" s="105"/>
      <c r="J75" s="105"/>
      <c r="K75" s="105"/>
      <c r="L75" s="105"/>
    </row>
    <row r="76" ht="30.15" customHeight="1" spans="1:12">
      <c r="A76" s="109">
        <v>210</v>
      </c>
      <c r="B76" s="126"/>
      <c r="C76" s="126"/>
      <c r="D76" s="125" t="s">
        <v>197</v>
      </c>
      <c r="E76" s="103" t="s">
        <v>298</v>
      </c>
      <c r="F76" s="101">
        <f>F78+F80</f>
        <v>149.240097</v>
      </c>
      <c r="G76" s="101">
        <f t="shared" ref="G76:L76" si="2">G78+G80</f>
        <v>133.240097</v>
      </c>
      <c r="H76" s="101">
        <f t="shared" si="2"/>
        <v>85.655577</v>
      </c>
      <c r="I76" s="101"/>
      <c r="J76" s="101">
        <f t="shared" si="2"/>
        <v>47.58452</v>
      </c>
      <c r="K76" s="101"/>
      <c r="L76" s="101">
        <f t="shared" si="2"/>
        <v>16</v>
      </c>
    </row>
    <row r="77" ht="30.15" customHeight="1" spans="1:12">
      <c r="A77" s="109">
        <v>210</v>
      </c>
      <c r="B77" s="126" t="s">
        <v>192</v>
      </c>
      <c r="C77" s="126"/>
      <c r="D77" s="125" t="s">
        <v>299</v>
      </c>
      <c r="E77" s="103" t="s">
        <v>300</v>
      </c>
      <c r="F77" s="101">
        <f>F78</f>
        <v>144.492424</v>
      </c>
      <c r="G77" s="101">
        <f t="shared" ref="G77:L77" si="3">G78</f>
        <v>128.492424</v>
      </c>
      <c r="H77" s="101">
        <f t="shared" si="3"/>
        <v>80.907904</v>
      </c>
      <c r="I77" s="101"/>
      <c r="J77" s="101">
        <f t="shared" si="3"/>
        <v>47.58452</v>
      </c>
      <c r="K77" s="101"/>
      <c r="L77" s="101">
        <f t="shared" si="3"/>
        <v>16</v>
      </c>
    </row>
    <row r="78" ht="30.15" customHeight="1" spans="1:12">
      <c r="A78" s="109" t="s">
        <v>197</v>
      </c>
      <c r="B78" s="126" t="s">
        <v>192</v>
      </c>
      <c r="C78" s="126" t="s">
        <v>192</v>
      </c>
      <c r="D78" s="125" t="s">
        <v>301</v>
      </c>
      <c r="E78" s="103" t="s">
        <v>199</v>
      </c>
      <c r="F78" s="101">
        <v>144.492424</v>
      </c>
      <c r="G78" s="101">
        <f>SUM(H78:J78)</f>
        <v>128.492424</v>
      </c>
      <c r="H78" s="105">
        <v>80.907904</v>
      </c>
      <c r="I78" s="105"/>
      <c r="J78" s="105">
        <v>47.58452</v>
      </c>
      <c r="K78" s="105"/>
      <c r="L78" s="105">
        <v>16</v>
      </c>
    </row>
    <row r="79" ht="30.15" customHeight="1" spans="1:12">
      <c r="A79" s="109">
        <v>210</v>
      </c>
      <c r="B79" s="126" t="s">
        <v>207</v>
      </c>
      <c r="C79" s="126"/>
      <c r="D79" s="125" t="s">
        <v>306</v>
      </c>
      <c r="E79" s="103" t="s">
        <v>307</v>
      </c>
      <c r="F79" s="101">
        <f>F80</f>
        <v>4.747673</v>
      </c>
      <c r="G79" s="101">
        <f>G80</f>
        <v>4.747673</v>
      </c>
      <c r="H79" s="101">
        <f>H80</f>
        <v>4.747673</v>
      </c>
      <c r="I79" s="105"/>
      <c r="J79" s="105"/>
      <c r="K79" s="105"/>
      <c r="L79" s="105"/>
    </row>
    <row r="80" ht="30.15" customHeight="1" spans="1:12">
      <c r="A80" s="109" t="s">
        <v>197</v>
      </c>
      <c r="B80" s="126" t="s">
        <v>207</v>
      </c>
      <c r="C80" s="126" t="s">
        <v>210</v>
      </c>
      <c r="D80" s="125" t="s">
        <v>309</v>
      </c>
      <c r="E80" s="103" t="s">
        <v>212</v>
      </c>
      <c r="F80" s="101">
        <v>4.747673</v>
      </c>
      <c r="G80" s="101">
        <f t="shared" ref="G80:G86" si="4">SUM(H80:J80)</f>
        <v>4.747673</v>
      </c>
      <c r="H80" s="105">
        <v>4.747673</v>
      </c>
      <c r="I80" s="105"/>
      <c r="J80" s="105"/>
      <c r="K80" s="105"/>
      <c r="L80" s="105"/>
    </row>
    <row r="81" ht="30.15" customHeight="1" spans="1:12">
      <c r="A81" s="109">
        <v>221</v>
      </c>
      <c r="B81" s="126"/>
      <c r="C81" s="126"/>
      <c r="D81" s="125" t="s">
        <v>213</v>
      </c>
      <c r="E81" s="103" t="s">
        <v>310</v>
      </c>
      <c r="F81" s="101">
        <f>F83</f>
        <v>9.336936</v>
      </c>
      <c r="G81" s="101">
        <f>G83</f>
        <v>9.336936</v>
      </c>
      <c r="H81" s="101">
        <f>H83</f>
        <v>9.336936</v>
      </c>
      <c r="I81" s="105"/>
      <c r="J81" s="105"/>
      <c r="K81" s="105"/>
      <c r="L81" s="105"/>
    </row>
    <row r="82" ht="30.15" customHeight="1" spans="1:12">
      <c r="A82" s="109">
        <v>221</v>
      </c>
      <c r="B82" s="126" t="s">
        <v>200</v>
      </c>
      <c r="C82" s="126"/>
      <c r="D82" s="125" t="s">
        <v>311</v>
      </c>
      <c r="E82" s="103" t="s">
        <v>312</v>
      </c>
      <c r="F82" s="101">
        <f>F83</f>
        <v>9.336936</v>
      </c>
      <c r="G82" s="101">
        <f>G83</f>
        <v>9.336936</v>
      </c>
      <c r="H82" s="101">
        <f>H83</f>
        <v>9.336936</v>
      </c>
      <c r="I82" s="105"/>
      <c r="J82" s="105"/>
      <c r="K82" s="105"/>
      <c r="L82" s="105"/>
    </row>
    <row r="83" ht="30.15" customHeight="1" spans="1:12">
      <c r="A83" s="109" t="s">
        <v>213</v>
      </c>
      <c r="B83" s="126" t="s">
        <v>200</v>
      </c>
      <c r="C83" s="126" t="s">
        <v>192</v>
      </c>
      <c r="D83" s="125" t="s">
        <v>313</v>
      </c>
      <c r="E83" s="103" t="s">
        <v>215</v>
      </c>
      <c r="F83" s="101">
        <v>9.336936</v>
      </c>
      <c r="G83" s="101">
        <f t="shared" si="4"/>
        <v>9.336936</v>
      </c>
      <c r="H83" s="105">
        <v>9.336936</v>
      </c>
      <c r="I83" s="105"/>
      <c r="J83" s="105"/>
      <c r="K83" s="105"/>
      <c r="L83" s="105"/>
    </row>
    <row r="84" ht="26.15" customHeight="1" spans="1:12">
      <c r="A84" s="103"/>
      <c r="B84" s="121"/>
      <c r="C84" s="121"/>
      <c r="D84" s="124" t="s">
        <v>163</v>
      </c>
      <c r="E84" s="104" t="s">
        <v>164</v>
      </c>
      <c r="F84" s="98">
        <v>3294.544606</v>
      </c>
      <c r="G84" s="98">
        <f t="shared" si="4"/>
        <v>718.074606</v>
      </c>
      <c r="H84" s="98">
        <v>701.33</v>
      </c>
      <c r="I84" s="98">
        <v>16.744606</v>
      </c>
      <c r="J84" s="98"/>
      <c r="K84" s="98">
        <v>2576.47</v>
      </c>
      <c r="L84" s="98"/>
    </row>
    <row r="85" customFormat="1" ht="30.15" customHeight="1" spans="1:12">
      <c r="A85" s="109" t="s">
        <v>197</v>
      </c>
      <c r="B85" s="126"/>
      <c r="C85" s="126"/>
      <c r="D85" s="125" t="s">
        <v>324</v>
      </c>
      <c r="E85" s="103" t="s">
        <v>298</v>
      </c>
      <c r="F85" s="101">
        <v>3294.544606</v>
      </c>
      <c r="G85" s="101">
        <f t="shared" si="4"/>
        <v>718.074606</v>
      </c>
      <c r="H85" s="105">
        <v>701.33</v>
      </c>
      <c r="I85" s="105">
        <v>16.744606</v>
      </c>
      <c r="J85" s="105"/>
      <c r="K85" s="105">
        <v>2576.47</v>
      </c>
      <c r="L85" s="105"/>
    </row>
    <row r="86" customFormat="1" ht="30.15" customHeight="1" spans="1:12">
      <c r="A86" s="109" t="s">
        <v>197</v>
      </c>
      <c r="B86" s="126" t="s">
        <v>216</v>
      </c>
      <c r="C86" s="126"/>
      <c r="D86" s="125" t="s">
        <v>325</v>
      </c>
      <c r="E86" s="103" t="s">
        <v>316</v>
      </c>
      <c r="F86" s="101">
        <v>3294.544606</v>
      </c>
      <c r="G86" s="101">
        <f t="shared" si="4"/>
        <v>718.074606</v>
      </c>
      <c r="H86" s="105">
        <v>701.33</v>
      </c>
      <c r="I86" s="105">
        <v>16.744606</v>
      </c>
      <c r="J86" s="105"/>
      <c r="K86" s="105">
        <v>2576.47</v>
      </c>
      <c r="L86" s="105"/>
    </row>
    <row r="87" ht="30.15" customHeight="1" spans="1:12">
      <c r="A87" s="109" t="s">
        <v>197</v>
      </c>
      <c r="B87" s="126" t="s">
        <v>216</v>
      </c>
      <c r="C87" s="126" t="s">
        <v>228</v>
      </c>
      <c r="D87" s="125" t="s">
        <v>326</v>
      </c>
      <c r="E87" s="103" t="s">
        <v>230</v>
      </c>
      <c r="F87" s="101">
        <v>3294.544606</v>
      </c>
      <c r="G87" s="101">
        <f t="shared" ref="G87:G89" si="5">SUM(H87:J87)</f>
        <v>718.074606</v>
      </c>
      <c r="H87" s="105">
        <v>701.33</v>
      </c>
      <c r="I87" s="105">
        <v>16.744606</v>
      </c>
      <c r="J87" s="105"/>
      <c r="K87" s="105">
        <v>2576.47</v>
      </c>
      <c r="L87" s="105"/>
    </row>
    <row r="88" ht="26.15" customHeight="1" spans="1:12">
      <c r="A88" s="103"/>
      <c r="B88" s="121"/>
      <c r="C88" s="121"/>
      <c r="D88" s="124" t="s">
        <v>165</v>
      </c>
      <c r="E88" s="104" t="s">
        <v>166</v>
      </c>
      <c r="F88" s="98">
        <v>2510.76</v>
      </c>
      <c r="G88" s="98">
        <f t="shared" si="5"/>
        <v>2510.76</v>
      </c>
      <c r="H88" s="98">
        <v>2510.76</v>
      </c>
      <c r="I88" s="98"/>
      <c r="J88" s="98"/>
      <c r="K88" s="98"/>
      <c r="L88" s="98"/>
    </row>
    <row r="89" customFormat="1" ht="30.15" customHeight="1" spans="1:12">
      <c r="A89" s="109" t="s">
        <v>197</v>
      </c>
      <c r="B89" s="126"/>
      <c r="C89" s="126"/>
      <c r="D89" s="125" t="s">
        <v>197</v>
      </c>
      <c r="E89" s="103" t="s">
        <v>298</v>
      </c>
      <c r="F89" s="101">
        <v>2510.76</v>
      </c>
      <c r="G89" s="101">
        <f t="shared" si="5"/>
        <v>2510.76</v>
      </c>
      <c r="H89" s="105">
        <v>2510.76</v>
      </c>
      <c r="I89" s="105"/>
      <c r="J89" s="105"/>
      <c r="K89" s="105"/>
      <c r="L89" s="105"/>
    </row>
    <row r="90" customFormat="1" ht="30.15" customHeight="1" spans="1:12">
      <c r="A90" s="109" t="s">
        <v>197</v>
      </c>
      <c r="B90" s="126" t="s">
        <v>200</v>
      </c>
      <c r="C90" s="126"/>
      <c r="D90" s="125" t="s">
        <v>327</v>
      </c>
      <c r="E90" s="103" t="s">
        <v>328</v>
      </c>
      <c r="F90" s="101">
        <v>2510.76</v>
      </c>
      <c r="G90" s="101">
        <f t="shared" ref="G90:G93" si="6">SUM(H90:J90)</f>
        <v>2510.76</v>
      </c>
      <c r="H90" s="105">
        <v>2510.76</v>
      </c>
      <c r="I90" s="105"/>
      <c r="J90" s="105"/>
      <c r="K90" s="105"/>
      <c r="L90" s="105"/>
    </row>
    <row r="91" ht="30.15" customHeight="1" spans="1:12">
      <c r="A91" s="109" t="s">
        <v>197</v>
      </c>
      <c r="B91" s="126" t="s">
        <v>200</v>
      </c>
      <c r="C91" s="126" t="s">
        <v>192</v>
      </c>
      <c r="D91" s="125" t="s">
        <v>329</v>
      </c>
      <c r="E91" s="103" t="s">
        <v>232</v>
      </c>
      <c r="F91" s="101">
        <v>2510.76</v>
      </c>
      <c r="G91" s="101">
        <f t="shared" si="6"/>
        <v>2510.76</v>
      </c>
      <c r="H91" s="105">
        <v>2510.76</v>
      </c>
      <c r="I91" s="105"/>
      <c r="J91" s="105"/>
      <c r="K91" s="105"/>
      <c r="L91" s="105"/>
    </row>
    <row r="92" ht="26.15" customHeight="1" spans="1:12">
      <c r="A92" s="103"/>
      <c r="B92" s="121"/>
      <c r="C92" s="121"/>
      <c r="D92" s="124" t="s">
        <v>167</v>
      </c>
      <c r="E92" s="104" t="s">
        <v>168</v>
      </c>
      <c r="F92" s="98">
        <v>960.71</v>
      </c>
      <c r="G92" s="98">
        <f t="shared" si="6"/>
        <v>870.71</v>
      </c>
      <c r="H92" s="98">
        <v>870.71</v>
      </c>
      <c r="I92" s="98"/>
      <c r="J92" s="98"/>
      <c r="K92" s="98"/>
      <c r="L92" s="98">
        <v>90</v>
      </c>
    </row>
    <row r="93" customFormat="1" ht="30.15" customHeight="1" spans="1:12">
      <c r="A93" s="109" t="s">
        <v>197</v>
      </c>
      <c r="B93" s="126"/>
      <c r="C93" s="126"/>
      <c r="D93" s="125" t="s">
        <v>197</v>
      </c>
      <c r="E93" s="103" t="s">
        <v>298</v>
      </c>
      <c r="F93" s="101">
        <v>960.71</v>
      </c>
      <c r="G93" s="101">
        <f t="shared" si="6"/>
        <v>870.71</v>
      </c>
      <c r="H93" s="105">
        <v>870.71</v>
      </c>
      <c r="I93" s="105"/>
      <c r="J93" s="105"/>
      <c r="K93" s="105"/>
      <c r="L93" s="105">
        <v>90</v>
      </c>
    </row>
    <row r="94" customFormat="1" ht="30.15" customHeight="1" spans="1:12">
      <c r="A94" s="109" t="s">
        <v>197</v>
      </c>
      <c r="B94" s="126" t="s">
        <v>200</v>
      </c>
      <c r="C94" s="126"/>
      <c r="D94" s="125" t="s">
        <v>327</v>
      </c>
      <c r="E94" s="103" t="s">
        <v>328</v>
      </c>
      <c r="F94" s="101">
        <v>960.71</v>
      </c>
      <c r="G94" s="101">
        <f>SUM(H94:J94)</f>
        <v>870.71</v>
      </c>
      <c r="H94" s="105">
        <v>870.71</v>
      </c>
      <c r="I94" s="105"/>
      <c r="J94" s="105"/>
      <c r="K94" s="105"/>
      <c r="L94" s="105">
        <v>90</v>
      </c>
    </row>
    <row r="95" ht="30.15" customHeight="1" spans="1:12">
      <c r="A95" s="109" t="s">
        <v>197</v>
      </c>
      <c r="B95" s="126" t="s">
        <v>200</v>
      </c>
      <c r="C95" s="126" t="s">
        <v>192</v>
      </c>
      <c r="D95" s="125" t="s">
        <v>329</v>
      </c>
      <c r="E95" s="103" t="s">
        <v>232</v>
      </c>
      <c r="F95" s="101">
        <v>960.71</v>
      </c>
      <c r="G95" s="101">
        <f>SUM(H95:J95)</f>
        <v>870.71</v>
      </c>
      <c r="H95" s="105">
        <v>870.71</v>
      </c>
      <c r="I95" s="105"/>
      <c r="J95" s="105"/>
      <c r="K95" s="105"/>
      <c r="L95" s="105">
        <v>90</v>
      </c>
    </row>
    <row r="96" ht="26.15" customHeight="1" spans="1:12">
      <c r="A96" s="103"/>
      <c r="B96" s="121"/>
      <c r="C96" s="121"/>
      <c r="D96" s="124" t="s">
        <v>169</v>
      </c>
      <c r="E96" s="104" t="s">
        <v>170</v>
      </c>
      <c r="F96" s="98">
        <v>689.84</v>
      </c>
      <c r="G96" s="98">
        <f>SUM(H96:J96)</f>
        <v>554.84</v>
      </c>
      <c r="H96" s="98">
        <v>554.84</v>
      </c>
      <c r="I96" s="98"/>
      <c r="J96" s="98"/>
      <c r="K96" s="98"/>
      <c r="L96" s="98">
        <v>135</v>
      </c>
    </row>
    <row r="97" s="115" customFormat="1" ht="26.15" customHeight="1" spans="1:12">
      <c r="A97" s="103">
        <v>210</v>
      </c>
      <c r="B97" s="121"/>
      <c r="C97" s="121"/>
      <c r="D97" s="125" t="s">
        <v>197</v>
      </c>
      <c r="E97" s="100" t="s">
        <v>298</v>
      </c>
      <c r="F97" s="101">
        <f>F99+F100</f>
        <v>689.84</v>
      </c>
      <c r="G97" s="101">
        <f t="shared" ref="G97:L97" si="7">G99+G100</f>
        <v>554.84</v>
      </c>
      <c r="H97" s="101">
        <f t="shared" si="7"/>
        <v>554.84</v>
      </c>
      <c r="I97" s="101"/>
      <c r="J97" s="101"/>
      <c r="K97" s="101"/>
      <c r="L97" s="101">
        <f t="shared" si="7"/>
        <v>135</v>
      </c>
    </row>
    <row r="98" s="115" customFormat="1" ht="26.15" customHeight="1" spans="1:12">
      <c r="A98" s="103">
        <v>210</v>
      </c>
      <c r="B98" s="121" t="s">
        <v>200</v>
      </c>
      <c r="C98" s="121"/>
      <c r="D98" s="125" t="s">
        <v>330</v>
      </c>
      <c r="E98" s="100" t="s">
        <v>328</v>
      </c>
      <c r="F98" s="101">
        <f>F99+F100</f>
        <v>689.84</v>
      </c>
      <c r="G98" s="101">
        <f t="shared" ref="G98:L98" si="8">G99+G100</f>
        <v>554.84</v>
      </c>
      <c r="H98" s="101">
        <f t="shared" si="8"/>
        <v>554.84</v>
      </c>
      <c r="I98" s="101"/>
      <c r="J98" s="101"/>
      <c r="K98" s="101"/>
      <c r="L98" s="101">
        <f t="shared" si="8"/>
        <v>135</v>
      </c>
    </row>
    <row r="99" ht="30.15" customHeight="1" spans="1:12">
      <c r="A99" s="109" t="s">
        <v>197</v>
      </c>
      <c r="B99" s="126" t="s">
        <v>200</v>
      </c>
      <c r="C99" s="126" t="s">
        <v>192</v>
      </c>
      <c r="D99" s="125" t="s">
        <v>329</v>
      </c>
      <c r="E99" s="103" t="s">
        <v>232</v>
      </c>
      <c r="F99" s="101">
        <v>554.84</v>
      </c>
      <c r="G99" s="101">
        <f t="shared" ref="G99:G102" si="9">SUM(H99:J99)</f>
        <v>554.84</v>
      </c>
      <c r="H99" s="105">
        <v>554.84</v>
      </c>
      <c r="I99" s="105"/>
      <c r="J99" s="105"/>
      <c r="K99" s="105"/>
      <c r="L99" s="105"/>
    </row>
    <row r="100" ht="30.15" customHeight="1" spans="1:12">
      <c r="A100" s="109" t="s">
        <v>197</v>
      </c>
      <c r="B100" s="126" t="s">
        <v>200</v>
      </c>
      <c r="C100" s="126" t="s">
        <v>191</v>
      </c>
      <c r="D100" s="125" t="s">
        <v>331</v>
      </c>
      <c r="E100" s="103" t="s">
        <v>234</v>
      </c>
      <c r="F100" s="101">
        <v>135</v>
      </c>
      <c r="G100" s="101">
        <f t="shared" si="9"/>
        <v>0</v>
      </c>
      <c r="H100" s="105"/>
      <c r="I100" s="105"/>
      <c r="J100" s="105"/>
      <c r="K100" s="105"/>
      <c r="L100" s="105">
        <v>135</v>
      </c>
    </row>
    <row r="101" ht="26.15" customHeight="1" spans="1:12">
      <c r="A101" s="103"/>
      <c r="B101" s="121"/>
      <c r="C101" s="121"/>
      <c r="D101" s="124" t="s">
        <v>171</v>
      </c>
      <c r="E101" s="104" t="s">
        <v>172</v>
      </c>
      <c r="F101" s="98">
        <v>824.77</v>
      </c>
      <c r="G101" s="98">
        <f t="shared" si="9"/>
        <v>824.77</v>
      </c>
      <c r="H101" s="98">
        <v>824.77</v>
      </c>
      <c r="I101" s="98"/>
      <c r="J101" s="98"/>
      <c r="K101" s="98"/>
      <c r="L101" s="98"/>
    </row>
    <row r="102" customFormat="1" ht="30.15" customHeight="1" spans="1:12">
      <c r="A102" s="109" t="s">
        <v>197</v>
      </c>
      <c r="B102" s="126"/>
      <c r="C102" s="126"/>
      <c r="D102" s="125" t="s">
        <v>332</v>
      </c>
      <c r="E102" s="103" t="s">
        <v>298</v>
      </c>
      <c r="F102" s="101">
        <v>824.77</v>
      </c>
      <c r="G102" s="101">
        <f t="shared" si="9"/>
        <v>824.77</v>
      </c>
      <c r="H102" s="105">
        <v>824.77</v>
      </c>
      <c r="I102" s="105"/>
      <c r="J102" s="105"/>
      <c r="K102" s="105"/>
      <c r="L102" s="105"/>
    </row>
    <row r="103" customFormat="1" ht="30.15" customHeight="1" spans="1:12">
      <c r="A103" s="109" t="s">
        <v>197</v>
      </c>
      <c r="B103" s="126" t="s">
        <v>200</v>
      </c>
      <c r="C103" s="126" t="s">
        <v>192</v>
      </c>
      <c r="D103" s="125" t="s">
        <v>327</v>
      </c>
      <c r="E103" s="103" t="s">
        <v>328</v>
      </c>
      <c r="F103" s="101">
        <v>824.77</v>
      </c>
      <c r="G103" s="101">
        <f t="shared" ref="G103:G106" si="10">SUM(H103:J103)</f>
        <v>824.77</v>
      </c>
      <c r="H103" s="105">
        <v>824.77</v>
      </c>
      <c r="I103" s="105"/>
      <c r="J103" s="105"/>
      <c r="K103" s="105"/>
      <c r="L103" s="105"/>
    </row>
    <row r="104" ht="30.15" customHeight="1" spans="1:12">
      <c r="A104" s="109" t="s">
        <v>197</v>
      </c>
      <c r="B104" s="126" t="s">
        <v>200</v>
      </c>
      <c r="C104" s="126" t="s">
        <v>192</v>
      </c>
      <c r="D104" s="125" t="s">
        <v>329</v>
      </c>
      <c r="E104" s="103" t="s">
        <v>232</v>
      </c>
      <c r="F104" s="101">
        <v>824.77</v>
      </c>
      <c r="G104" s="101">
        <f t="shared" si="10"/>
        <v>824.77</v>
      </c>
      <c r="H104" s="105">
        <v>824.77</v>
      </c>
      <c r="I104" s="105"/>
      <c r="J104" s="105"/>
      <c r="K104" s="105"/>
      <c r="L104" s="105"/>
    </row>
    <row r="105" ht="26.15" customHeight="1" spans="1:12">
      <c r="A105" s="103"/>
      <c r="B105" s="121"/>
      <c r="C105" s="121"/>
      <c r="D105" s="124" t="s">
        <v>173</v>
      </c>
      <c r="E105" s="104" t="s">
        <v>174</v>
      </c>
      <c r="F105" s="98">
        <v>507.44</v>
      </c>
      <c r="G105" s="98">
        <f t="shared" si="10"/>
        <v>507.44</v>
      </c>
      <c r="H105" s="98">
        <v>507.44</v>
      </c>
      <c r="I105" s="98"/>
      <c r="J105" s="98"/>
      <c r="K105" s="98"/>
      <c r="L105" s="98"/>
    </row>
    <row r="106" customFormat="1" ht="30.15" customHeight="1" spans="1:12">
      <c r="A106" s="109" t="s">
        <v>197</v>
      </c>
      <c r="B106" s="126"/>
      <c r="C106" s="126"/>
      <c r="D106" s="125" t="s">
        <v>197</v>
      </c>
      <c r="E106" s="103" t="s">
        <v>298</v>
      </c>
      <c r="F106" s="101">
        <v>507.44</v>
      </c>
      <c r="G106" s="101">
        <f t="shared" si="10"/>
        <v>507.44</v>
      </c>
      <c r="H106" s="105">
        <v>507.44</v>
      </c>
      <c r="I106" s="105"/>
      <c r="J106" s="105"/>
      <c r="K106" s="105"/>
      <c r="L106" s="105"/>
    </row>
    <row r="107" customFormat="1" ht="30.15" customHeight="1" spans="1:12">
      <c r="A107" s="109" t="s">
        <v>197</v>
      </c>
      <c r="B107" s="126" t="s">
        <v>200</v>
      </c>
      <c r="C107" s="126"/>
      <c r="D107" s="125" t="s">
        <v>327</v>
      </c>
      <c r="E107" s="103" t="s">
        <v>328</v>
      </c>
      <c r="F107" s="101">
        <v>507.44</v>
      </c>
      <c r="G107" s="101">
        <f t="shared" ref="G107:G111" si="11">SUM(H107:J107)</f>
        <v>507.44</v>
      </c>
      <c r="H107" s="105">
        <v>507.44</v>
      </c>
      <c r="I107" s="105"/>
      <c r="J107" s="105"/>
      <c r="K107" s="105"/>
      <c r="L107" s="105"/>
    </row>
    <row r="108" ht="30.15" customHeight="1" spans="1:12">
      <c r="A108" s="109" t="s">
        <v>197</v>
      </c>
      <c r="B108" s="126" t="s">
        <v>200</v>
      </c>
      <c r="C108" s="126" t="s">
        <v>192</v>
      </c>
      <c r="D108" s="125" t="s">
        <v>329</v>
      </c>
      <c r="E108" s="103" t="s">
        <v>232</v>
      </c>
      <c r="F108" s="101">
        <v>507.44</v>
      </c>
      <c r="G108" s="101">
        <f t="shared" si="11"/>
        <v>507.44</v>
      </c>
      <c r="H108" s="105">
        <v>507.44</v>
      </c>
      <c r="I108" s="105"/>
      <c r="J108" s="105"/>
      <c r="K108" s="105"/>
      <c r="L108" s="105"/>
    </row>
    <row r="109" ht="26.15" customHeight="1" spans="1:12">
      <c r="A109" s="103"/>
      <c r="B109" s="121"/>
      <c r="C109" s="121"/>
      <c r="D109" s="124" t="s">
        <v>175</v>
      </c>
      <c r="E109" s="104" t="s">
        <v>176</v>
      </c>
      <c r="F109" s="98">
        <v>551.91</v>
      </c>
      <c r="G109" s="98">
        <f t="shared" si="11"/>
        <v>551.91</v>
      </c>
      <c r="H109" s="98">
        <v>551.91</v>
      </c>
      <c r="I109" s="98"/>
      <c r="J109" s="98"/>
      <c r="K109" s="98"/>
      <c r="L109" s="98"/>
    </row>
    <row r="110" customFormat="1" ht="30.15" customHeight="1" spans="1:12">
      <c r="A110" s="109" t="s">
        <v>197</v>
      </c>
      <c r="B110" s="126"/>
      <c r="C110" s="126"/>
      <c r="D110" s="125" t="s">
        <v>197</v>
      </c>
      <c r="E110" s="103" t="s">
        <v>298</v>
      </c>
      <c r="F110" s="101">
        <v>551.91</v>
      </c>
      <c r="G110" s="101">
        <f t="shared" si="11"/>
        <v>551.91</v>
      </c>
      <c r="H110" s="105">
        <v>551.91</v>
      </c>
      <c r="I110" s="105"/>
      <c r="J110" s="105"/>
      <c r="K110" s="105"/>
      <c r="L110" s="105"/>
    </row>
    <row r="111" customFormat="1" ht="30.15" customHeight="1" spans="1:12">
      <c r="A111" s="109" t="s">
        <v>197</v>
      </c>
      <c r="B111" s="126" t="s">
        <v>200</v>
      </c>
      <c r="C111" s="126"/>
      <c r="D111" s="125" t="s">
        <v>327</v>
      </c>
      <c r="E111" s="103" t="s">
        <v>328</v>
      </c>
      <c r="F111" s="101">
        <v>551.91</v>
      </c>
      <c r="G111" s="101">
        <f t="shared" si="11"/>
        <v>551.91</v>
      </c>
      <c r="H111" s="105">
        <v>551.91</v>
      </c>
      <c r="I111" s="105"/>
      <c r="J111" s="105"/>
      <c r="K111" s="105"/>
      <c r="L111" s="105"/>
    </row>
    <row r="112" ht="30.15" customHeight="1" spans="1:12">
      <c r="A112" s="109" t="s">
        <v>197</v>
      </c>
      <c r="B112" s="126" t="s">
        <v>200</v>
      </c>
      <c r="C112" s="126" t="s">
        <v>200</v>
      </c>
      <c r="D112" s="125" t="s">
        <v>333</v>
      </c>
      <c r="E112" s="103" t="s">
        <v>236</v>
      </c>
      <c r="F112" s="101">
        <v>551.91</v>
      </c>
      <c r="G112" s="101">
        <f t="shared" ref="G112:G115" si="12">SUM(H112:J112)</f>
        <v>551.91</v>
      </c>
      <c r="H112" s="105">
        <v>551.91</v>
      </c>
      <c r="I112" s="105"/>
      <c r="J112" s="105"/>
      <c r="K112" s="105"/>
      <c r="L112" s="105"/>
    </row>
    <row r="113" ht="26.15" customHeight="1" spans="1:12">
      <c r="A113" s="103"/>
      <c r="B113" s="121"/>
      <c r="C113" s="121"/>
      <c r="D113" s="124" t="s">
        <v>177</v>
      </c>
      <c r="E113" s="104" t="s">
        <v>178</v>
      </c>
      <c r="F113" s="98">
        <v>1142.22</v>
      </c>
      <c r="G113" s="98">
        <f t="shared" si="12"/>
        <v>792.22</v>
      </c>
      <c r="H113" s="98">
        <v>792.22</v>
      </c>
      <c r="I113" s="98"/>
      <c r="J113" s="98"/>
      <c r="K113" s="98"/>
      <c r="L113" s="98">
        <v>350</v>
      </c>
    </row>
    <row r="114" customFormat="1" ht="30.15" customHeight="1" spans="1:12">
      <c r="A114" s="109" t="s">
        <v>197</v>
      </c>
      <c r="B114" s="126"/>
      <c r="C114" s="126"/>
      <c r="D114" s="125" t="s">
        <v>197</v>
      </c>
      <c r="E114" s="103" t="s">
        <v>298</v>
      </c>
      <c r="F114" s="101">
        <v>1142.22</v>
      </c>
      <c r="G114" s="101">
        <f t="shared" si="12"/>
        <v>792.22</v>
      </c>
      <c r="H114" s="105">
        <v>792.22</v>
      </c>
      <c r="I114" s="105"/>
      <c r="J114" s="105"/>
      <c r="K114" s="105"/>
      <c r="L114" s="105">
        <v>350</v>
      </c>
    </row>
    <row r="115" customFormat="1" ht="30.15" customHeight="1" spans="1:12">
      <c r="A115" s="109" t="s">
        <v>197</v>
      </c>
      <c r="B115" s="126" t="s">
        <v>200</v>
      </c>
      <c r="C115" s="126"/>
      <c r="D115" s="125" t="s">
        <v>330</v>
      </c>
      <c r="E115" s="103" t="s">
        <v>328</v>
      </c>
      <c r="F115" s="101">
        <v>1142.22</v>
      </c>
      <c r="G115" s="101">
        <f t="shared" si="12"/>
        <v>792.22</v>
      </c>
      <c r="H115" s="105">
        <v>792.22</v>
      </c>
      <c r="I115" s="105"/>
      <c r="J115" s="105"/>
      <c r="K115" s="105"/>
      <c r="L115" s="105">
        <v>350</v>
      </c>
    </row>
    <row r="116" ht="30.15" customHeight="1" spans="1:12">
      <c r="A116" s="109" t="s">
        <v>197</v>
      </c>
      <c r="B116" s="126" t="s">
        <v>200</v>
      </c>
      <c r="C116" s="126" t="s">
        <v>228</v>
      </c>
      <c r="D116" s="125" t="s">
        <v>334</v>
      </c>
      <c r="E116" s="103" t="s">
        <v>238</v>
      </c>
      <c r="F116" s="101">
        <v>1142.22</v>
      </c>
      <c r="G116" s="101">
        <f>SUM(H116:J116)</f>
        <v>792.22</v>
      </c>
      <c r="H116" s="105">
        <v>792.22</v>
      </c>
      <c r="I116" s="105"/>
      <c r="J116" s="105"/>
      <c r="K116" s="105"/>
      <c r="L116" s="105">
        <v>350</v>
      </c>
    </row>
  </sheetData>
  <mergeCells count="14">
    <mergeCell ref="A2:L2"/>
    <mergeCell ref="A3:L3"/>
    <mergeCell ref="K4:L4"/>
    <mergeCell ref="H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童夢不同</cp:lastModifiedBy>
  <dcterms:created xsi:type="dcterms:W3CDTF">2022-01-29T00:55:00Z</dcterms:created>
  <dcterms:modified xsi:type="dcterms:W3CDTF">2023-09-20T15:50:47Z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02F6C16E61314DB88BF7208C7AA51DEB_13</vt:lpwstr>
  </property>
  <property fmtid="{D5CDD505-2E9C-101B-9397-08002B2CF9AE}" pid="3" name="KSOProductBuildVer">
    <vt:lpwstr>2052-12.1.0.15374</vt:lpwstr>
  </property>
</Properties>
</file>