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080" firstSheet="5"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 sheetId="25" r:id="rId24"/>
  </sheets>
  <calcPr calcId="144525"/>
</workbook>
</file>

<file path=xl/sharedStrings.xml><?xml version="1.0" encoding="utf-8"?>
<sst xmlns="http://schemas.openxmlformats.org/spreadsheetml/2006/main" count="3076" uniqueCount="644">
  <si>
    <t>2022年部门预算公开表</t>
  </si>
  <si>
    <t>单位编码：</t>
  </si>
  <si>
    <t>353001-株洲市人力资源和社会保障局机关；353002-株洲市就业服务中心；353003-株洲市社会保险服务中心；353004-株洲市工伤保险服务中心；353005-株洲市劳动保障监察支队；353006-株洲市劳动人事争议仲裁院；353007-株洲市人力资源服务中心；353008-株洲市失业保险服务中心；353009-株洲南方航空高级技工学校</t>
  </si>
  <si>
    <t>单位名称：</t>
  </si>
  <si>
    <t>株洲市人力资源和社会保障局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</si>
  <si>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</si>
  <si>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</si>
  <si>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</si>
  <si>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</si>
  <si>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</si>
  <si>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</si>
  <si>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</si>
  <si>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</si>
  <si>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</si>
  <si>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</si>
  <si>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</si>
  <si>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</si>
  <si>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</si>
  <si>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</si>
  <si>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</si>
  <si>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</si>
  <si>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</si>
  <si>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</si>
  <si>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</si>
  <si>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</si>
  <si>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</si>
  <si>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</si>
  <si>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</si>
  <si>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</si>
  <si>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353001-株洲市人力资源和社会保障局机关；353002-株洲市就业服务中心；353003-株洲市社会保险服务中心；353004-株洲市工伤保险服务中心；353005-株洲市劳动保障监察支队；353006-株洲市劳动人事争议仲裁院；353007-株洲市人力资源服务中心；353008-株洲市失业保险服务中心；353009-株洲南方航空高级技工学校</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</si>
  <si>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</si>
  <si>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</si>
  <si>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</si>
  <si>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</si>
  <si>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</si>
  <si>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</si>
  <si>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</si>
  <si>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</si>
  <si>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</si>
  <si>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</si>
  <si>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</si>
  <si>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</si>
  <si>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</si>
  <si>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</si>
  <si>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</si>
  <si>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</si>
  <si>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</si>
  <si>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</si>
  <si>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</si>
  <si>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</si>
  <si>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</si>
  <si>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</si>
  <si>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</si>
  <si>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</si>
  <si>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</si>
  <si>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</si>
  <si>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</si>
  <si>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</si>
  <si>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</si>
  <si>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</si>
  <si>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</si>
  <si>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</si>
  <si>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</si>
  <si>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</si>
  <si>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</si>
  <si>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</si>
  <si>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</si>
  <si>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</si>
  <si>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</si>
  <si>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</si>
  <si>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</si>
  <si>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</si>
  <si>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</si>
  <si>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</si>
  <si>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</si>
  <si>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</si>
  <si>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</si>
  <si>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</si>
  <si>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</si>
  <si>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</si>
  <si>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</si>
  <si>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</si>
  <si>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</si>
  <si>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</si>
  <si>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</si>
  <si>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</si>
  <si>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</si>
  <si>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</si>
  <si>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</si>
  <si>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</si>
  <si>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</si>
  <si>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</si>
  <si>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</si>
  <si>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</si>
  <si>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</si>
  <si>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</si>
  <si>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</si>
  <si>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</si>
  <si>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</si>
  <si>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</si>
  <si>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</si>
  <si>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</si>
  <si>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</si>
  <si>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</si>
  <si>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</si>
  <si>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</si>
  <si>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</si>
  <si>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</si>
  <si>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</si>
  <si>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</si>
  <si>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</si>
  <si>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</si>
  <si>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</si>
  <si>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</si>
  <si>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</si>
  <si>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</si>
  <si>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</si>
  <si>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</si>
  <si>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</si>
  <si>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</si>
  <si>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</si>
  <si>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</si>
  <si>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</si>
  <si>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</si>
  <si>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</si>
  <si>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</si>
  <si>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</si>
  <si>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</si>
  <si>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</si>
  <si>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</si>
  <si>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</si>
  <si>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</si>
  <si>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</si>
  <si>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</si>
  <si>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</si>
  <si>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</si>
  <si>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</si>
  <si>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</si>
  <si>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</si>
  <si>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</si>
  <si>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</si>
  <si>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</si>
  <si>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</si>
  <si>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</si>
  <si>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</si>
  <si>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</si>
  <si>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</si>
  <si>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</si>
  <si>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</si>
  <si>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</si>
  <si>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</si>
  <si>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353</t>
  </si>
  <si>
    <t xml:space="preserve">  353001</t>
  </si>
  <si>
    <t xml:space="preserve">  株洲市人力资源和社会保障局机关</t>
  </si>
  <si>
    <t xml:space="preserve">  353002</t>
  </si>
  <si>
    <t xml:space="preserve">  株洲市劳动就业服务中心</t>
  </si>
  <si>
    <t xml:space="preserve">  353003</t>
  </si>
  <si>
    <t xml:space="preserve">  株洲市社会保险服务中心</t>
  </si>
  <si>
    <t xml:space="preserve">  353004</t>
  </si>
  <si>
    <t xml:space="preserve">  株洲市工伤保险服务中心</t>
  </si>
  <si>
    <t xml:space="preserve">  353005</t>
  </si>
  <si>
    <t xml:space="preserve">  株洲市劳动保障监察支队</t>
  </si>
  <si>
    <t xml:space="preserve">  353006</t>
  </si>
  <si>
    <t xml:space="preserve">  株洲市劳动人事争议仲裁院</t>
  </si>
  <si>
    <t xml:space="preserve">  353007</t>
  </si>
  <si>
    <t xml:space="preserve">  株洲市人力资源服务中心</t>
  </si>
  <si>
    <t xml:space="preserve">  353008</t>
  </si>
  <si>
    <t xml:space="preserve">  株洲市失业保险管理中心</t>
  </si>
  <si>
    <t xml:space="preserve">  353009</t>
  </si>
  <si>
    <t xml:space="preserve">  株洲南方航空高级技工学校</t>
  </si>
  <si>
    <t>功能科目</t>
  </si>
  <si>
    <t>科目编码</t>
  </si>
  <si>
    <t>科目名称</t>
  </si>
  <si>
    <t>基本支出</t>
  </si>
  <si>
    <t>项目支出</t>
  </si>
  <si>
    <t>事业单位经营支出</t>
  </si>
  <si>
    <t>上缴上级支出</t>
  </si>
  <si>
    <t>对附属单位补助支出</t>
  </si>
  <si>
    <t>类</t>
  </si>
  <si>
    <t>款</t>
  </si>
  <si>
    <t>项</t>
  </si>
  <si>
    <t>208</t>
  </si>
  <si>
    <t>01</t>
  </si>
  <si>
    <t xml:space="preserve">    2080101</t>
  </si>
  <si>
    <t xml:space="preserve">    行政运行</t>
  </si>
  <si>
    <t>02</t>
  </si>
  <si>
    <t xml:space="preserve">    2080102</t>
  </si>
  <si>
    <t xml:space="preserve">    一般行政管理事务</t>
  </si>
  <si>
    <t>05</t>
  </si>
  <si>
    <t xml:space="preserve">    2080501</t>
  </si>
  <si>
    <t xml:space="preserve">    行政单位离退休</t>
  </si>
  <si>
    <t xml:space="preserve">    2080505</t>
  </si>
  <si>
    <t xml:space="preserve">    机关事业单位基本养老保险缴费支出</t>
  </si>
  <si>
    <t>210</t>
  </si>
  <si>
    <t>11</t>
  </si>
  <si>
    <t xml:space="preserve">    2101101</t>
  </si>
  <si>
    <t xml:space="preserve">    行政单位医疗</t>
  </si>
  <si>
    <t>99</t>
  </si>
  <si>
    <t xml:space="preserve">    2101199</t>
  </si>
  <si>
    <t xml:space="preserve">    其他行政事业单位医疗支出</t>
  </si>
  <si>
    <t>221</t>
  </si>
  <si>
    <t xml:space="preserve">    2210201</t>
  </si>
  <si>
    <t xml:space="preserve">    住房公积金</t>
  </si>
  <si>
    <t xml:space="preserve">    2080502</t>
  </si>
  <si>
    <t xml:space="preserve">    事业单位离退休</t>
  </si>
  <si>
    <t xml:space="preserve">    2080199</t>
  </si>
  <si>
    <t xml:space="preserve">    其他人力资源和社会保障管理事务支出</t>
  </si>
  <si>
    <t>09</t>
  </si>
  <si>
    <t xml:space="preserve">    2080109</t>
  </si>
  <si>
    <t xml:space="preserve">    社会保险经办机构</t>
  </si>
  <si>
    <t xml:space="preserve">    2080105</t>
  </si>
  <si>
    <t xml:space="preserve">    劳动保障监察</t>
  </si>
  <si>
    <t>12</t>
  </si>
  <si>
    <t xml:space="preserve">    2080112</t>
  </si>
  <si>
    <t xml:space="preserve">    劳动人事争议调解仲裁</t>
  </si>
  <si>
    <t xml:space="preserve">    2101102</t>
  </si>
  <si>
    <t xml:space="preserve">    事业单位医疗</t>
  </si>
  <si>
    <t>205</t>
  </si>
  <si>
    <t>03</t>
  </si>
  <si>
    <t xml:space="preserve">    2050303</t>
  </si>
  <si>
    <t xml:space="preserve">    技校教育</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</si>
  <si>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</si>
  <si>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</si>
  <si>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</si>
  <si>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</si>
  <si>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</si>
  <si>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</si>
  <si>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</si>
  <si>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</si>
  <si>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</si>
  <si>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</si>
  <si>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</si>
  <si>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</si>
  <si>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</si>
  <si>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</si>
  <si>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</si>
  <si>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</si>
  <si>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</si>
  <si>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353001</t>
  </si>
  <si>
    <t xml:space="preserve">    353002</t>
  </si>
  <si>
    <t xml:space="preserve">    353003</t>
  </si>
  <si>
    <t xml:space="preserve">    353004</t>
  </si>
  <si>
    <t xml:space="preserve">    353005</t>
  </si>
  <si>
    <t xml:space="preserve">    353006</t>
  </si>
  <si>
    <t xml:space="preserve">    353007</t>
  </si>
  <si>
    <t xml:space="preserve">    353008</t>
  </si>
  <si>
    <t xml:space="preserve">    353009</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</si>
  <si>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</si>
  <si>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</si>
  <si>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</si>
  <si>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</si>
  <si>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</si>
  <si>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</si>
  <si>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</si>
  <si>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</si>
  <si>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</si>
  <si>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</si>
  <si>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</si>
  <si>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</si>
  <si>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</si>
  <si>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</si>
  <si>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</si>
  <si>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</si>
  <si>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</si>
  <si>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</si>
  <si>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</si>
  <si>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</si>
  <si>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</si>
  <si>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</si>
  <si>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</si>
  <si>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</si>
  <si>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</si>
  <si>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社会保障和就业</t>
  </si>
  <si>
    <t>人力资源和社会保障管理事务</t>
  </si>
  <si>
    <t xml:space="preserve">     2080101</t>
  </si>
  <si>
    <t xml:space="preserve">     2080102</t>
  </si>
  <si>
    <t>行政事业单位养老</t>
  </si>
  <si>
    <t xml:space="preserve">     2080501</t>
  </si>
  <si>
    <t xml:space="preserve">     2080505</t>
  </si>
  <si>
    <t>卫生健康</t>
  </si>
  <si>
    <t>行政事业单位医疗</t>
  </si>
  <si>
    <t xml:space="preserve">     2101101</t>
  </si>
  <si>
    <t xml:space="preserve">     2101199</t>
  </si>
  <si>
    <t>住房保障</t>
  </si>
  <si>
    <t>住房改革</t>
  </si>
  <si>
    <t xml:space="preserve">     2210201</t>
  </si>
  <si>
    <t xml:space="preserve">     2080502</t>
  </si>
  <si>
    <t xml:space="preserve">     2080199</t>
  </si>
  <si>
    <t xml:space="preserve">     2080109</t>
  </si>
  <si>
    <t xml:space="preserve">     2080105</t>
  </si>
  <si>
    <t xml:space="preserve">     2080112</t>
  </si>
  <si>
    <t xml:space="preserve">     2101102</t>
  </si>
  <si>
    <t xml:space="preserve">    社会保障和就业</t>
  </si>
  <si>
    <t>教育</t>
  </si>
  <si>
    <t>职业教育</t>
  </si>
  <si>
    <t xml:space="preserve">     2050303</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</si>
  <si>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</si>
  <si>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</si>
  <si>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</si>
  <si>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</si>
  <si>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</si>
  <si>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</si>
  <si>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</si>
  <si>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</si>
  <si>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</si>
  <si>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</si>
  <si>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</si>
  <si>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</si>
  <si>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</si>
  <si>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</si>
  <si>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</si>
  <si>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</si>
  <si>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</si>
  <si>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</si>
  <si>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</si>
  <si>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</si>
  <si>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</si>
  <si>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</si>
  <si>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</si>
  <si>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</si>
  <si>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</si>
  <si>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</si>
  <si>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</si>
  <si>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</si>
  <si>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</si>
  <si>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</si>
  <si>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</si>
  <si>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</si>
  <si>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</si>
  <si>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</si>
  <si>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</si>
  <si>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</si>
  <si>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</si>
  <si>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</si>
  <si>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</si>
  <si>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</si>
  <si>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</si>
  <si>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</si>
  <si>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</si>
  <si>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</si>
  <si>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</si>
  <si>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</si>
  <si>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</si>
  <si>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</si>
  <si>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</si>
  <si>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</si>
  <si>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</si>
  <si>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</si>
  <si>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</si>
  <si>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</si>
  <si>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</si>
  <si>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</si>
  <si>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</si>
  <si>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</si>
  <si>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</si>
  <si>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</si>
  <si>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</si>
  <si>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</si>
  <si>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</si>
  <si>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</si>
  <si>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</si>
  <si>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</si>
  <si>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</si>
  <si>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</si>
  <si>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</si>
  <si>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</si>
  <si>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</si>
  <si>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</si>
  <si>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</si>
  <si>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单位名称 （功能科目）</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</si>
  <si>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</si>
  <si>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</si>
  <si>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</si>
  <si>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</si>
  <si>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</si>
  <si>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</si>
  <si>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</si>
  <si>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</si>
  <si>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</si>
  <si>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</si>
  <si>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</si>
  <si>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</si>
  <si>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</si>
  <si>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</si>
  <si>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</si>
  <si>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</si>
  <si>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</si>
  <si>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</si>
  <si>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353001</t>
  </si>
  <si>
    <t xml:space="preserve">   其他缴入国库的人力资源和社会保障行政事业性收费经费</t>
  </si>
  <si>
    <t xml:space="preserve">   职业技能鉴定考试考务经费</t>
  </si>
  <si>
    <t xml:space="preserve">   专业技术人员职业资格考试考务经费</t>
  </si>
  <si>
    <t xml:space="preserve">   人力资源和社会保障专项支出</t>
  </si>
  <si>
    <t xml:space="preserve">   市直事业单位公开招聘专项经费</t>
  </si>
  <si>
    <t xml:space="preserve">   353002</t>
  </si>
  <si>
    <t xml:space="preserve">   新增经费</t>
  </si>
  <si>
    <t xml:space="preserve">   353003</t>
  </si>
  <si>
    <t xml:space="preserve">   社会保险经办专项经费</t>
  </si>
  <si>
    <t xml:space="preserve">   353005</t>
  </si>
  <si>
    <t xml:space="preserve">   农民工工资支付工作综合执法经费</t>
  </si>
  <si>
    <t xml:space="preserve">   353006</t>
  </si>
  <si>
    <t xml:space="preserve">   劳动争议仲裁办案专项经费</t>
  </si>
  <si>
    <t xml:space="preserve">   353009</t>
  </si>
  <si>
    <t xml:space="preserve">   免学费补助资金</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</si>
  <si>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</si>
  <si>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</si>
  <si>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</si>
  <si>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</si>
  <si>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</si>
  <si>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</si>
  <si>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</si>
  <si>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</si>
  <si>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</si>
  <si>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</si>
  <si>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</si>
  <si>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</si>
  <si>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</si>
  <si>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</si>
  <si>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</si>
  <si>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</si>
  <si>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</si>
  <si>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</si>
  <si>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</si>
  <si>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</si>
  <si>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</si>
  <si>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</si>
  <si>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</si>
  <si>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市直事业单位公开招聘支出专项</t>
  </si>
  <si>
    <t>财政拨款</t>
  </si>
  <si>
    <t>按用人单位申报的公开遴选、公开招聘人数，依法依规按程序完成录聘计划。</t>
  </si>
  <si>
    <t>完成2022年市直事业单位公开选调、公开招聘工作计划。</t>
  </si>
  <si>
    <t>1.公开招聘、选调人数。2.招聘单位数量。3.招聘岗位。</t>
  </si>
  <si>
    <t>1.≧280人2.≧38家3.≧200个</t>
  </si>
  <si>
    <t>1.招聘人员适岗率。2.聘用原则。</t>
  </si>
  <si>
    <t>1.≧98%。2.公开、平等、竞争、择优。</t>
  </si>
  <si>
    <t>完成招聘（选调）时间</t>
  </si>
  <si>
    <t>2022年年底</t>
  </si>
  <si>
    <t>招聘费用等</t>
  </si>
  <si>
    <t>150</t>
  </si>
  <si>
    <t>无</t>
  </si>
  <si>
    <t>1.为用人单位提供优秀人才。2.促进就业人力资源合理流动。3.人员就业率。</t>
  </si>
  <si>
    <t>1.效益显著。2.效益显著。3.得到提高。</t>
  </si>
  <si>
    <t>优化市直事业单位人才队伍结构</t>
  </si>
  <si>
    <t>效益显著</t>
  </si>
  <si>
    <t>社会公众及服务对象满意度指标</t>
  </si>
  <si>
    <t>≧98%</t>
  </si>
  <si>
    <t>人力资源和社会保障专项支出</t>
  </si>
  <si>
    <t xml:space="preserve">1.保障全市养老、工伤、失业、就业、人事人才等社会保障业务信息化平台的安全、稳定、高效运行，确保全市400万参保人员信息安全、开展人社信息安全建设，完善人社信息安全体系。 2.根据国家、省部署，开展第四轮“三支一扶”招募工作，每年新招募“三支一扶”人员全部安排到基层事业单位工作，充实基层人才队伍。3.按省人社厅招聘计划通知完成从西藏籍高校毕业生招聘事业单位工作人员任务。4.通过对学术、技术、专业水平及成就的考核和评价，激励专业技术人员的进取精神，促进人才的成长和各项事业的发展。 5.加强对我市学术和技术带头人及后备人选的培养，鼓励其开展各类学术科研活动，不断提高学术科研水平。根据《关于公布我市第三批学术技术带头人名单的通知》（株人社发[2012]17号）文件精神，对我市学术技术带头人实行津贴制度。6.通过开展经市委、市政府批准或市人社局批准开展的行政奖励项目，调动广大机关、事业单位工作人员的积极性、创造性，促进全市的物质文明、精神文明、政治文明建设。                                             </t>
  </si>
  <si>
    <t>1.保障全市养老、工伤、失业、就业、人事人才等社会保障业务信息化平台的安全、稳定、高效运行，进行人社系统专网、互联网及内网升级改造，添置必需的网络安全设备完善人社信息安全体系。 2. 2022年度，根据省人社厅分配的指标，招募全日制大专以上学历“三支一扶”人员，预计人数25-40人。3.按省人社厅招聘计划完成2022年度从西藏籍高校毕业生招聘事业单位工作人员任务。4.圆满完成2022年度我市专业技术人员职称评审有关工作。 5.完成2022年度我市学术技术带头人特殊津贴发放和相关管理工作。6.通过开展行政奖励，调动广大机关、事业单位工作人员的积极性、创造性，促进全市的物质文明、精神文明、政治文明建设。</t>
  </si>
  <si>
    <t>1.选拔招聘“三支一扶”人员人数。2.“三支一扶”人员适岗率。3.职称评审人数。4.记功、嘉奖人数。</t>
  </si>
  <si>
    <t>1.≧35人。2.≧98%。3.约1650人。4.约2500人。</t>
  </si>
  <si>
    <t>1.机房巡检周期。2.职称评审时间。3.“三支一扶”招募时间。</t>
  </si>
  <si>
    <t>1.每个季度巡检一次。2.2022年年底。3.7-9月。</t>
  </si>
  <si>
    <t>1.确保社会保障业务平台安全、稳定、高效运行。2.基层人才队伍建设。3.发挥示范引领作用，引导和鼓励高校毕业生到基层工作。4.优化高、中、初级专业技术人才比率。5.行政事业奖励导向。</t>
  </si>
  <si>
    <t>1.效益显著。2.效益显著。3.作用较显著。4.效益显著。5.体现先进性、时代性、代表性。</t>
  </si>
  <si>
    <t>1.社保信息系统正常使用年限。2.期满安置。3.专技人员成长发展趋势良好。4.奖励社会导向，在全社会形成学先进、赶先进的良好氛围 。</t>
  </si>
  <si>
    <t>1.≧1年。2.服务期满人员，可安置在基层事业单位工作。3.效果显著。4.效果显著。</t>
  </si>
  <si>
    <t>用人单位满意度</t>
  </si>
  <si>
    <t>100%</t>
  </si>
  <si>
    <t>其他缴入国库的人力资源和社会保障行政事业性收费经费</t>
  </si>
  <si>
    <t>每年为因工伤残职工与非因工或因病丧失劳动能力人员提供医学鉴定结论，用于其伤残赔付或办理因病丧失劳动能力办理提前退休的相关政策依据。保障劳动者合法权益，维护社会稳定。</t>
  </si>
  <si>
    <t>为本年度因工伤残职工与非因工或因病丧失劳动能力人员提供医学鉴定结论，用于其伤残赔付或办理因病丧失劳动能力办理提前退休的相关政策依据。保障劳动者合法权益，维护社会稳定。</t>
  </si>
  <si>
    <t>医学鉴定人次</t>
  </si>
  <si>
    <t>≥2000</t>
  </si>
  <si>
    <t>鉴定完成率</t>
  </si>
  <si>
    <t>申请至鉴定完成时限</t>
  </si>
  <si>
    <t>≤90天</t>
  </si>
  <si>
    <t>项目总成本</t>
  </si>
  <si>
    <t>≤40万元</t>
  </si>
  <si>
    <t>伤残鉴定赔付标准、办理提前退休依据</t>
  </si>
  <si>
    <t>出具结论</t>
  </si>
  <si>
    <t>保障劳动者合法权益，维护社会稳定</t>
  </si>
  <si>
    <t>效果显著</t>
  </si>
  <si>
    <t>职业技能鉴定考试考务经费</t>
  </si>
  <si>
    <t>完成等级认定工作计划，提高劳动者素质，加强就业能力。</t>
  </si>
  <si>
    <t>完成2023年度等级认定工作计划，提高劳动者素质，加强就业能力。</t>
  </si>
  <si>
    <t>等级认定人数</t>
  </si>
  <si>
    <t>≥3500</t>
  </si>
  <si>
    <t>技能认定工作原则</t>
  </si>
  <si>
    <t>公平、公正</t>
  </si>
  <si>
    <t>完成认定时间</t>
  </si>
  <si>
    <t>2023年年底前</t>
  </si>
  <si>
    <t>≤32万元</t>
  </si>
  <si>
    <t>劳动者素质、就业能力。</t>
  </si>
  <si>
    <t>进一步提升</t>
  </si>
  <si>
    <t>长期促进就业率</t>
  </si>
  <si>
    <t>持续得到提高</t>
  </si>
  <si>
    <t>等级认定对象满意度</t>
  </si>
  <si>
    <t>≥95%</t>
  </si>
  <si>
    <t>专业技术人员职业资格考试考务经费</t>
  </si>
  <si>
    <t>组织完成市公务员招录考试笔试和各类专业技术人员职业资格考试，为公务员录用及各类专业技术人才选拔提供保障和量化指标的支撑。</t>
  </si>
  <si>
    <t>组织完成2023年度市公务员招录考试笔试和各类专业技术人员职业资格考试，为公务员录用及各类专业技术人才选拔提供保障和量化指标的支撑。</t>
  </si>
  <si>
    <t>1.组织考试场次。2.服务考生人数。</t>
  </si>
  <si>
    <t>1.≥15场。2.≥8.5万人次</t>
  </si>
  <si>
    <t>组考原则</t>
  </si>
  <si>
    <t>公开、平等、竞争、择优</t>
  </si>
  <si>
    <t>完成省人事考试院制定的考试时间</t>
  </si>
  <si>
    <t>≤288万元</t>
  </si>
  <si>
    <t>为公务员录用及各类专业技术人才选拔提供保障的支撑能力</t>
  </si>
  <si>
    <t>提升明显</t>
  </si>
  <si>
    <t>人才素质</t>
  </si>
  <si>
    <t>考生满意度</t>
  </si>
  <si>
    <t>新增经费</t>
  </si>
  <si>
    <t>由于该项目是属于公用运转类项目经费，是补助公用经费，保证部门正常运转。</t>
  </si>
  <si>
    <t>会议次数</t>
  </si>
  <si>
    <t>2次</t>
  </si>
  <si>
    <t>保质保量</t>
  </si>
  <si>
    <t>2022年度内</t>
  </si>
  <si>
    <t>提高就业率</t>
  </si>
  <si>
    <t>效果明显</t>
  </si>
  <si>
    <t>可持续</t>
  </si>
  <si>
    <t>长期</t>
  </si>
  <si>
    <t>参会人员满意度</t>
  </si>
  <si>
    <t>96%</t>
  </si>
  <si>
    <t>农民工工资支付工作综合执法经费</t>
  </si>
  <si>
    <t>2022年度预计全市将处理劳动权益保障案件140余件，其中涉及农民工工资支付案件100余起。预计为新开工项目办理农民工工资保障金、保险保函6800余万元，在全市范围对用人单位进行诚信等级评定工作，开展2022年度日常巡查工作。并做好迎接省检、国检准备。进一步加大劳动保障监察执法力度，切实维护劳动者的合法权益、确保劳动关系和谐稳定。</t>
  </si>
  <si>
    <t>为进一步加强对根治拖欠农民工工资工作的组织领导和统筹协调，维护广大农民工合法权益，成立株洲市根治拖欠农民工工资工作领导小组，作为市政府议事协调机构。领导小组主要职责为：贯彻落实党中央、国务院关于根治拖欠农民工工资工作的重大决策部署；统筹协调全国根治拖欠农民工工资工作；研究审议根治拖欠农民工工资工作重大政策措施；督促检查根治拖欠农民工工资工作有关法律法规和政策措施的落实情况、各地区和各部门任务完成情况；完成党中央、国务院交办的其他事项。2022年全年预计组织日常巡查4次，专项检查3次，联合检查1次，通过主动监察的手段有效降低拖欠农民工工资案件数量、避免因欠薪引起的突发性群体事件。</t>
  </si>
  <si>
    <t>1.全年完成日常巡查。2.劳动保障监察举报投诉案件结案率。</t>
  </si>
  <si>
    <t>1.4次。2.≥98%。</t>
  </si>
  <si>
    <t>抽检覆盖率</t>
  </si>
  <si>
    <t>≥5%</t>
  </si>
  <si>
    <t>年度日常巡查按时完成率</t>
  </si>
  <si>
    <t>40万</t>
  </si>
  <si>
    <t>1.检查结果公开率。2.有力维护劳动关系和谐稳定。</t>
  </si>
  <si>
    <t>1.100%。2.效益显著。</t>
  </si>
  <si>
    <t>公众满意度</t>
  </si>
  <si>
    <t>社会保险经办专项经费</t>
  </si>
  <si>
    <t>一是扎实做好公共业务经办。二是确保养老金按时足额发放。三是严格基金管理工作。四是扎实推进职业年金管理。五是夯实风险防控基础。六是加强经办能力建设。</t>
  </si>
  <si>
    <t>全市养老保险离退休人数</t>
  </si>
  <si>
    <t>32.14万人</t>
  </si>
  <si>
    <t>全市养老保险离退休人员养老金发放率</t>
  </si>
  <si>
    <t>2022年度</t>
  </si>
  <si>
    <t>全年</t>
  </si>
  <si>
    <t>职工养老待遇发放情况</t>
  </si>
  <si>
    <t>确保养老金发放到位</t>
  </si>
  <si>
    <t>职工退休金</t>
  </si>
  <si>
    <t>保障老有所养</t>
  </si>
  <si>
    <t>维护社会稳定和谐</t>
  </si>
  <si>
    <t>95%</t>
  </si>
  <si>
    <t>株洲劳动争议仲裁办案专项经费</t>
  </si>
  <si>
    <t>1.通过法制宣传，引导劳动者正确维权。2.抓好仲裁“绿色通道”建设，对弱势群体的投诉做到“快立、快调、快审、快结”，全力做到服务至上，调解先行、公平裁决、树立”秉公办案、依法调裁、服务为民“的窗口形象。让受理案件都得到及时的解决和处理，有效的维护社会稳定，维护社会和谐发展，降低群众上访率。</t>
  </si>
  <si>
    <t>2022年，市本级预计共受理案件500件，涉及劳动者500余人；预计涉及农民工案件100件，涉及农民工人数100余人，预计结案500件，其中调解结案约300件，裁决结案约180件，其他方式20件。让受理的案件都得到及时有效的处理，切实维护劳动者合法权益，确保劳动关系和谐稳定，预计结案率达95%，其中调解率约70%</t>
  </si>
  <si>
    <t>劳动人事争议案件</t>
  </si>
  <si>
    <t xml:space="preserve"> 500件</t>
  </si>
  <si>
    <t>1.涉案金额。2.涉及劳动者。</t>
  </si>
  <si>
    <t>1.约5600万元。2.500余人。</t>
  </si>
  <si>
    <t>1.结案率。2.调解率。3.完成时间。</t>
  </si>
  <si>
    <t>1.96%。2.60%。3.2022年底。</t>
  </si>
  <si>
    <t>仲裁员培训及办案费</t>
  </si>
  <si>
    <t>首席仲裁员200元/人/案,兼职仲裁员、书记员160元/人/案</t>
  </si>
  <si>
    <t>低成本解决劳动者纠纷问题</t>
  </si>
  <si>
    <t>85%</t>
  </si>
  <si>
    <t>维护社会稳定</t>
  </si>
  <si>
    <t>90%</t>
  </si>
  <si>
    <t>维护劳动者合法权益</t>
  </si>
  <si>
    <t>98%</t>
  </si>
  <si>
    <t>免学费补助资金</t>
  </si>
  <si>
    <t>使符合国家中职政策的家庭经济困难学生享受免学费待遇</t>
  </si>
  <si>
    <t>按照年初的计划，争取完成预计招生指标，帮助家庭经济困难学生顺利地完成学业</t>
  </si>
  <si>
    <t>免学费资助覆盖率</t>
  </si>
  <si>
    <t>免学费享受足额性</t>
  </si>
  <si>
    <t>免学费享受及时性</t>
  </si>
  <si>
    <t>资助对象退学率</t>
  </si>
  <si>
    <t>1%</t>
  </si>
  <si>
    <t>学生满意度</t>
  </si>
  <si>
    <t>技校满意度</t>
  </si>
  <si>
    <t>学生及家长满意度</t>
  </si>
  <si>
    <t>2022年部门整体支出绩效目标表</t>
  </si>
  <si>
    <t>部门名称</t>
  </si>
  <si>
    <t>年度预算申请（万元）</t>
  </si>
  <si>
    <t>资金总额：7199.89</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</si>
  <si>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</si>
  <si>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</si>
  <si>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</si>
  <si>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</si>
  <si>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</si>
  <si>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</si>
  <si>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</si>
  <si>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</si>
  <si>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负责贯彻执行国家、省有关人力资源和社会保障工作的法律、法规和方针、政策，承担全市就业创业、社会保障、职业技能培训、专业技术人员管理、劳动关系、市政府绩效评估等工作，配合或会同有关部门开展人才队伍建设、机关事业单位人员工资收入分配、事业单位人事管理、组织实施国家表彰奖励制度和拟订市级表彰奖励制度等工作。</t>
  </si>
  <si>
    <t>年度重点工作计划</t>
  </si>
  <si>
    <t>事项</t>
  </si>
  <si>
    <t>工作目标</t>
  </si>
  <si>
    <t>事项1</t>
  </si>
  <si>
    <t>着力稳定和扩大就业。强化政策扶持稳岗位，全面落实各项稳就业、扩就业政策措施。拓宽就业渠道保重点，组织好2022年秋季校园招聘。帮扶困难群体兜底线，加强重点区域、重点行业、重点企业就业失业监测，及时研判突出问题，确保不发生规模性失业风险。优化公共服务促匹配，充分发挥公共就业服务平台作用，举办多场次、小而精的专场招聘会，提高人力资源配置效率。</t>
  </si>
  <si>
    <t>事项2</t>
  </si>
  <si>
    <t>着力完善多层次社会保障体系。深化社保领域改革，推进社保参保扩面。保障社保待遇落实，严格执行国家退休人员养老保险待遇和居民基础养老金标准调整政策，确保养老金按时足额发放，推进形成企业与机关事业单位相统一的调整机制。加强统筹外代发项目待遇清理、清欠工作。加强社保基金监管，建立完善部门数据信息共享比对、疑点问题排查处置、内部风险防控和基金监管等长效机制。</t>
  </si>
  <si>
    <t>事项3</t>
  </si>
  <si>
    <t>着力推进人事人才工作。提高技能人才发展水平,创新技能人才培养模式，继续推动产教融合、校企合作，工学一体化课程教学改革。大规模开展职业技能培训，实施职业技能提升行动，广泛开展职业技能竞赛，构建职业技能竞赛体系。加强高层次人才队伍建设。配合实施“中国动力谷人才计划”，努力培养造就一批经济社会发展重点领域高层次急需紧缺人才。加强事业单位人事管理。组织实施2022年市直事业单位公开招聘（选调）。</t>
  </si>
  <si>
    <t>事项4</t>
  </si>
  <si>
    <t>着力构建和谐劳动关系。健全欠薪预警监控机制，提高劳动保障监察的针对性和执法效率，督促各类企业自觉遵守劳动保障法律规定。加强协调联动。坚持问题导向，加强劳动保障法律、法规宣传，提升企业及从业人员依法经营、依法维权的意识和能力。完善诉求表达机制。聚焦新就业形态劳动者权益保障面临的突出问题，协调全市各类调解组织、法律援助机构及其他专业化社会组织依法为新就业形态劳动者提供更加便捷、优质高效的纠纷调解、法律咨询、法律援助等服务。</t>
  </si>
  <si>
    <t>事项5</t>
  </si>
  <si>
    <t>着力提升人社服务质量水平。持续深化系统行风建设,推动更多窗口单位接入人社部监测指标平台,持续加强信息化建设。加快完善社会保障卡综合应用，基本实现人社领域“待遇入卡、业务用卡”，建立以社会保障卡为载体的“一卡通”居民服务新模式。加强数据共享、开发利用，强化网络安全保障能力。对接全国人力资源社会保障政务服务平台，扩展人社政务服务“跨省通办”“一网通办”覆盖范围。加快就业、社保、劳动关系、人事人才等领域全国统一软件推广应用。</t>
  </si>
  <si>
    <t>年度绩效指标</t>
  </si>
  <si>
    <t>一级指标</t>
  </si>
  <si>
    <t>二级指标</t>
  </si>
  <si>
    <t>三级指标</t>
  </si>
  <si>
    <t>指标值及单位</t>
  </si>
  <si>
    <t>产出指标</t>
  </si>
  <si>
    <t>全市新增农村劳动力转移就业人数</t>
  </si>
  <si>
    <t>≧1.2万人</t>
  </si>
  <si>
    <t>年末城镇登记失业率</t>
  </si>
  <si>
    <t>≤4.5%</t>
  </si>
  <si>
    <t>创业培训人数</t>
  </si>
  <si>
    <t>≧8000人</t>
  </si>
  <si>
    <t>举办线上线下招聘会</t>
  </si>
  <si>
    <t>240次</t>
  </si>
  <si>
    <t>社保基金监督检查频次</t>
  </si>
  <si>
    <t>≧6次</t>
  </si>
  <si>
    <t>发放国务院特殊津贴人数</t>
  </si>
  <si>
    <t>≧35人</t>
  </si>
  <si>
    <t>选拔招聘“三支一扶”人员人数</t>
  </si>
  <si>
    <t>职业技能鉴定考核人数</t>
  </si>
  <si>
    <t>≧2000人</t>
  </si>
  <si>
    <t>劳动监察全年完成日常巡查</t>
  </si>
  <si>
    <t>4次</t>
  </si>
  <si>
    <t>劳动保障监察举报投诉案件结案率</t>
  </si>
  <si>
    <t>500件</t>
  </si>
  <si>
    <t>争议处理仲裁结案率</t>
  </si>
  <si>
    <t>≧96%</t>
  </si>
  <si>
    <t>劳动人事争议调解成功率率</t>
  </si>
  <si>
    <t>≧60%</t>
  </si>
  <si>
    <t>“三支一扶”人员适岗率</t>
  </si>
  <si>
    <t>劳动监察抽检覆盖率</t>
  </si>
  <si>
    <t>2022年</t>
  </si>
  <si>
    <t>发放创业担保贷款</t>
  </si>
  <si>
    <t>1.5亿元</t>
  </si>
  <si>
    <t>效益指标</t>
  </si>
  <si>
    <t>养老、失业、工伤等保险服务办事效率和水平不断提高</t>
  </si>
  <si>
    <t>为创业就业政策制定提供支撑</t>
  </si>
  <si>
    <t>促进高校毕业生高效、高质量就业创业</t>
  </si>
  <si>
    <t>发挥示范引领作用，引导和鼓励高校毕业生到基层工作</t>
  </si>
  <si>
    <t>作用较显著</t>
  </si>
  <si>
    <t>优化高、中、初级专业技术人才比率</t>
  </si>
  <si>
    <t>提升职业技能鉴定服务水平</t>
  </si>
  <si>
    <t>劳动保障监察检查结果公开率</t>
  </si>
  <si>
    <t>有力维护劳动关系和谐稳定</t>
  </si>
  <si>
    <t>社会保险制度更加公平可持续</t>
  </si>
  <si>
    <t>社保基金问题整改落实率</t>
  </si>
  <si>
    <t>≧90%</t>
  </si>
  <si>
    <t>社保信息系统正常使用年限</t>
  </si>
  <si>
    <t>≧1年</t>
  </si>
  <si>
    <t>社会公众对人社工作的满意度</t>
  </si>
  <si>
    <t>高校毕业生就业创业服务活动满意度</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</si>
</sst>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 numFmtId="178" formatCode="#0.00"/>
  </numFmts>
  <fonts count="41">
    <font>
      <sz val="11"/>
      <color indexed="8"/>
      <name val="宋体"/>
      <charset val="1"/>
      <scheme val="minor"/>
    </font>
    <font>
      <sz val="9"/>
      <name val="宋体"/>
      <charset val="134"/>
    </font>
    <font>
      <sz val="18"/>
      <name val="方正小标宋简体"/>
      <charset val="134"/>
    </font>
    <font>
      <sz val="10"/>
      <name val="宋体"/>
      <charset val="134"/>
    </font>
    <font>
      <sz val="10"/>
      <name val="Times New Roman"/>
      <charset val="134"/>
    </font>
    <font>
      <sz val="10"/>
      <color rgb="FF000000"/>
      <name val="宋体"/>
      <charset val="134"/>
    </font>
    <font>
      <sz val="11"/>
      <color indexed="8"/>
      <name val="等线"/>
      <charset val="134"/>
    </font>
    <font>
      <sz val="11"/>
      <color theme="1"/>
      <name val="宋体"/>
      <charset val="134"/>
      <scheme val="minor"/>
    </font>
    <font>
      <b/>
      <sz val="16"/>
      <color indexed="8"/>
      <name val="等线"/>
      <charset val="134"/>
    </font>
    <font>
      <b/>
      <sz val="10"/>
      <color indexed="8"/>
      <name val="等线"/>
      <charset val="134"/>
    </font>
    <font>
      <sz val="10"/>
      <color indexed="8"/>
      <name val="等线"/>
      <charset val="134"/>
    </font>
    <font>
      <sz val="9"/>
      <name val="SimSun"/>
      <charset val="134"/>
    </font>
    <font>
      <b/>
      <sz val="19"/>
      <name val="SimSun"/>
      <charset val="134"/>
    </font>
    <font>
      <b/>
      <sz val="9"/>
      <name val="SimSun"/>
      <charset val="134"/>
    </font>
    <font>
      <b/>
      <sz val="9"/>
      <color rgb="FF000000"/>
      <name val="宋体"/>
      <charset val="134"/>
      <scheme val="minor"/>
    </font>
    <font>
      <b/>
      <sz val="11"/>
      <color indexed="8"/>
      <name val="宋体"/>
      <charset val="134"/>
      <scheme val="minor"/>
    </font>
    <font>
      <b/>
      <sz val="11"/>
      <name val="SimSun"/>
      <charset val="134"/>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3" borderId="2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6" applyNumberFormat="0" applyFill="0" applyAlignment="0" applyProtection="0">
      <alignment vertical="center"/>
    </xf>
    <xf numFmtId="0" fontId="27" fillId="0" borderId="26" applyNumberFormat="0" applyFill="0" applyAlignment="0" applyProtection="0">
      <alignment vertical="center"/>
    </xf>
    <xf numFmtId="0" fontId="28" fillId="0" borderId="27" applyNumberFormat="0" applyFill="0" applyAlignment="0" applyProtection="0">
      <alignment vertical="center"/>
    </xf>
    <xf numFmtId="0" fontId="28" fillId="0" borderId="0" applyNumberFormat="0" applyFill="0" applyBorder="0" applyAlignment="0" applyProtection="0">
      <alignment vertical="center"/>
    </xf>
    <xf numFmtId="0" fontId="29" fillId="4" borderId="28" applyNumberFormat="0" applyAlignment="0" applyProtection="0">
      <alignment vertical="center"/>
    </xf>
    <xf numFmtId="0" fontId="30" fillId="5" borderId="29" applyNumberFormat="0" applyAlignment="0" applyProtection="0">
      <alignment vertical="center"/>
    </xf>
    <xf numFmtId="0" fontId="31" fillId="5" borderId="28" applyNumberFormat="0" applyAlignment="0" applyProtection="0">
      <alignment vertical="center"/>
    </xf>
    <xf numFmtId="0" fontId="32" fillId="6" borderId="30" applyNumberFormat="0" applyAlignment="0" applyProtection="0">
      <alignment vertical="center"/>
    </xf>
    <xf numFmtId="0" fontId="33" fillId="0" borderId="31" applyNumberFormat="0" applyFill="0" applyAlignment="0" applyProtection="0">
      <alignment vertical="center"/>
    </xf>
    <xf numFmtId="0" fontId="34" fillId="0" borderId="32"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40" fillId="0" borderId="0"/>
    <xf numFmtId="0" fontId="6" fillId="0" borderId="0">
      <alignment vertical="center"/>
    </xf>
    <xf numFmtId="0" fontId="1" fillId="0" borderId="0">
      <alignment vertical="center"/>
    </xf>
    <xf numFmtId="0" fontId="40" fillId="0" borderId="0">
      <alignment vertical="center"/>
    </xf>
  </cellStyleXfs>
  <cellXfs count="150">
    <xf numFmtId="0" fontId="0" fillId="0" borderId="0" xfId="0">
      <alignment vertical="center"/>
    </xf>
    <xf numFmtId="0" fontId="1" fillId="0" borderId="0" xfId="0" applyFont="1" applyAlignment="1"/>
    <xf numFmtId="0" fontId="2" fillId="0" borderId="0" xfId="52" applyFont="1" applyAlignment="1">
      <alignment horizontal="center" vertical="center" wrapText="1"/>
    </xf>
    <xf numFmtId="0" fontId="3" fillId="0" borderId="1" xfId="52" applyFont="1" applyBorder="1" applyAlignment="1">
      <alignment horizontal="center" vertical="center" wrapText="1"/>
    </xf>
    <xf numFmtId="49" fontId="3" fillId="0" borderId="1" xfId="52" applyNumberFormat="1" applyFont="1" applyBorder="1" applyAlignment="1">
      <alignment horizontal="left" vertical="center" wrapText="1"/>
    </xf>
    <xf numFmtId="0" fontId="3" fillId="0" borderId="2" xfId="51" applyFont="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51" applyFont="1" applyBorder="1" applyAlignment="1">
      <alignment horizontal="center" vertical="center" wrapText="1"/>
    </xf>
    <xf numFmtId="0" fontId="3" fillId="0" borderId="3" xfId="52" applyFont="1" applyBorder="1" applyAlignment="1">
      <alignment horizontal="left" vertical="center" wrapText="1"/>
    </xf>
    <xf numFmtId="0" fontId="3" fillId="0" borderId="5" xfId="52" applyFont="1" applyBorder="1" applyAlignment="1">
      <alignment horizontal="left" vertical="center" wrapText="1"/>
    </xf>
    <xf numFmtId="0" fontId="4" fillId="0" borderId="6" xfId="51" applyFont="1" applyBorder="1" applyAlignment="1">
      <alignment horizontal="center" vertical="center" wrapText="1"/>
    </xf>
    <xf numFmtId="0" fontId="3" fillId="0" borderId="3" xfId="51" applyFont="1" applyBorder="1" applyAlignment="1">
      <alignment horizontal="center" vertical="center"/>
    </xf>
    <xf numFmtId="0" fontId="3" fillId="0" borderId="5" xfId="51" applyFont="1" applyBorder="1" applyAlignment="1">
      <alignment horizontal="center" vertical="center"/>
    </xf>
    <xf numFmtId="0" fontId="3" fillId="0" borderId="1" xfId="52" applyFont="1" applyBorder="1" applyAlignment="1">
      <alignment vertical="center" wrapText="1"/>
    </xf>
    <xf numFmtId="0" fontId="4" fillId="0" borderId="7" xfId="51" applyFont="1" applyBorder="1" applyAlignment="1">
      <alignment horizontal="center" vertical="center" wrapText="1"/>
    </xf>
    <xf numFmtId="0" fontId="3" fillId="0" borderId="1" xfId="51" applyFont="1" applyBorder="1" applyAlignment="1">
      <alignment horizontal="left" vertical="center"/>
    </xf>
    <xf numFmtId="0" fontId="3" fillId="0" borderId="2" xfId="51" applyFont="1" applyBorder="1" applyAlignment="1">
      <alignment horizontal="left" vertical="center"/>
    </xf>
    <xf numFmtId="0" fontId="3" fillId="0" borderId="1" xfId="52" applyFont="1" applyBorder="1" applyAlignment="1">
      <alignment horizontal="left" vertical="center" wrapText="1"/>
    </xf>
    <xf numFmtId="0" fontId="3" fillId="0" borderId="2" xfId="52" applyFont="1" applyBorder="1" applyAlignment="1">
      <alignment horizontal="center" vertical="center" wrapText="1"/>
    </xf>
    <xf numFmtId="0" fontId="3" fillId="0" borderId="3" xfId="52" applyFont="1" applyBorder="1" applyAlignment="1">
      <alignment horizontal="center" vertical="center" wrapText="1"/>
    </xf>
    <xf numFmtId="0" fontId="3" fillId="0" borderId="4" xfId="52" applyFont="1" applyBorder="1" applyAlignment="1">
      <alignment horizontal="center" vertical="center" wrapText="1"/>
    </xf>
    <xf numFmtId="0" fontId="3" fillId="0" borderId="5" xfId="52" applyFont="1" applyBorder="1" applyAlignment="1">
      <alignment horizontal="center" vertical="center" wrapText="1"/>
    </xf>
    <xf numFmtId="0" fontId="3" fillId="0" borderId="6" xfId="52" applyFont="1" applyBorder="1" applyAlignment="1">
      <alignment horizontal="center" vertical="center" wrapText="1"/>
    </xf>
    <xf numFmtId="0" fontId="3" fillId="0" borderId="3" xfId="52" applyFont="1" applyBorder="1" applyAlignment="1">
      <alignment horizontal="left" vertical="top" wrapText="1"/>
    </xf>
    <xf numFmtId="0" fontId="3" fillId="0" borderId="4" xfId="52" applyFont="1" applyBorder="1" applyAlignment="1">
      <alignment horizontal="left" vertical="top" wrapText="1"/>
    </xf>
    <xf numFmtId="0" fontId="3" fillId="0" borderId="5" xfId="52" applyFont="1" applyBorder="1" applyAlignment="1">
      <alignment horizontal="left" vertical="top" wrapText="1"/>
    </xf>
    <xf numFmtId="49" fontId="3" fillId="0" borderId="1" xfId="49" applyNumberFormat="1" applyFont="1" applyBorder="1" applyAlignment="1">
      <alignment horizontal="center" vertical="center" wrapText="1"/>
    </xf>
    <xf numFmtId="0" fontId="5" fillId="0" borderId="2" xfId="0" applyFont="1" applyBorder="1" applyAlignment="1">
      <alignment horizontal="center" vertical="center"/>
    </xf>
    <xf numFmtId="0" fontId="3" fillId="0" borderId="1" xfId="49" applyFont="1" applyBorder="1" applyAlignment="1">
      <alignment horizontal="center" vertical="center" wrapText="1"/>
    </xf>
    <xf numFmtId="0" fontId="5" fillId="0" borderId="6" xfId="0" applyFont="1" applyBorder="1" applyAlignment="1">
      <alignment horizontal="center" vertical="center"/>
    </xf>
    <xf numFmtId="0" fontId="3" fillId="0" borderId="3" xfId="49" applyFont="1" applyBorder="1" applyAlignment="1">
      <alignment horizontal="center" vertical="center" wrapText="1"/>
    </xf>
    <xf numFmtId="0" fontId="3" fillId="0" borderId="5" xfId="49" applyFont="1" applyBorder="1" applyAlignment="1">
      <alignment horizontal="center" vertical="center" wrapText="1"/>
    </xf>
    <xf numFmtId="9" fontId="3" fillId="0" borderId="1" xfId="49" applyNumberFormat="1" applyFont="1" applyBorder="1" applyAlignment="1">
      <alignment horizontal="center" vertical="center" wrapText="1"/>
    </xf>
    <xf numFmtId="0" fontId="5" fillId="0" borderId="7" xfId="0" applyFont="1" applyBorder="1" applyAlignment="1">
      <alignment horizontal="center" vertical="center"/>
    </xf>
    <xf numFmtId="0" fontId="5" fillId="0" borderId="1" xfId="0" applyFont="1" applyBorder="1" applyAlignment="1">
      <alignment horizontal="center" vertical="center"/>
    </xf>
    <xf numFmtId="57" fontId="3" fillId="0" borderId="1" xfId="49" applyNumberFormat="1" applyFont="1" applyBorder="1" applyAlignment="1">
      <alignment horizontal="center" vertical="center" wrapText="1"/>
    </xf>
    <xf numFmtId="49" fontId="3" fillId="0" borderId="2" xfId="49" applyNumberFormat="1" applyFont="1" applyBorder="1" applyAlignment="1">
      <alignment horizontal="center" vertical="center" wrapText="1"/>
    </xf>
    <xf numFmtId="49" fontId="3" fillId="0" borderId="6" xfId="49" applyNumberFormat="1" applyFont="1" applyBorder="1" applyAlignment="1">
      <alignment horizontal="center" vertical="center" wrapText="1"/>
    </xf>
    <xf numFmtId="49" fontId="3" fillId="0" borderId="7" xfId="49" applyNumberFormat="1" applyFont="1" applyBorder="1" applyAlignment="1">
      <alignment horizontal="center" vertical="center" wrapText="1"/>
    </xf>
    <xf numFmtId="0" fontId="3" fillId="0" borderId="0" xfId="0" applyFont="1" applyAlignment="1"/>
    <xf numFmtId="0" fontId="6" fillId="0" borderId="0" xfId="50">
      <alignment vertical="center"/>
    </xf>
    <xf numFmtId="0" fontId="7" fillId="0" borderId="0" xfId="0" applyFont="1">
      <alignment vertical="center"/>
    </xf>
    <xf numFmtId="0" fontId="7" fillId="0" borderId="0" xfId="0" applyFont="1" applyAlignment="1">
      <alignment horizontal="center" vertical="center"/>
    </xf>
    <xf numFmtId="0" fontId="8" fillId="0" borderId="0" xfId="50" applyFont="1" applyAlignment="1">
      <alignment horizontal="center" vertical="center"/>
    </xf>
    <xf numFmtId="0" fontId="9" fillId="0" borderId="0" xfId="50" applyFont="1" applyAlignment="1">
      <alignment horizontal="left" vertical="center"/>
    </xf>
    <xf numFmtId="0" fontId="10" fillId="0" borderId="0" xfId="50" applyFont="1">
      <alignment vertical="center"/>
    </xf>
    <xf numFmtId="0" fontId="9" fillId="0" borderId="0" xfId="50" applyFont="1" applyAlignment="1">
      <alignment horizontal="center" vertical="center"/>
    </xf>
    <xf numFmtId="0" fontId="10" fillId="0" borderId="1" xfId="50" applyFont="1" applyBorder="1" applyAlignment="1">
      <alignment horizontal="center" vertical="center"/>
    </xf>
    <xf numFmtId="0" fontId="10" fillId="0" borderId="8" xfId="50" applyFont="1" applyBorder="1" applyAlignment="1">
      <alignment horizontal="center" vertical="center"/>
    </xf>
    <xf numFmtId="0" fontId="10" fillId="0" borderId="9" xfId="50" applyFont="1" applyBorder="1" applyAlignment="1">
      <alignment horizontal="center" vertical="center"/>
    </xf>
    <xf numFmtId="0" fontId="10" fillId="0" borderId="10" xfId="50" applyFont="1" applyBorder="1" applyAlignment="1">
      <alignment horizontal="center" vertical="center" wrapText="1"/>
    </xf>
    <xf numFmtId="0" fontId="10" fillId="0" borderId="9" xfId="50" applyFont="1" applyBorder="1" applyAlignment="1">
      <alignment horizontal="center" vertical="center" wrapText="1"/>
    </xf>
    <xf numFmtId="0" fontId="10" fillId="0" borderId="11" xfId="50" applyFont="1" applyBorder="1" applyAlignment="1">
      <alignment horizontal="center" vertical="center"/>
    </xf>
    <xf numFmtId="0" fontId="10" fillId="0" borderId="12" xfId="50" applyFont="1" applyBorder="1" applyAlignment="1">
      <alignment horizontal="center" vertical="center"/>
    </xf>
    <xf numFmtId="0" fontId="10" fillId="0" borderId="13" xfId="50" applyFont="1" applyBorder="1" applyAlignment="1">
      <alignment horizontal="center" vertical="center" wrapText="1"/>
    </xf>
    <xf numFmtId="0" fontId="10" fillId="0" borderId="12" xfId="50" applyFont="1" applyBorder="1" applyAlignment="1">
      <alignment horizontal="center" vertical="center" wrapText="1"/>
    </xf>
    <xf numFmtId="0" fontId="10" fillId="0" borderId="14" xfId="50" applyFont="1" applyBorder="1" applyAlignment="1">
      <alignment horizontal="center" vertical="center"/>
    </xf>
    <xf numFmtId="0" fontId="10" fillId="0" borderId="0" xfId="50" applyFont="1" applyAlignment="1">
      <alignment horizontal="center" vertical="center"/>
    </xf>
    <xf numFmtId="0" fontId="10" fillId="0" borderId="1" xfId="50" applyFont="1" applyBorder="1" applyAlignment="1">
      <alignment horizontal="center" vertical="center" wrapText="1"/>
    </xf>
    <xf numFmtId="0" fontId="10" fillId="0" borderId="7" xfId="50" applyFont="1" applyBorder="1" applyAlignment="1">
      <alignment horizontal="center" vertical="center"/>
    </xf>
    <xf numFmtId="0" fontId="10" fillId="0" borderId="1" xfId="50" applyFont="1" applyBorder="1" applyAlignment="1">
      <alignment vertical="center" wrapText="1"/>
    </xf>
    <xf numFmtId="49" fontId="10" fillId="0" borderId="15" xfId="50" applyNumberFormat="1" applyFont="1" applyBorder="1" applyAlignment="1">
      <alignment vertical="center" wrapText="1"/>
    </xf>
    <xf numFmtId="49" fontId="10" fillId="0" borderId="15" xfId="50" applyNumberFormat="1" applyFont="1" applyBorder="1" applyAlignment="1">
      <alignment horizontal="center" vertical="center" wrapText="1"/>
    </xf>
    <xf numFmtId="176" fontId="10" fillId="0" borderId="15" xfId="50" applyNumberFormat="1" applyFont="1" applyBorder="1" applyAlignment="1">
      <alignment horizontal="center" vertical="center" wrapText="1"/>
    </xf>
    <xf numFmtId="176" fontId="10" fillId="0" borderId="15" xfId="50" applyNumberFormat="1" applyFont="1" applyBorder="1" applyAlignment="1">
      <alignment vertical="center" wrapText="1"/>
    </xf>
    <xf numFmtId="49" fontId="10" fillId="0" borderId="16" xfId="50" applyNumberFormat="1" applyFont="1" applyBorder="1" applyAlignment="1">
      <alignment vertical="center" wrapText="1"/>
    </xf>
    <xf numFmtId="49" fontId="10" fillId="0" borderId="1" xfId="50" applyNumberFormat="1" applyFont="1" applyBorder="1" applyAlignment="1">
      <alignment vertical="center" wrapText="1"/>
    </xf>
    <xf numFmtId="49" fontId="10" fillId="0" borderId="1" xfId="50" applyNumberFormat="1" applyFont="1" applyBorder="1" applyAlignment="1">
      <alignment horizontal="center" vertical="center" wrapText="1"/>
    </xf>
    <xf numFmtId="176" fontId="10" fillId="0" borderId="1" xfId="50" applyNumberFormat="1" applyFont="1" applyBorder="1" applyAlignment="1">
      <alignment horizontal="center" vertical="center" wrapText="1"/>
    </xf>
    <xf numFmtId="177" fontId="10" fillId="0" borderId="1" xfId="50" applyNumberFormat="1" applyFont="1" applyBorder="1" applyAlignment="1">
      <alignment vertical="center" wrapText="1"/>
    </xf>
    <xf numFmtId="49" fontId="10" fillId="0" borderId="17" xfId="50" applyNumberFormat="1" applyFont="1" applyBorder="1" applyAlignment="1">
      <alignment vertical="center" wrapText="1"/>
    </xf>
    <xf numFmtId="49" fontId="10" fillId="0" borderId="5" xfId="50" applyNumberFormat="1" applyFont="1" applyBorder="1" applyAlignment="1">
      <alignment horizontal="center" vertical="center" wrapText="1"/>
    </xf>
    <xf numFmtId="49" fontId="10" fillId="0" borderId="17" xfId="50" applyNumberFormat="1" applyFont="1" applyBorder="1" applyAlignment="1">
      <alignment horizontal="center" vertical="center" wrapText="1"/>
    </xf>
    <xf numFmtId="49" fontId="10" fillId="0" borderId="12" xfId="50" applyNumberFormat="1" applyFont="1" applyBorder="1" applyAlignment="1">
      <alignment horizontal="center" vertical="center" wrapText="1"/>
    </xf>
    <xf numFmtId="49" fontId="10" fillId="0" borderId="7" xfId="50" applyNumberFormat="1" applyFont="1" applyBorder="1" applyAlignment="1">
      <alignment horizontal="center" vertical="center" wrapText="1"/>
    </xf>
    <xf numFmtId="49" fontId="10" fillId="0" borderId="16" xfId="50" applyNumberFormat="1" applyFont="1" applyBorder="1" applyAlignment="1">
      <alignment horizontal="center" vertical="center" wrapText="1"/>
    </xf>
    <xf numFmtId="176" fontId="10" fillId="0" borderId="16" xfId="50" applyNumberFormat="1" applyFont="1" applyBorder="1" applyAlignment="1">
      <alignment horizontal="center" vertical="center" wrapText="1"/>
    </xf>
    <xf numFmtId="0" fontId="11" fillId="0" borderId="16" xfId="0" applyFont="1" applyBorder="1" applyAlignment="1">
      <alignment horizontal="center" vertical="center" wrapText="1"/>
    </xf>
    <xf numFmtId="49" fontId="10" fillId="0" borderId="18" xfId="50" applyNumberFormat="1" applyFont="1" applyBorder="1" applyAlignment="1">
      <alignment vertical="center" wrapText="1"/>
    </xf>
    <xf numFmtId="49" fontId="10" fillId="0" borderId="18" xfId="50" applyNumberFormat="1" applyFont="1" applyBorder="1" applyAlignment="1">
      <alignment horizontal="center" vertical="center" wrapText="1"/>
    </xf>
    <xf numFmtId="176" fontId="10" fillId="0" borderId="18" xfId="50" applyNumberFormat="1" applyFont="1" applyBorder="1" applyAlignment="1">
      <alignment horizontal="center" vertical="center" wrapText="1"/>
    </xf>
    <xf numFmtId="49" fontId="10" fillId="0" borderId="2" xfId="50" applyNumberFormat="1" applyFont="1" applyBorder="1" applyAlignment="1">
      <alignment vertical="center" wrapText="1"/>
    </xf>
    <xf numFmtId="49" fontId="10" fillId="0" borderId="2" xfId="50" applyNumberFormat="1" applyFont="1" applyBorder="1" applyAlignment="1">
      <alignment horizontal="center" vertical="center" wrapText="1"/>
    </xf>
    <xf numFmtId="176" fontId="10" fillId="0" borderId="2" xfId="50" applyNumberFormat="1" applyFont="1" applyBorder="1" applyAlignment="1">
      <alignment horizontal="center" vertical="center" wrapText="1"/>
    </xf>
    <xf numFmtId="0" fontId="10" fillId="0" borderId="3" xfId="50" applyFont="1" applyBorder="1" applyAlignment="1">
      <alignment horizontal="center" vertical="center"/>
    </xf>
    <xf numFmtId="0" fontId="10" fillId="0" borderId="10" xfId="50" applyFont="1" applyBorder="1" applyAlignment="1">
      <alignment horizontal="center" vertical="center"/>
    </xf>
    <xf numFmtId="0" fontId="10" fillId="0" borderId="13" xfId="50" applyFont="1" applyBorder="1" applyAlignment="1">
      <alignment horizontal="center" vertical="center"/>
    </xf>
    <xf numFmtId="49" fontId="10" fillId="0" borderId="19" xfId="50" applyNumberFormat="1" applyFont="1" applyBorder="1" applyAlignment="1">
      <alignment vertical="center" wrapText="1"/>
    </xf>
    <xf numFmtId="49" fontId="10" fillId="0" borderId="19" xfId="50" applyNumberFormat="1"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applyAlignment="1">
      <alignment vertical="center"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13" fillId="0" borderId="20" xfId="0" applyFont="1" applyBorder="1" applyAlignment="1">
      <alignment horizontal="center" vertical="center" wrapText="1"/>
    </xf>
    <xf numFmtId="0" fontId="13" fillId="0" borderId="20" xfId="0" applyFont="1" applyBorder="1" applyAlignment="1">
      <alignment vertical="center" wrapText="1"/>
    </xf>
    <xf numFmtId="178" fontId="13" fillId="0" borderId="20" xfId="0" applyNumberFormat="1" applyFont="1" applyBorder="1" applyAlignment="1">
      <alignment vertical="center" wrapText="1"/>
    </xf>
    <xf numFmtId="4" fontId="13" fillId="0" borderId="20" xfId="0" applyNumberFormat="1" applyFont="1" applyBorder="1" applyAlignment="1">
      <alignment vertical="center" wrapText="1"/>
    </xf>
    <xf numFmtId="0" fontId="13" fillId="0" borderId="20" xfId="0" applyFont="1" applyBorder="1" applyAlignment="1">
      <alignment horizontal="left" vertical="center" wrapText="1"/>
    </xf>
    <xf numFmtId="0" fontId="11" fillId="2" borderId="20" xfId="0" applyFont="1" applyFill="1" applyBorder="1" applyAlignment="1">
      <alignment horizontal="left" vertical="center" wrapText="1"/>
    </xf>
    <xf numFmtId="4" fontId="11" fillId="0" borderId="20" xfId="0" applyNumberFormat="1" applyFont="1" applyBorder="1" applyAlignment="1">
      <alignment vertical="center" wrapText="1"/>
    </xf>
    <xf numFmtId="0" fontId="13" fillId="0" borderId="0" xfId="0" applyFont="1" applyAlignment="1">
      <alignment horizontal="center" vertical="center" wrapText="1"/>
    </xf>
    <xf numFmtId="0" fontId="11" fillId="0" borderId="20" xfId="0" applyFont="1" applyBorder="1" applyAlignment="1">
      <alignment vertical="center" wrapText="1"/>
    </xf>
    <xf numFmtId="0" fontId="13" fillId="0" borderId="0" xfId="0" applyFont="1" applyAlignment="1">
      <alignment horizontal="right" vertical="center" wrapText="1"/>
    </xf>
    <xf numFmtId="0" fontId="13" fillId="2" borderId="20" xfId="0" applyFont="1" applyFill="1" applyBorder="1" applyAlignment="1">
      <alignment horizontal="left" vertical="center" wrapText="1"/>
    </xf>
    <xf numFmtId="4" fontId="11" fillId="0" borderId="20" xfId="0" applyNumberFormat="1" applyFont="1" applyBorder="1" applyAlignment="1">
      <alignment horizontal="right" vertical="center" wrapText="1"/>
    </xf>
    <xf numFmtId="0" fontId="13" fillId="0" borderId="0" xfId="0" applyFont="1" applyAlignment="1">
      <alignment vertical="center" wrapText="1"/>
    </xf>
    <xf numFmtId="0" fontId="13" fillId="0" borderId="1" xfId="0" applyFont="1" applyBorder="1" applyAlignment="1">
      <alignment horizontal="center" vertical="center" wrapText="1"/>
    </xf>
    <xf numFmtId="0" fontId="13" fillId="0" borderId="21" xfId="0" applyFont="1" applyBorder="1" applyAlignment="1">
      <alignment vertical="center" wrapText="1"/>
    </xf>
    <xf numFmtId="4" fontId="13" fillId="0" borderId="21" xfId="0" applyNumberFormat="1" applyFont="1" applyBorder="1" applyAlignment="1">
      <alignment vertical="center" wrapText="1"/>
    </xf>
    <xf numFmtId="0" fontId="13" fillId="2" borderId="20" xfId="0" applyFont="1" applyFill="1" applyBorder="1" applyAlignment="1">
      <alignment vertical="center" wrapText="1"/>
    </xf>
    <xf numFmtId="0" fontId="11" fillId="2" borderId="20" xfId="0" applyFont="1" applyFill="1" applyBorder="1" applyAlignment="1">
      <alignment horizontal="center" vertical="center" wrapText="1"/>
    </xf>
    <xf numFmtId="0" fontId="11" fillId="2" borderId="20" xfId="0" applyFont="1" applyFill="1" applyBorder="1" applyAlignment="1">
      <alignment vertical="center" wrapText="1"/>
    </xf>
    <xf numFmtId="0" fontId="13" fillId="0" borderId="22" xfId="0" applyFont="1" applyBorder="1" applyAlignment="1">
      <alignment horizontal="center" vertical="center" wrapText="1"/>
    </xf>
    <xf numFmtId="4" fontId="11" fillId="2" borderId="20" xfId="0" applyNumberFormat="1" applyFont="1" applyFill="1" applyBorder="1" applyAlignment="1">
      <alignment vertical="center" wrapText="1"/>
    </xf>
    <xf numFmtId="0" fontId="13" fillId="0" borderId="21" xfId="0" applyFont="1" applyBorder="1" applyAlignment="1">
      <alignment horizontal="center" vertical="center" wrapText="1"/>
    </xf>
    <xf numFmtId="4" fontId="13" fillId="0" borderId="20" xfId="0" applyNumberFormat="1" applyFont="1" applyBorder="1" applyAlignment="1">
      <alignment horizontal="right" vertical="center" wrapText="1"/>
    </xf>
    <xf numFmtId="178" fontId="13" fillId="0" borderId="20" xfId="0" applyNumberFormat="1" applyFont="1" applyBorder="1" applyAlignment="1">
      <alignment horizontal="right" vertical="center" wrapText="1"/>
    </xf>
    <xf numFmtId="178" fontId="11" fillId="0" borderId="20" xfId="0" applyNumberFormat="1" applyFont="1" applyBorder="1" applyAlignment="1">
      <alignment horizontal="right" vertical="center" wrapText="1"/>
    </xf>
    <xf numFmtId="0" fontId="0" fillId="0" borderId="0" xfId="0" applyAlignment="1">
      <alignment horizontal="center" vertical="center"/>
    </xf>
    <xf numFmtId="49" fontId="0" fillId="0" borderId="0" xfId="0" applyNumberFormat="1" applyAlignment="1">
      <alignment horizontal="center" vertical="center"/>
    </xf>
    <xf numFmtId="49" fontId="13" fillId="0" borderId="0" xfId="0" applyNumberFormat="1" applyFont="1" applyAlignment="1">
      <alignment horizontal="center" vertical="center" wrapText="1"/>
    </xf>
    <xf numFmtId="49" fontId="13" fillId="0" borderId="1" xfId="0" applyNumberFormat="1" applyFont="1" applyBorder="1" applyAlignment="1">
      <alignment horizontal="center" vertical="center" wrapText="1"/>
    </xf>
    <xf numFmtId="0" fontId="11" fillId="0" borderId="21" xfId="0" applyFont="1" applyBorder="1" applyAlignment="1">
      <alignment horizontal="center" vertical="center" wrapText="1"/>
    </xf>
    <xf numFmtId="49" fontId="11" fillId="0" borderId="21" xfId="0" applyNumberFormat="1" applyFont="1" applyBorder="1" applyAlignment="1">
      <alignment horizontal="center" vertical="center" wrapText="1"/>
    </xf>
    <xf numFmtId="0" fontId="11" fillId="0" borderId="20" xfId="0" applyFont="1" applyBorder="1" applyAlignment="1">
      <alignment horizontal="center" vertical="center" wrapText="1"/>
    </xf>
    <xf numFmtId="49" fontId="11" fillId="0" borderId="20" xfId="0" applyNumberFormat="1" applyFont="1" applyBorder="1" applyAlignment="1">
      <alignment horizontal="center" vertical="center" wrapText="1"/>
    </xf>
    <xf numFmtId="49" fontId="11" fillId="2" borderId="20" xfId="0" applyNumberFormat="1" applyFont="1" applyFill="1" applyBorder="1" applyAlignment="1">
      <alignment horizontal="center" vertical="center" wrapText="1"/>
    </xf>
    <xf numFmtId="0" fontId="0" fillId="0" borderId="0" xfId="0" applyFont="1">
      <alignment vertical="center"/>
    </xf>
    <xf numFmtId="0" fontId="11" fillId="0" borderId="0" xfId="0" applyFont="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0" fillId="0" borderId="0" xfId="0" applyAlignment="1">
      <alignmen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15" fillId="0" borderId="0" xfId="0" applyFont="1" applyAlignment="1">
      <alignment horizontal="left" vertical="center" wrapText="1"/>
    </xf>
    <xf numFmtId="0" fontId="15" fillId="0" borderId="0" xfId="0" applyFont="1">
      <alignment vertical="center"/>
    </xf>
    <xf numFmtId="4" fontId="13" fillId="2" borderId="20" xfId="0" applyNumberFormat="1" applyFont="1" applyFill="1" applyBorder="1" applyAlignment="1">
      <alignment vertical="center" wrapText="1"/>
    </xf>
    <xf numFmtId="0" fontId="11" fillId="0" borderId="20" xfId="0" applyFont="1" applyBorder="1" applyAlignment="1">
      <alignment horizontal="left" vertical="center" wrapText="1"/>
    </xf>
    <xf numFmtId="0" fontId="16" fillId="0" borderId="0" xfId="0" applyFont="1" applyAlignment="1">
      <alignment horizontal="right" vertical="center" wrapText="1"/>
    </xf>
    <xf numFmtId="0" fontId="11" fillId="0" borderId="0" xfId="0" applyFont="1" applyAlignment="1">
      <alignment horizontal="right" vertical="center" wrapText="1"/>
    </xf>
    <xf numFmtId="0" fontId="16" fillId="0" borderId="0" xfId="0" applyFont="1" applyAlignment="1">
      <alignment horizontal="left" vertical="center" wrapText="1"/>
    </xf>
    <xf numFmtId="0" fontId="17" fillId="0" borderId="2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0" xfId="0" applyFont="1" applyBorder="1" applyAlignment="1">
      <alignment horizontal="left" vertical="center" wrapText="1"/>
    </xf>
    <xf numFmtId="0" fontId="18" fillId="2" borderId="20" xfId="0" applyFont="1" applyFill="1" applyBorder="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vertical="center" wrapText="1"/>
    </xf>
    <xf numFmtId="0" fontId="20" fillId="0" borderId="0" xfId="0" applyFont="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71C51E4CC0F946D28F2ADAAF265FCF2B" xfId="50"/>
    <cellStyle name="常规_项目-新_1" xfId="51"/>
    <cellStyle name="常规_专项资金预算绩效目标申报表"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E5" sqref="E5:H5"/>
    </sheetView>
  </sheetViews>
  <sheetFormatPr defaultColWidth="10" defaultRowHeight="14" outlineLevelRow="5"/>
  <cols>
    <col min="1" max="1" width="3.66363636363636" customWidth="1"/>
    <col min="2" max="2" width="3.78181818181818" customWidth="1"/>
    <col min="3" max="3" width="4.55454545454545" customWidth="1"/>
    <col min="4" max="4" width="15.7818181818182" customWidth="1"/>
    <col min="5" max="8" width="20.6636363636364" customWidth="1"/>
    <col min="9" max="10" width="9.78181818181818" customWidth="1"/>
  </cols>
  <sheetData>
    <row r="1" ht="38.85" customHeight="1" spans="1:1">
      <c r="A1" s="92"/>
    </row>
    <row r="2" ht="73.35" customHeight="1" spans="1:9">
      <c r="A2" s="147" t="s">
        <v>0</v>
      </c>
      <c r="B2" s="147"/>
      <c r="C2" s="147"/>
      <c r="D2" s="147"/>
      <c r="E2" s="147"/>
      <c r="F2" s="147"/>
      <c r="G2" s="147"/>
      <c r="H2" s="147"/>
      <c r="I2" s="147"/>
    </row>
    <row r="3" ht="23.25" customHeight="1" spans="1:9">
      <c r="A3" s="107"/>
      <c r="B3" s="107"/>
      <c r="C3" s="107"/>
      <c r="D3" s="107"/>
      <c r="E3" s="107"/>
      <c r="F3" s="107"/>
      <c r="G3" s="107"/>
      <c r="H3" s="107"/>
      <c r="I3" s="107"/>
    </row>
    <row r="4" ht="55.05" customHeight="1" spans="1:9">
      <c r="A4" s="107"/>
      <c r="B4" s="107"/>
      <c r="C4" s="107"/>
      <c r="D4" s="107"/>
      <c r="E4" s="107"/>
      <c r="F4" s="107"/>
      <c r="G4" s="107"/>
      <c r="H4" s="107"/>
      <c r="I4" s="107"/>
    </row>
    <row r="5" ht="127.95" customHeight="1" spans="1:9">
      <c r="A5" s="148"/>
      <c r="B5" s="149"/>
      <c r="C5" s="92"/>
      <c r="D5" s="148" t="s">
        <v>1</v>
      </c>
      <c r="E5" s="149" t="s">
        <v>2</v>
      </c>
      <c r="F5" s="149"/>
      <c r="G5" s="149"/>
      <c r="H5" s="149"/>
      <c r="I5" s="92"/>
    </row>
    <row r="6" ht="99" customHeight="1" spans="1:9">
      <c r="A6" s="148"/>
      <c r="B6" s="149"/>
      <c r="C6" s="92"/>
      <c r="D6" s="148" t="s">
        <v>3</v>
      </c>
      <c r="E6" s="149" t="s">
        <v>4</v>
      </c>
      <c r="F6" s="149"/>
      <c r="G6" s="149"/>
      <c r="H6" s="149"/>
      <c r="I6" s="92"/>
    </row>
  </sheetData>
  <mergeCells count="3">
    <mergeCell ref="A2:I2"/>
    <mergeCell ref="E5:H5"/>
    <mergeCell ref="E6:H6"/>
  </mergeCells>
  <printOptions horizontalCentered="1" verticalCentered="1"/>
  <pageMargins left="0.0784722222222222" right="0.0784722222222222" top="0.0784722222222222" bottom="0.0784722222222222"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6"/>
  <sheetViews>
    <sheetView tabSelected="1" topLeftCell="A10" workbookViewId="0">
      <selection activeCell="L12" sqref="L12"/>
    </sheetView>
  </sheetViews>
  <sheetFormatPr defaultColWidth="10" defaultRowHeight="14"/>
  <cols>
    <col min="1" max="1" width="6.55454545454545" style="92" customWidth="1"/>
    <col min="2" max="2" width="5.89090909090909" customWidth="1"/>
    <col min="3" max="3" width="6.78181818181818" customWidth="1"/>
    <col min="4" max="4" width="10.2181818181818" customWidth="1"/>
    <col min="5" max="5" width="31.2181818181818" customWidth="1"/>
    <col min="6" max="6" width="15.2181818181818" customWidth="1"/>
    <col min="7" max="7" width="13.4454545454545" customWidth="1"/>
    <col min="8" max="8" width="12.6636363636364" customWidth="1"/>
    <col min="9" max="9" width="11.7818181818182" customWidth="1"/>
    <col min="10" max="10" width="10.2181818181818" customWidth="1"/>
    <col min="11" max="11" width="11.4454545454545" customWidth="1"/>
    <col min="12" max="12" width="15.7818181818182" customWidth="1"/>
    <col min="13" max="14" width="9.78181818181818" customWidth="1"/>
  </cols>
  <sheetData>
    <row r="1" ht="16.35" customHeight="1"/>
    <row r="2" ht="24" spans="1:10">
      <c r="A2" s="120"/>
      <c r="B2" s="121"/>
      <c r="C2" s="121"/>
      <c r="D2" s="93" t="s">
        <v>14</v>
      </c>
      <c r="E2" s="93"/>
      <c r="F2" s="93"/>
      <c r="G2" s="93"/>
      <c r="H2" s="93"/>
      <c r="I2" s="93"/>
      <c r="J2" s="93"/>
    </row>
    <row r="3" ht="46.05" customHeight="1" spans="1:10">
      <c r="A3" s="102" t="s">
        <v>29</v>
      </c>
      <c r="B3" s="122"/>
      <c r="C3" s="122"/>
      <c r="D3" s="102"/>
      <c r="E3" s="94"/>
      <c r="F3" s="94"/>
      <c r="G3" s="94"/>
      <c r="H3" s="94"/>
      <c r="I3" s="94"/>
      <c r="J3" s="94"/>
    </row>
    <row r="4" spans="1:5">
      <c r="A4" s="102"/>
      <c r="B4" s="122"/>
      <c r="C4" s="122"/>
      <c r="D4" s="102"/>
      <c r="E4" s="94"/>
    </row>
    <row r="5" ht="30.15" customHeight="1" spans="1:10">
      <c r="A5" s="108" t="s">
        <v>170</v>
      </c>
      <c r="B5" s="123"/>
      <c r="C5" s="123"/>
      <c r="D5" s="108" t="s">
        <v>171</v>
      </c>
      <c r="E5" s="108" t="s">
        <v>172</v>
      </c>
      <c r="F5" s="108" t="s">
        <v>133</v>
      </c>
      <c r="G5" s="108" t="s">
        <v>173</v>
      </c>
      <c r="H5" s="108"/>
      <c r="I5" s="108"/>
      <c r="J5" s="108"/>
    </row>
    <row r="6" ht="30.15" customHeight="1" spans="1:10">
      <c r="A6" s="108"/>
      <c r="B6" s="123"/>
      <c r="C6" s="123"/>
      <c r="D6" s="108"/>
      <c r="E6" s="108"/>
      <c r="F6" s="108"/>
      <c r="G6" s="108" t="s">
        <v>135</v>
      </c>
      <c r="H6" s="108" t="s">
        <v>268</v>
      </c>
      <c r="I6" s="108"/>
      <c r="J6" s="108" t="s">
        <v>269</v>
      </c>
    </row>
    <row r="7" ht="30.15" customHeight="1" spans="1:10">
      <c r="A7" s="108" t="s">
        <v>178</v>
      </c>
      <c r="B7" s="123" t="s">
        <v>179</v>
      </c>
      <c r="C7" s="123" t="s">
        <v>180</v>
      </c>
      <c r="D7" s="108"/>
      <c r="E7" s="108"/>
      <c r="F7" s="108"/>
      <c r="G7" s="108"/>
      <c r="H7" s="108" t="s">
        <v>248</v>
      </c>
      <c r="I7" s="108" t="s">
        <v>232</v>
      </c>
      <c r="J7" s="108"/>
    </row>
    <row r="8" ht="30.15" customHeight="1" spans="1:10">
      <c r="A8" s="124"/>
      <c r="B8" s="125"/>
      <c r="C8" s="125"/>
      <c r="D8" s="116"/>
      <c r="E8" s="109" t="s">
        <v>133</v>
      </c>
      <c r="F8" s="110">
        <f>G8</f>
        <v>6039.892417</v>
      </c>
      <c r="G8" s="110">
        <f t="shared" ref="G8:G10" si="0">SUM(H8:J8)</f>
        <v>6039.892417</v>
      </c>
      <c r="H8" s="110">
        <v>4339.30618</v>
      </c>
      <c r="I8" s="110">
        <v>471.538577</v>
      </c>
      <c r="J8" s="110">
        <v>1229.04766</v>
      </c>
    </row>
    <row r="9" ht="30.15" customHeight="1" spans="1:10">
      <c r="A9" s="126"/>
      <c r="B9" s="127"/>
      <c r="C9" s="127"/>
      <c r="D9" s="99" t="s">
        <v>151</v>
      </c>
      <c r="E9" s="99" t="s">
        <v>4</v>
      </c>
      <c r="F9" s="110">
        <f>G9</f>
        <v>6039.892417</v>
      </c>
      <c r="G9" s="98">
        <f t="shared" si="0"/>
        <v>6039.892417</v>
      </c>
      <c r="H9" s="98">
        <v>4339.30618</v>
      </c>
      <c r="I9" s="98">
        <v>471.538577</v>
      </c>
      <c r="J9" s="98">
        <v>1229.04766</v>
      </c>
    </row>
    <row r="10" ht="30.15" customHeight="1" spans="1:10">
      <c r="A10" s="126"/>
      <c r="B10" s="127"/>
      <c r="C10" s="127"/>
      <c r="D10" s="105" t="s">
        <v>152</v>
      </c>
      <c r="E10" s="105" t="s">
        <v>153</v>
      </c>
      <c r="F10" s="110">
        <f>G10</f>
        <v>1535.163171</v>
      </c>
      <c r="G10" s="98">
        <f t="shared" si="0"/>
        <v>1535.163171</v>
      </c>
      <c r="H10" s="98">
        <v>879.756975</v>
      </c>
      <c r="I10" s="98">
        <v>229.766976</v>
      </c>
      <c r="J10" s="98">
        <v>425.63922</v>
      </c>
    </row>
    <row r="11" ht="30.15" customHeight="1" spans="1:10">
      <c r="A11" s="126">
        <v>208</v>
      </c>
      <c r="B11" s="127"/>
      <c r="C11" s="127"/>
      <c r="D11" s="112">
        <v>208</v>
      </c>
      <c r="E11" s="100" t="s">
        <v>272</v>
      </c>
      <c r="F11" s="101">
        <f>F13+F14+F16+F17</f>
        <v>2115.977544</v>
      </c>
      <c r="G11" s="101">
        <f>G13+G14+G16+G17</f>
        <v>1412.977544</v>
      </c>
      <c r="H11" s="101">
        <f>H13+H14+H16+H17</f>
        <v>758.755348</v>
      </c>
      <c r="I11" s="101">
        <f>I13+I14+I16+I17</f>
        <v>228.582976</v>
      </c>
      <c r="J11" s="101">
        <f>J13+J14+J16+J17</f>
        <v>425.63922</v>
      </c>
    </row>
    <row r="12" ht="30.15" customHeight="1" spans="1:10">
      <c r="A12" s="126">
        <v>208</v>
      </c>
      <c r="B12" s="127" t="s">
        <v>182</v>
      </c>
      <c r="C12" s="127"/>
      <c r="D12" s="112">
        <v>20801</v>
      </c>
      <c r="E12" s="103" t="s">
        <v>273</v>
      </c>
      <c r="F12" s="101">
        <f>F13+F14</f>
        <v>1813.92772</v>
      </c>
      <c r="G12" s="101">
        <f>G13+G14</f>
        <v>1110.92772</v>
      </c>
      <c r="H12" s="101">
        <f>H13+H14</f>
        <v>685.2885</v>
      </c>
      <c r="I12" s="101">
        <f>I13+I14</f>
        <v>0</v>
      </c>
      <c r="J12" s="101">
        <f>J13+J14</f>
        <v>425.63922</v>
      </c>
    </row>
    <row r="13" ht="30.15" customHeight="1" spans="1:10">
      <c r="A13" s="112" t="s">
        <v>181</v>
      </c>
      <c r="B13" s="128" t="s">
        <v>182</v>
      </c>
      <c r="C13" s="128" t="s">
        <v>182</v>
      </c>
      <c r="D13" s="112" t="s">
        <v>274</v>
      </c>
      <c r="E13" s="103" t="s">
        <v>184</v>
      </c>
      <c r="F13" s="101">
        <v>1110.92772</v>
      </c>
      <c r="G13" s="101">
        <f t="shared" ref="G13:G17" si="1">SUM(H13:J13)</f>
        <v>1110.92772</v>
      </c>
      <c r="H13" s="106">
        <v>685.2885</v>
      </c>
      <c r="I13" s="106"/>
      <c r="J13" s="106">
        <v>425.63922</v>
      </c>
    </row>
    <row r="14" ht="30.15" customHeight="1" spans="1:10">
      <c r="A14" s="112" t="s">
        <v>181</v>
      </c>
      <c r="B14" s="128" t="s">
        <v>182</v>
      </c>
      <c r="C14" s="128" t="s">
        <v>185</v>
      </c>
      <c r="D14" s="112" t="s">
        <v>275</v>
      </c>
      <c r="E14" s="103" t="s">
        <v>187</v>
      </c>
      <c r="F14" s="101">
        <v>703</v>
      </c>
      <c r="G14" s="101"/>
      <c r="H14" s="106"/>
      <c r="I14" s="106"/>
      <c r="J14" s="106"/>
    </row>
    <row r="15" ht="30.15" customHeight="1" spans="1:10">
      <c r="A15" s="112">
        <v>208</v>
      </c>
      <c r="B15" s="128" t="s">
        <v>188</v>
      </c>
      <c r="C15" s="128"/>
      <c r="D15" s="112">
        <v>20805</v>
      </c>
      <c r="E15" s="103" t="s">
        <v>276</v>
      </c>
      <c r="F15" s="101">
        <f t="shared" ref="F15:I15" si="2">F16+F17</f>
        <v>302.049824</v>
      </c>
      <c r="G15" s="101">
        <f t="shared" si="2"/>
        <v>302.049824</v>
      </c>
      <c r="H15" s="101">
        <f t="shared" si="2"/>
        <v>73.466848</v>
      </c>
      <c r="I15" s="101">
        <f t="shared" si="2"/>
        <v>228.582976</v>
      </c>
      <c r="J15" s="106"/>
    </row>
    <row r="16" ht="30.15" customHeight="1" spans="1:10">
      <c r="A16" s="112" t="s">
        <v>181</v>
      </c>
      <c r="B16" s="128" t="s">
        <v>188</v>
      </c>
      <c r="C16" s="128" t="s">
        <v>182</v>
      </c>
      <c r="D16" s="112" t="s">
        <v>277</v>
      </c>
      <c r="E16" s="103" t="s">
        <v>190</v>
      </c>
      <c r="F16" s="101">
        <v>228.582976</v>
      </c>
      <c r="G16" s="101">
        <f t="shared" si="1"/>
        <v>228.582976</v>
      </c>
      <c r="H16" s="106"/>
      <c r="I16" s="106">
        <v>228.582976</v>
      </c>
      <c r="J16" s="106"/>
    </row>
    <row r="17" ht="30.15" customHeight="1" spans="1:10">
      <c r="A17" s="112" t="s">
        <v>181</v>
      </c>
      <c r="B17" s="128" t="s">
        <v>188</v>
      </c>
      <c r="C17" s="128" t="s">
        <v>188</v>
      </c>
      <c r="D17" s="112" t="s">
        <v>278</v>
      </c>
      <c r="E17" s="103" t="s">
        <v>192</v>
      </c>
      <c r="F17" s="101">
        <v>73.466848</v>
      </c>
      <c r="G17" s="101">
        <f t="shared" si="1"/>
        <v>73.466848</v>
      </c>
      <c r="H17" s="106">
        <v>73.466848</v>
      </c>
      <c r="I17" s="106"/>
      <c r="J17" s="106"/>
    </row>
    <row r="18" ht="30.15" customHeight="1" spans="1:10">
      <c r="A18" s="112">
        <v>210</v>
      </c>
      <c r="B18" s="128"/>
      <c r="C18" s="128"/>
      <c r="D18" s="112">
        <v>210</v>
      </c>
      <c r="E18" s="103" t="s">
        <v>279</v>
      </c>
      <c r="F18" s="101">
        <f t="shared" ref="F18:I18" si="3">F19</f>
        <v>42.570199</v>
      </c>
      <c r="G18" s="101">
        <f t="shared" si="3"/>
        <v>42.570199</v>
      </c>
      <c r="H18" s="101">
        <f t="shared" si="3"/>
        <v>41.386199</v>
      </c>
      <c r="I18" s="101">
        <f t="shared" si="3"/>
        <v>1.184</v>
      </c>
      <c r="J18" s="106"/>
    </row>
    <row r="19" ht="30.15" customHeight="1" spans="1:10">
      <c r="A19" s="112">
        <v>210</v>
      </c>
      <c r="B19" s="128" t="s">
        <v>194</v>
      </c>
      <c r="C19" s="128"/>
      <c r="D19" s="112">
        <v>21011</v>
      </c>
      <c r="E19" s="103" t="s">
        <v>280</v>
      </c>
      <c r="F19" s="101">
        <f t="shared" ref="F19:I19" si="4">F20+F21</f>
        <v>42.570199</v>
      </c>
      <c r="G19" s="101">
        <f t="shared" si="4"/>
        <v>42.570199</v>
      </c>
      <c r="H19" s="101">
        <f t="shared" si="4"/>
        <v>41.386199</v>
      </c>
      <c r="I19" s="101">
        <f t="shared" si="4"/>
        <v>1.184</v>
      </c>
      <c r="J19" s="106"/>
    </row>
    <row r="20" ht="30.15" customHeight="1" spans="1:10">
      <c r="A20" s="112" t="s">
        <v>193</v>
      </c>
      <c r="B20" s="128" t="s">
        <v>194</v>
      </c>
      <c r="C20" s="128" t="s">
        <v>182</v>
      </c>
      <c r="D20" s="112" t="s">
        <v>281</v>
      </c>
      <c r="E20" s="103" t="s">
        <v>196</v>
      </c>
      <c r="F20" s="101">
        <v>39.919411</v>
      </c>
      <c r="G20" s="101">
        <f t="shared" ref="G20:G25" si="5">SUM(H20:J20)</f>
        <v>39.919411</v>
      </c>
      <c r="H20" s="106">
        <v>39.919411</v>
      </c>
      <c r="I20" s="106"/>
      <c r="J20" s="106"/>
    </row>
    <row r="21" ht="30.15" customHeight="1" spans="1:10">
      <c r="A21" s="112" t="s">
        <v>193</v>
      </c>
      <c r="B21" s="128" t="s">
        <v>194</v>
      </c>
      <c r="C21" s="128" t="s">
        <v>197</v>
      </c>
      <c r="D21" s="112" t="s">
        <v>282</v>
      </c>
      <c r="E21" s="103" t="s">
        <v>199</v>
      </c>
      <c r="F21" s="101">
        <v>2.650788</v>
      </c>
      <c r="G21" s="101">
        <f t="shared" si="5"/>
        <v>2.650788</v>
      </c>
      <c r="H21" s="106">
        <v>1.466788</v>
      </c>
      <c r="I21" s="106">
        <v>1.184</v>
      </c>
      <c r="J21" s="106"/>
    </row>
    <row r="22" ht="30.15" customHeight="1" spans="1:10">
      <c r="A22" s="112">
        <v>221</v>
      </c>
      <c r="B22" s="128"/>
      <c r="C22" s="128"/>
      <c r="D22" s="112">
        <v>221</v>
      </c>
      <c r="E22" s="103" t="s">
        <v>283</v>
      </c>
      <c r="F22" s="101">
        <f t="shared" ref="F22:H22" si="6">F23</f>
        <v>79.615428</v>
      </c>
      <c r="G22" s="101">
        <f t="shared" si="6"/>
        <v>79.615428</v>
      </c>
      <c r="H22" s="101">
        <f t="shared" si="6"/>
        <v>79.615428</v>
      </c>
      <c r="I22" s="106"/>
      <c r="J22" s="106"/>
    </row>
    <row r="23" ht="30.15" customHeight="1" spans="1:10">
      <c r="A23" s="112">
        <v>221</v>
      </c>
      <c r="B23" s="128" t="s">
        <v>185</v>
      </c>
      <c r="C23" s="128"/>
      <c r="D23" s="112">
        <v>22102</v>
      </c>
      <c r="E23" s="126" t="s">
        <v>284</v>
      </c>
      <c r="F23" s="101">
        <f t="shared" ref="F23:H23" si="7">F24</f>
        <v>79.615428</v>
      </c>
      <c r="G23" s="101">
        <f t="shared" si="7"/>
        <v>79.615428</v>
      </c>
      <c r="H23" s="101">
        <f t="shared" si="7"/>
        <v>79.615428</v>
      </c>
      <c r="I23" s="106"/>
      <c r="J23" s="106"/>
    </row>
    <row r="24" ht="30.15" customHeight="1" spans="1:10">
      <c r="A24" s="112" t="s">
        <v>200</v>
      </c>
      <c r="B24" s="128" t="s">
        <v>185</v>
      </c>
      <c r="C24" s="128" t="s">
        <v>182</v>
      </c>
      <c r="D24" s="112" t="s">
        <v>285</v>
      </c>
      <c r="E24" s="103" t="s">
        <v>202</v>
      </c>
      <c r="F24" s="101">
        <v>79.615428</v>
      </c>
      <c r="G24" s="101">
        <f t="shared" si="5"/>
        <v>79.615428</v>
      </c>
      <c r="H24" s="106">
        <v>79.615428</v>
      </c>
      <c r="I24" s="106"/>
      <c r="J24" s="106"/>
    </row>
    <row r="25" ht="30.15" customHeight="1" spans="1:10">
      <c r="A25" s="126"/>
      <c r="B25" s="127"/>
      <c r="C25" s="127"/>
      <c r="D25" s="105" t="s">
        <v>154</v>
      </c>
      <c r="E25" s="105" t="s">
        <v>155</v>
      </c>
      <c r="F25" s="98">
        <v>578.455959</v>
      </c>
      <c r="G25" s="98">
        <f t="shared" si="5"/>
        <v>575.455959</v>
      </c>
      <c r="H25" s="98">
        <v>395.201903</v>
      </c>
      <c r="I25" s="98">
        <v>55.934576</v>
      </c>
      <c r="J25" s="98">
        <v>124.31948</v>
      </c>
    </row>
    <row r="26" ht="30.15" customHeight="1" spans="1:10">
      <c r="A26" s="126">
        <v>208</v>
      </c>
      <c r="B26" s="127"/>
      <c r="C26" s="127"/>
      <c r="D26" s="112">
        <v>208</v>
      </c>
      <c r="E26" s="100"/>
      <c r="F26" s="101">
        <f>F28+F30+F31</f>
        <v>524.1253</v>
      </c>
      <c r="G26" s="101">
        <f>G28+G30+G31</f>
        <v>521.1253</v>
      </c>
      <c r="H26" s="101">
        <f>H28+H30+H31</f>
        <v>341.223244</v>
      </c>
      <c r="I26" s="101">
        <f>I28+I30+I31</f>
        <v>55.582576</v>
      </c>
      <c r="J26" s="101">
        <f>J28+J30+J31</f>
        <v>124.31948</v>
      </c>
    </row>
    <row r="27" ht="30.15" customHeight="1" spans="1:10">
      <c r="A27" s="126">
        <v>208</v>
      </c>
      <c r="B27" s="127" t="s">
        <v>182</v>
      </c>
      <c r="C27" s="127"/>
      <c r="D27" s="112">
        <v>20801</v>
      </c>
      <c r="E27" s="100" t="s">
        <v>273</v>
      </c>
      <c r="F27" s="101">
        <f t="shared" ref="F27:H27" si="8">F28</f>
        <v>436.13698</v>
      </c>
      <c r="G27" s="101">
        <f t="shared" si="8"/>
        <v>433.13698</v>
      </c>
      <c r="H27" s="101">
        <f t="shared" si="8"/>
        <v>308.8175</v>
      </c>
      <c r="I27" s="101"/>
      <c r="J27" s="101">
        <f>J28</f>
        <v>124.31948</v>
      </c>
    </row>
    <row r="28" ht="30.15" customHeight="1" spans="1:10">
      <c r="A28" s="112" t="s">
        <v>181</v>
      </c>
      <c r="B28" s="128" t="s">
        <v>182</v>
      </c>
      <c r="C28" s="128" t="s">
        <v>182</v>
      </c>
      <c r="D28" s="112" t="s">
        <v>274</v>
      </c>
      <c r="E28" s="103" t="s">
        <v>184</v>
      </c>
      <c r="F28" s="101">
        <v>436.13698</v>
      </c>
      <c r="G28" s="101">
        <f t="shared" ref="G28:G31" si="9">SUM(H28:J28)</f>
        <v>433.13698</v>
      </c>
      <c r="H28" s="106">
        <v>308.8175</v>
      </c>
      <c r="I28" s="106"/>
      <c r="J28" s="106">
        <v>124.31948</v>
      </c>
    </row>
    <row r="29" ht="30.15" customHeight="1" spans="1:10">
      <c r="A29" s="112">
        <v>208</v>
      </c>
      <c r="B29" s="128" t="s">
        <v>188</v>
      </c>
      <c r="C29" s="128"/>
      <c r="D29" s="112">
        <v>20805</v>
      </c>
      <c r="E29" s="103" t="s">
        <v>276</v>
      </c>
      <c r="F29" s="101">
        <f t="shared" ref="F29:I29" si="10">F30+F31</f>
        <v>87.98832</v>
      </c>
      <c r="G29" s="101">
        <f t="shared" si="10"/>
        <v>87.98832</v>
      </c>
      <c r="H29" s="101">
        <f t="shared" si="10"/>
        <v>32.405744</v>
      </c>
      <c r="I29" s="101">
        <f t="shared" si="10"/>
        <v>55.582576</v>
      </c>
      <c r="J29" s="106"/>
    </row>
    <row r="30" ht="30.15" customHeight="1" spans="1:10">
      <c r="A30" s="112" t="s">
        <v>181</v>
      </c>
      <c r="B30" s="128" t="s">
        <v>188</v>
      </c>
      <c r="C30" s="128" t="s">
        <v>185</v>
      </c>
      <c r="D30" s="112" t="s">
        <v>286</v>
      </c>
      <c r="E30" s="103" t="s">
        <v>204</v>
      </c>
      <c r="F30" s="101">
        <v>55.582576</v>
      </c>
      <c r="G30" s="101">
        <f t="shared" si="9"/>
        <v>55.582576</v>
      </c>
      <c r="H30" s="106"/>
      <c r="I30" s="106">
        <v>55.582576</v>
      </c>
      <c r="J30" s="106"/>
    </row>
    <row r="31" ht="30.15" customHeight="1" spans="1:10">
      <c r="A31" s="112" t="s">
        <v>181</v>
      </c>
      <c r="B31" s="128" t="s">
        <v>188</v>
      </c>
      <c r="C31" s="128" t="s">
        <v>188</v>
      </c>
      <c r="D31" s="112" t="s">
        <v>278</v>
      </c>
      <c r="E31" s="103" t="s">
        <v>192</v>
      </c>
      <c r="F31" s="101">
        <v>32.405744</v>
      </c>
      <c r="G31" s="101">
        <f t="shared" si="9"/>
        <v>32.405744</v>
      </c>
      <c r="H31" s="106">
        <v>32.405744</v>
      </c>
      <c r="I31" s="106"/>
      <c r="J31" s="106"/>
    </row>
    <row r="32" ht="30.15" customHeight="1" spans="1:10">
      <c r="A32" s="112">
        <v>210</v>
      </c>
      <c r="B32" s="128"/>
      <c r="C32" s="128"/>
      <c r="D32" s="112">
        <v>210</v>
      </c>
      <c r="E32" s="103" t="s">
        <v>279</v>
      </c>
      <c r="F32" s="101">
        <f t="shared" ref="F32:I32" si="11">F33</f>
        <v>18.392435</v>
      </c>
      <c r="G32" s="101">
        <f t="shared" si="11"/>
        <v>18.392435</v>
      </c>
      <c r="H32" s="101">
        <f t="shared" si="11"/>
        <v>18.040435</v>
      </c>
      <c r="I32" s="101">
        <f t="shared" si="11"/>
        <v>0.352</v>
      </c>
      <c r="J32" s="106"/>
    </row>
    <row r="33" ht="30.15" customHeight="1" spans="1:10">
      <c r="A33" s="112">
        <v>210</v>
      </c>
      <c r="B33" s="128" t="s">
        <v>194</v>
      </c>
      <c r="C33" s="128"/>
      <c r="D33" s="112">
        <v>21011</v>
      </c>
      <c r="E33" s="103" t="s">
        <v>280</v>
      </c>
      <c r="F33" s="101">
        <f t="shared" ref="F33:I33" si="12">F34+F35</f>
        <v>18.392435</v>
      </c>
      <c r="G33" s="101">
        <f t="shared" si="12"/>
        <v>18.392435</v>
      </c>
      <c r="H33" s="101">
        <f t="shared" si="12"/>
        <v>18.040435</v>
      </c>
      <c r="I33" s="101">
        <f t="shared" si="12"/>
        <v>0.352</v>
      </c>
      <c r="J33" s="106"/>
    </row>
    <row r="34" ht="30.15" customHeight="1" spans="1:10">
      <c r="A34" s="112" t="s">
        <v>193</v>
      </c>
      <c r="B34" s="128" t="s">
        <v>194</v>
      </c>
      <c r="C34" s="128" t="s">
        <v>182</v>
      </c>
      <c r="D34" s="112" t="s">
        <v>281</v>
      </c>
      <c r="E34" s="103" t="s">
        <v>196</v>
      </c>
      <c r="F34" s="101">
        <v>17.592435</v>
      </c>
      <c r="G34" s="101">
        <f t="shared" ref="G34:G39" si="13">SUM(H34:J34)</f>
        <v>17.592435</v>
      </c>
      <c r="H34" s="106">
        <v>17.592435</v>
      </c>
      <c r="I34" s="106"/>
      <c r="J34" s="106"/>
    </row>
    <row r="35" ht="30.15" customHeight="1" spans="1:10">
      <c r="A35" s="112" t="s">
        <v>193</v>
      </c>
      <c r="B35" s="128" t="s">
        <v>194</v>
      </c>
      <c r="C35" s="128" t="s">
        <v>197</v>
      </c>
      <c r="D35" s="112" t="s">
        <v>282</v>
      </c>
      <c r="E35" s="103" t="s">
        <v>199</v>
      </c>
      <c r="F35" s="101">
        <v>0.8</v>
      </c>
      <c r="G35" s="101">
        <f t="shared" si="13"/>
        <v>0.8</v>
      </c>
      <c r="H35" s="106">
        <v>0.448</v>
      </c>
      <c r="I35" s="106">
        <v>0.352</v>
      </c>
      <c r="J35" s="106"/>
    </row>
    <row r="36" ht="30.15" customHeight="1" spans="1:10">
      <c r="A36" s="112">
        <v>221</v>
      </c>
      <c r="B36" s="128"/>
      <c r="C36" s="128"/>
      <c r="D36" s="112">
        <v>221</v>
      </c>
      <c r="E36" s="103" t="s">
        <v>283</v>
      </c>
      <c r="F36" s="101">
        <f t="shared" ref="F36:H36" si="14">F37</f>
        <v>35.938224</v>
      </c>
      <c r="G36" s="101">
        <f t="shared" si="14"/>
        <v>35.938224</v>
      </c>
      <c r="H36" s="101">
        <f t="shared" si="14"/>
        <v>35.938224</v>
      </c>
      <c r="I36" s="106"/>
      <c r="J36" s="106"/>
    </row>
    <row r="37" ht="30.15" customHeight="1" spans="1:10">
      <c r="A37" s="112">
        <v>221</v>
      </c>
      <c r="B37" s="128" t="s">
        <v>185</v>
      </c>
      <c r="C37" s="128"/>
      <c r="D37" s="112">
        <v>22102</v>
      </c>
      <c r="E37" s="103" t="s">
        <v>284</v>
      </c>
      <c r="F37" s="101">
        <f t="shared" ref="F37:H37" si="15">F38</f>
        <v>35.938224</v>
      </c>
      <c r="G37" s="101">
        <f t="shared" si="15"/>
        <v>35.938224</v>
      </c>
      <c r="H37" s="101">
        <f t="shared" si="15"/>
        <v>35.938224</v>
      </c>
      <c r="I37" s="106"/>
      <c r="J37" s="106"/>
    </row>
    <row r="38" ht="30.15" customHeight="1" spans="1:10">
      <c r="A38" s="112" t="s">
        <v>200</v>
      </c>
      <c r="B38" s="128" t="s">
        <v>185</v>
      </c>
      <c r="C38" s="128" t="s">
        <v>182</v>
      </c>
      <c r="D38" s="112" t="s">
        <v>285</v>
      </c>
      <c r="E38" s="103" t="s">
        <v>202</v>
      </c>
      <c r="F38" s="101">
        <v>35.938224</v>
      </c>
      <c r="G38" s="101">
        <f t="shared" si="13"/>
        <v>35.938224</v>
      </c>
      <c r="H38" s="106">
        <v>35.938224</v>
      </c>
      <c r="I38" s="106"/>
      <c r="J38" s="106"/>
    </row>
    <row r="39" ht="30.15" customHeight="1" spans="1:10">
      <c r="A39" s="126"/>
      <c r="B39" s="127"/>
      <c r="C39" s="127"/>
      <c r="D39" s="105" t="s">
        <v>156</v>
      </c>
      <c r="E39" s="105" t="s">
        <v>157</v>
      </c>
      <c r="F39" s="98">
        <v>1266.741631</v>
      </c>
      <c r="G39" s="98">
        <f t="shared" si="13"/>
        <v>1218.741631</v>
      </c>
      <c r="H39" s="98">
        <v>825.579081</v>
      </c>
      <c r="I39" s="98">
        <v>109.58297</v>
      </c>
      <c r="J39" s="98">
        <v>283.57958</v>
      </c>
    </row>
    <row r="40" ht="30.15" customHeight="1" spans="1:10">
      <c r="A40" s="126">
        <v>208</v>
      </c>
      <c r="B40" s="127"/>
      <c r="C40" s="127"/>
      <c r="D40" s="100">
        <v>208</v>
      </c>
      <c r="E40" s="100" t="s">
        <v>272</v>
      </c>
      <c r="F40" s="101">
        <f t="shared" ref="F40:J40" si="16">F42+F43+F45</f>
        <v>1153.168234</v>
      </c>
      <c r="G40" s="101">
        <f t="shared" si="16"/>
        <v>1105.168234</v>
      </c>
      <c r="H40" s="101">
        <f t="shared" si="16"/>
        <v>712.693684</v>
      </c>
      <c r="I40" s="101">
        <f t="shared" si="16"/>
        <v>108.89497</v>
      </c>
      <c r="J40" s="101">
        <f t="shared" si="16"/>
        <v>283.57958</v>
      </c>
    </row>
    <row r="41" ht="30.15" customHeight="1" spans="1:10">
      <c r="A41" s="126">
        <v>208</v>
      </c>
      <c r="B41" s="127" t="s">
        <v>182</v>
      </c>
      <c r="C41" s="127"/>
      <c r="D41" s="100">
        <v>20801</v>
      </c>
      <c r="E41" s="100" t="s">
        <v>273</v>
      </c>
      <c r="F41" s="101">
        <f t="shared" ref="F41:J41" si="17">F42+F43</f>
        <v>1085.01105</v>
      </c>
      <c r="G41" s="101">
        <f t="shared" si="17"/>
        <v>1037.01105</v>
      </c>
      <c r="H41" s="101">
        <f t="shared" si="17"/>
        <v>644.5365</v>
      </c>
      <c r="I41" s="101">
        <f t="shared" si="17"/>
        <v>108.89497</v>
      </c>
      <c r="J41" s="101">
        <f t="shared" si="17"/>
        <v>283.57958</v>
      </c>
    </row>
    <row r="42" ht="30.15" customHeight="1" spans="1:10">
      <c r="A42" s="112" t="s">
        <v>181</v>
      </c>
      <c r="B42" s="128" t="s">
        <v>182</v>
      </c>
      <c r="C42" s="128" t="s">
        <v>182</v>
      </c>
      <c r="D42" s="112" t="s">
        <v>274</v>
      </c>
      <c r="E42" s="103" t="s">
        <v>184</v>
      </c>
      <c r="F42" s="101">
        <v>1037.01105</v>
      </c>
      <c r="G42" s="101">
        <f>SUM(H42:J42)</f>
        <v>1037.01105</v>
      </c>
      <c r="H42" s="106">
        <v>644.5365</v>
      </c>
      <c r="I42" s="106">
        <v>108.89497</v>
      </c>
      <c r="J42" s="106">
        <v>283.57958</v>
      </c>
    </row>
    <row r="43" ht="30.15" customHeight="1" spans="1:10">
      <c r="A43" s="112" t="s">
        <v>181</v>
      </c>
      <c r="B43" s="128" t="s">
        <v>182</v>
      </c>
      <c r="C43" s="128" t="s">
        <v>197</v>
      </c>
      <c r="D43" s="112" t="s">
        <v>287</v>
      </c>
      <c r="E43" s="103" t="s">
        <v>206</v>
      </c>
      <c r="F43" s="101">
        <v>48</v>
      </c>
      <c r="G43" s="101"/>
      <c r="H43" s="106"/>
      <c r="I43" s="106"/>
      <c r="J43" s="106"/>
    </row>
    <row r="44" ht="30.15" customHeight="1" spans="1:10">
      <c r="A44" s="112">
        <v>208</v>
      </c>
      <c r="B44" s="128" t="s">
        <v>188</v>
      </c>
      <c r="C44" s="128"/>
      <c r="D44" s="112">
        <v>20805</v>
      </c>
      <c r="E44" s="103" t="s">
        <v>276</v>
      </c>
      <c r="F44" s="101">
        <f t="shared" ref="F44:H44" si="18">F45</f>
        <v>68.157184</v>
      </c>
      <c r="G44" s="101">
        <f t="shared" si="18"/>
        <v>68.157184</v>
      </c>
      <c r="H44" s="101">
        <f t="shared" si="18"/>
        <v>68.157184</v>
      </c>
      <c r="I44" s="106"/>
      <c r="J44" s="106"/>
    </row>
    <row r="45" ht="30.15" customHeight="1" spans="1:10">
      <c r="A45" s="112" t="s">
        <v>181</v>
      </c>
      <c r="B45" s="128" t="s">
        <v>188</v>
      </c>
      <c r="C45" s="128" t="s">
        <v>188</v>
      </c>
      <c r="D45" s="112" t="s">
        <v>278</v>
      </c>
      <c r="E45" s="103" t="s">
        <v>192</v>
      </c>
      <c r="F45" s="101">
        <v>68.157184</v>
      </c>
      <c r="G45" s="101">
        <f t="shared" ref="G45:G49" si="19">SUM(H45:J45)</f>
        <v>68.157184</v>
      </c>
      <c r="H45" s="106">
        <v>68.157184</v>
      </c>
      <c r="I45" s="106"/>
      <c r="J45" s="106"/>
    </row>
    <row r="46" ht="30.15" customHeight="1" spans="1:10">
      <c r="A46" s="112">
        <v>210</v>
      </c>
      <c r="B46" s="128"/>
      <c r="C46" s="128"/>
      <c r="D46" s="112">
        <v>210</v>
      </c>
      <c r="E46" s="103" t="s">
        <v>279</v>
      </c>
      <c r="F46" s="101">
        <f t="shared" ref="F46:I46" si="20">F48+F49</f>
        <v>38.619753</v>
      </c>
      <c r="G46" s="101">
        <f t="shared" si="20"/>
        <v>38.619753</v>
      </c>
      <c r="H46" s="101">
        <f t="shared" si="20"/>
        <v>37.931753</v>
      </c>
      <c r="I46" s="101">
        <f t="shared" si="20"/>
        <v>0.688</v>
      </c>
      <c r="J46" s="106"/>
    </row>
    <row r="47" ht="30.15" customHeight="1" spans="1:10">
      <c r="A47" s="112">
        <v>210</v>
      </c>
      <c r="B47" s="128" t="s">
        <v>194</v>
      </c>
      <c r="C47" s="128"/>
      <c r="D47" s="112">
        <v>21011</v>
      </c>
      <c r="E47" s="103" t="s">
        <v>280</v>
      </c>
      <c r="F47" s="101">
        <f t="shared" ref="F47:I47" si="21">F48+F49</f>
        <v>38.619753</v>
      </c>
      <c r="G47" s="101">
        <f t="shared" si="21"/>
        <v>38.619753</v>
      </c>
      <c r="H47" s="101">
        <f t="shared" si="21"/>
        <v>37.931753</v>
      </c>
      <c r="I47" s="101">
        <f t="shared" si="21"/>
        <v>0.688</v>
      </c>
      <c r="J47" s="106"/>
    </row>
    <row r="48" ht="30.15" customHeight="1" spans="1:10">
      <c r="A48" s="112" t="s">
        <v>193</v>
      </c>
      <c r="B48" s="128" t="s">
        <v>194</v>
      </c>
      <c r="C48" s="128" t="s">
        <v>182</v>
      </c>
      <c r="D48" s="112" t="s">
        <v>281</v>
      </c>
      <c r="E48" s="103" t="s">
        <v>196</v>
      </c>
      <c r="F48" s="101">
        <v>37.019753</v>
      </c>
      <c r="G48" s="101">
        <f t="shared" si="19"/>
        <v>37.019753</v>
      </c>
      <c r="H48" s="106">
        <v>37.019753</v>
      </c>
      <c r="I48" s="106"/>
      <c r="J48" s="106"/>
    </row>
    <row r="49" ht="30.15" customHeight="1" spans="1:10">
      <c r="A49" s="112" t="s">
        <v>193</v>
      </c>
      <c r="B49" s="128" t="s">
        <v>194</v>
      </c>
      <c r="C49" s="128" t="s">
        <v>197</v>
      </c>
      <c r="D49" s="112" t="s">
        <v>282</v>
      </c>
      <c r="E49" s="103" t="s">
        <v>199</v>
      </c>
      <c r="F49" s="101">
        <v>1.6</v>
      </c>
      <c r="G49" s="101">
        <f t="shared" si="19"/>
        <v>1.6</v>
      </c>
      <c r="H49" s="106">
        <v>0.912</v>
      </c>
      <c r="I49" s="106">
        <v>0.688</v>
      </c>
      <c r="J49" s="106"/>
    </row>
    <row r="50" ht="30.15" customHeight="1" spans="1:10">
      <c r="A50" s="112">
        <v>221</v>
      </c>
      <c r="B50" s="128"/>
      <c r="C50" s="128"/>
      <c r="D50" s="112">
        <v>221</v>
      </c>
      <c r="E50" s="103" t="s">
        <v>283</v>
      </c>
      <c r="F50" s="101">
        <f t="shared" ref="F50:H50" si="22">F51</f>
        <v>74.953644</v>
      </c>
      <c r="G50" s="101">
        <f t="shared" si="22"/>
        <v>74.953644</v>
      </c>
      <c r="H50" s="101">
        <f t="shared" si="22"/>
        <v>74.953644</v>
      </c>
      <c r="I50" s="106"/>
      <c r="J50" s="106"/>
    </row>
    <row r="51" ht="30.15" customHeight="1" spans="1:10">
      <c r="A51" s="112">
        <v>221</v>
      </c>
      <c r="B51" s="128" t="s">
        <v>185</v>
      </c>
      <c r="C51" s="128"/>
      <c r="D51" s="112">
        <v>22102</v>
      </c>
      <c r="E51" s="103" t="s">
        <v>284</v>
      </c>
      <c r="F51" s="101">
        <f t="shared" ref="F51:H51" si="23">F52</f>
        <v>74.953644</v>
      </c>
      <c r="G51" s="101">
        <f t="shared" si="23"/>
        <v>74.953644</v>
      </c>
      <c r="H51" s="101">
        <f t="shared" si="23"/>
        <v>74.953644</v>
      </c>
      <c r="I51" s="106"/>
      <c r="J51" s="106"/>
    </row>
    <row r="52" ht="30.15" customHeight="1" spans="1:10">
      <c r="A52" s="112" t="s">
        <v>200</v>
      </c>
      <c r="B52" s="128" t="s">
        <v>185</v>
      </c>
      <c r="C52" s="128" t="s">
        <v>182</v>
      </c>
      <c r="D52" s="112" t="s">
        <v>285</v>
      </c>
      <c r="E52" s="103" t="s">
        <v>202</v>
      </c>
      <c r="F52" s="101">
        <v>74.953644</v>
      </c>
      <c r="G52" s="101">
        <f t="shared" ref="G52:G56" si="24">SUM(H52:J52)</f>
        <v>74.953644</v>
      </c>
      <c r="H52" s="106">
        <v>74.953644</v>
      </c>
      <c r="I52" s="106"/>
      <c r="J52" s="106"/>
    </row>
    <row r="53" ht="30.15" customHeight="1" spans="1:10">
      <c r="A53" s="126"/>
      <c r="B53" s="127"/>
      <c r="C53" s="127"/>
      <c r="D53" s="105" t="s">
        <v>158</v>
      </c>
      <c r="E53" s="105" t="s">
        <v>159</v>
      </c>
      <c r="F53" s="98">
        <v>262.787536</v>
      </c>
      <c r="G53" s="110">
        <f t="shared" si="24"/>
        <v>262.787536</v>
      </c>
      <c r="H53" s="98">
        <v>178.378123</v>
      </c>
      <c r="I53" s="98">
        <v>7.707853</v>
      </c>
      <c r="J53" s="98">
        <v>76.70156</v>
      </c>
    </row>
    <row r="54" ht="30.15" customHeight="1" spans="1:10">
      <c r="A54" s="126">
        <v>208</v>
      </c>
      <c r="B54" s="127"/>
      <c r="C54" s="127"/>
      <c r="D54" s="112">
        <v>208</v>
      </c>
      <c r="E54" s="100" t="s">
        <v>272</v>
      </c>
      <c r="F54" s="101">
        <f t="shared" ref="F54:J54" si="25">F56+F58</f>
        <v>238.716975</v>
      </c>
      <c r="G54" s="101">
        <f t="shared" si="25"/>
        <v>238.716975</v>
      </c>
      <c r="H54" s="101">
        <f t="shared" si="25"/>
        <v>162.015415</v>
      </c>
      <c r="I54" s="101">
        <f t="shared" si="25"/>
        <v>0</v>
      </c>
      <c r="J54" s="101">
        <f t="shared" si="25"/>
        <v>76.70156</v>
      </c>
    </row>
    <row r="55" ht="30.15" customHeight="1" spans="1:10">
      <c r="A55" s="126">
        <v>208</v>
      </c>
      <c r="B55" s="127" t="s">
        <v>182</v>
      </c>
      <c r="C55" s="127"/>
      <c r="D55" s="112">
        <v>20801</v>
      </c>
      <c r="E55" s="100" t="s">
        <v>273</v>
      </c>
      <c r="F55" s="101">
        <f t="shared" ref="F55:H55" si="26">F56</f>
        <v>215.82956</v>
      </c>
      <c r="G55" s="101">
        <f t="shared" si="26"/>
        <v>215.82956</v>
      </c>
      <c r="H55" s="101">
        <f t="shared" si="26"/>
        <v>139.128</v>
      </c>
      <c r="I55" s="101"/>
      <c r="J55" s="101">
        <f>J56</f>
        <v>76.70156</v>
      </c>
    </row>
    <row r="56" ht="30.15" customHeight="1" spans="1:10">
      <c r="A56" s="112" t="s">
        <v>181</v>
      </c>
      <c r="B56" s="128" t="s">
        <v>182</v>
      </c>
      <c r="C56" s="128" t="s">
        <v>207</v>
      </c>
      <c r="D56" s="112" t="s">
        <v>288</v>
      </c>
      <c r="E56" s="103" t="s">
        <v>209</v>
      </c>
      <c r="F56" s="101">
        <v>215.82956</v>
      </c>
      <c r="G56" s="101">
        <f t="shared" si="24"/>
        <v>215.82956</v>
      </c>
      <c r="H56" s="106">
        <v>139.128</v>
      </c>
      <c r="I56" s="106"/>
      <c r="J56" s="106">
        <v>76.70156</v>
      </c>
    </row>
    <row r="57" ht="30.15" customHeight="1" spans="1:10">
      <c r="A57" s="112">
        <v>208</v>
      </c>
      <c r="B57" s="128" t="s">
        <v>188</v>
      </c>
      <c r="C57" s="128"/>
      <c r="D57" s="112">
        <v>20805</v>
      </c>
      <c r="E57" s="103" t="s">
        <v>276</v>
      </c>
      <c r="F57" s="101">
        <f t="shared" ref="F57:H57" si="27">F58</f>
        <v>22.887415</v>
      </c>
      <c r="G57" s="101">
        <f t="shared" si="27"/>
        <v>22.887415</v>
      </c>
      <c r="H57" s="101">
        <f t="shared" si="27"/>
        <v>22.887415</v>
      </c>
      <c r="I57" s="106"/>
      <c r="J57" s="106"/>
    </row>
    <row r="58" ht="30.15" customHeight="1" spans="1:10">
      <c r="A58" s="112" t="s">
        <v>181</v>
      </c>
      <c r="B58" s="128" t="s">
        <v>188</v>
      </c>
      <c r="C58" s="128" t="s">
        <v>188</v>
      </c>
      <c r="D58" s="112" t="s">
        <v>278</v>
      </c>
      <c r="E58" s="103" t="s">
        <v>192</v>
      </c>
      <c r="F58" s="101">
        <v>22.887415</v>
      </c>
      <c r="G58" s="101">
        <f>SUM(H58:J58)</f>
        <v>22.887415</v>
      </c>
      <c r="H58" s="106">
        <v>22.887415</v>
      </c>
      <c r="I58" s="106"/>
      <c r="J58" s="106"/>
    </row>
    <row r="59" ht="30.15" customHeight="1" spans="1:10">
      <c r="A59" s="112">
        <v>210</v>
      </c>
      <c r="B59" s="128"/>
      <c r="C59" s="128"/>
      <c r="D59" s="112">
        <v>210</v>
      </c>
      <c r="E59" s="103" t="s">
        <v>279</v>
      </c>
      <c r="F59" s="101">
        <f t="shared" ref="F59:I59" si="28">F60</f>
        <v>7.899853</v>
      </c>
      <c r="G59" s="101">
        <f t="shared" si="28"/>
        <v>7.899853</v>
      </c>
      <c r="H59" s="101">
        <f t="shared" si="28"/>
        <v>0.192</v>
      </c>
      <c r="I59" s="101">
        <f t="shared" si="28"/>
        <v>7.707853</v>
      </c>
      <c r="J59" s="106"/>
    </row>
    <row r="60" ht="30.15" customHeight="1" spans="1:10">
      <c r="A60" s="112">
        <v>210</v>
      </c>
      <c r="B60" s="128" t="s">
        <v>194</v>
      </c>
      <c r="C60" s="128"/>
      <c r="D60" s="112">
        <v>21011</v>
      </c>
      <c r="E60" s="103" t="s">
        <v>280</v>
      </c>
      <c r="F60" s="101">
        <f t="shared" ref="F60:I60" si="29">F61</f>
        <v>7.899853</v>
      </c>
      <c r="G60" s="101">
        <f t="shared" si="29"/>
        <v>7.899853</v>
      </c>
      <c r="H60" s="101">
        <f t="shared" si="29"/>
        <v>0.192</v>
      </c>
      <c r="I60" s="101">
        <f t="shared" si="29"/>
        <v>7.707853</v>
      </c>
      <c r="J60" s="106"/>
    </row>
    <row r="61" ht="30.15" customHeight="1" spans="1:10">
      <c r="A61" s="112" t="s">
        <v>193</v>
      </c>
      <c r="B61" s="128" t="s">
        <v>194</v>
      </c>
      <c r="C61" s="128" t="s">
        <v>197</v>
      </c>
      <c r="D61" s="112" t="s">
        <v>282</v>
      </c>
      <c r="E61" s="103" t="s">
        <v>199</v>
      </c>
      <c r="F61" s="101">
        <v>7.899853</v>
      </c>
      <c r="G61" s="101">
        <f t="shared" ref="G61:G65" si="30">SUM(H61:J61)</f>
        <v>7.899853</v>
      </c>
      <c r="H61" s="106">
        <v>0.192</v>
      </c>
      <c r="I61" s="106">
        <v>7.707853</v>
      </c>
      <c r="J61" s="106"/>
    </row>
    <row r="62" ht="30.15" customHeight="1" spans="1:10">
      <c r="A62" s="112">
        <v>221</v>
      </c>
      <c r="B62" s="128"/>
      <c r="C62" s="128"/>
      <c r="D62" s="112">
        <v>221</v>
      </c>
      <c r="E62" s="103" t="s">
        <v>283</v>
      </c>
      <c r="F62" s="101">
        <f t="shared" ref="F62:H62" si="31">F63</f>
        <v>16.170708</v>
      </c>
      <c r="G62" s="101">
        <f t="shared" si="31"/>
        <v>16.170708</v>
      </c>
      <c r="H62" s="101">
        <f t="shared" si="31"/>
        <v>16.170708</v>
      </c>
      <c r="I62" s="106"/>
      <c r="J62" s="106"/>
    </row>
    <row r="63" ht="30.15" customHeight="1" spans="1:10">
      <c r="A63" s="112">
        <v>221</v>
      </c>
      <c r="B63" s="128" t="s">
        <v>185</v>
      </c>
      <c r="C63" s="128"/>
      <c r="D63" s="112">
        <v>22102</v>
      </c>
      <c r="E63" s="103" t="s">
        <v>284</v>
      </c>
      <c r="F63" s="101">
        <f t="shared" ref="F63:H63" si="32">F64</f>
        <v>16.170708</v>
      </c>
      <c r="G63" s="101">
        <f t="shared" si="32"/>
        <v>16.170708</v>
      </c>
      <c r="H63" s="101">
        <f t="shared" si="32"/>
        <v>16.170708</v>
      </c>
      <c r="I63" s="101"/>
      <c r="J63" s="106"/>
    </row>
    <row r="64" ht="30.15" customHeight="1" spans="1:10">
      <c r="A64" s="112" t="s">
        <v>200</v>
      </c>
      <c r="B64" s="128" t="s">
        <v>185</v>
      </c>
      <c r="C64" s="128" t="s">
        <v>182</v>
      </c>
      <c r="D64" s="112" t="s">
        <v>285</v>
      </c>
      <c r="E64" s="103" t="s">
        <v>202</v>
      </c>
      <c r="F64" s="101">
        <v>16.170708</v>
      </c>
      <c r="G64" s="101">
        <f t="shared" si="30"/>
        <v>16.170708</v>
      </c>
      <c r="H64" s="106">
        <v>16.170708</v>
      </c>
      <c r="I64" s="106"/>
      <c r="J64" s="106"/>
    </row>
    <row r="65" ht="30.15" customHeight="1" spans="1:10">
      <c r="A65" s="126"/>
      <c r="B65" s="127"/>
      <c r="C65" s="127"/>
      <c r="D65" s="105" t="s">
        <v>160</v>
      </c>
      <c r="E65" s="105" t="s">
        <v>161</v>
      </c>
      <c r="F65" s="98">
        <v>286.077011</v>
      </c>
      <c r="G65" s="110">
        <f t="shared" si="30"/>
        <v>246.077011</v>
      </c>
      <c r="H65" s="98">
        <v>152.368953</v>
      </c>
      <c r="I65" s="98">
        <v>18.099718</v>
      </c>
      <c r="J65" s="98">
        <v>75.60834</v>
      </c>
    </row>
    <row r="66" ht="30.15" customHeight="1" spans="1:10">
      <c r="A66" s="126">
        <v>208</v>
      </c>
      <c r="B66" s="127"/>
      <c r="C66" s="127"/>
      <c r="D66" s="100">
        <v>208</v>
      </c>
      <c r="E66" s="100" t="s">
        <v>272</v>
      </c>
      <c r="F66" s="101">
        <f t="shared" ref="F66:J66" si="33">F68+F69+F71+F72</f>
        <v>265.17135</v>
      </c>
      <c r="G66" s="101">
        <f t="shared" si="33"/>
        <v>225.17135</v>
      </c>
      <c r="H66" s="101">
        <f t="shared" si="33"/>
        <v>131.575292</v>
      </c>
      <c r="I66" s="101">
        <f t="shared" si="33"/>
        <v>17.987718</v>
      </c>
      <c r="J66" s="101">
        <f t="shared" si="33"/>
        <v>75.60834</v>
      </c>
    </row>
    <row r="67" ht="30.15" customHeight="1" spans="1:10">
      <c r="A67" s="126">
        <v>208</v>
      </c>
      <c r="B67" s="127" t="s">
        <v>182</v>
      </c>
      <c r="C67" s="127"/>
      <c r="D67" s="100">
        <v>20801</v>
      </c>
      <c r="E67" s="100" t="s">
        <v>273</v>
      </c>
      <c r="F67" s="101">
        <f t="shared" ref="F67:H67" si="34">F68+F69</f>
        <v>234.77784</v>
      </c>
      <c r="G67" s="101">
        <f t="shared" si="34"/>
        <v>194.77784</v>
      </c>
      <c r="H67" s="101">
        <f t="shared" si="34"/>
        <v>119.1695</v>
      </c>
      <c r="I67" s="101"/>
      <c r="J67" s="101">
        <f>J68+J69</f>
        <v>75.60834</v>
      </c>
    </row>
    <row r="68" ht="30.15" customHeight="1" spans="1:10">
      <c r="A68" s="112" t="s">
        <v>181</v>
      </c>
      <c r="B68" s="128" t="s">
        <v>182</v>
      </c>
      <c r="C68" s="128" t="s">
        <v>182</v>
      </c>
      <c r="D68" s="112" t="s">
        <v>274</v>
      </c>
      <c r="E68" s="103" t="s">
        <v>184</v>
      </c>
      <c r="F68" s="101">
        <v>119.1695</v>
      </c>
      <c r="G68" s="101">
        <f t="shared" ref="G68:G72" si="35">SUM(H68:J68)</f>
        <v>119.1695</v>
      </c>
      <c r="H68" s="106">
        <v>119.1695</v>
      </c>
      <c r="I68" s="106"/>
      <c r="J68" s="106"/>
    </row>
    <row r="69" ht="30.15" customHeight="1" spans="1:10">
      <c r="A69" s="112" t="s">
        <v>181</v>
      </c>
      <c r="B69" s="128" t="s">
        <v>182</v>
      </c>
      <c r="C69" s="128" t="s">
        <v>188</v>
      </c>
      <c r="D69" s="112" t="s">
        <v>289</v>
      </c>
      <c r="E69" s="103" t="s">
        <v>211</v>
      </c>
      <c r="F69" s="101">
        <v>115.60834</v>
      </c>
      <c r="G69" s="101">
        <f t="shared" si="35"/>
        <v>75.60834</v>
      </c>
      <c r="H69" s="106"/>
      <c r="I69" s="106"/>
      <c r="J69" s="106">
        <v>75.60834</v>
      </c>
    </row>
    <row r="70" ht="30.15" customHeight="1" spans="1:10">
      <c r="A70" s="112">
        <v>208</v>
      </c>
      <c r="B70" s="128" t="s">
        <v>188</v>
      </c>
      <c r="C70" s="128"/>
      <c r="D70" s="112">
        <v>20805</v>
      </c>
      <c r="E70" s="103" t="s">
        <v>276</v>
      </c>
      <c r="F70" s="101">
        <f t="shared" ref="F70:I70" si="36">F71+F72</f>
        <v>30.39351</v>
      </c>
      <c r="G70" s="101">
        <f t="shared" si="36"/>
        <v>30.39351</v>
      </c>
      <c r="H70" s="101">
        <f t="shared" si="36"/>
        <v>12.405792</v>
      </c>
      <c r="I70" s="101">
        <f t="shared" si="36"/>
        <v>17.987718</v>
      </c>
      <c r="J70" s="106"/>
    </row>
    <row r="71" ht="30.15" customHeight="1" spans="1:10">
      <c r="A71" s="112" t="s">
        <v>181</v>
      </c>
      <c r="B71" s="128" t="s">
        <v>188</v>
      </c>
      <c r="C71" s="128" t="s">
        <v>185</v>
      </c>
      <c r="D71" s="112" t="s">
        <v>286</v>
      </c>
      <c r="E71" s="103" t="s">
        <v>204</v>
      </c>
      <c r="F71" s="101">
        <v>17.987718</v>
      </c>
      <c r="G71" s="101">
        <f t="shared" si="35"/>
        <v>17.987718</v>
      </c>
      <c r="H71" s="106"/>
      <c r="I71" s="106">
        <v>17.987718</v>
      </c>
      <c r="J71" s="106"/>
    </row>
    <row r="72" ht="30.15" customHeight="1" spans="1:10">
      <c r="A72" s="112" t="s">
        <v>181</v>
      </c>
      <c r="B72" s="128" t="s">
        <v>188</v>
      </c>
      <c r="C72" s="128" t="s">
        <v>188</v>
      </c>
      <c r="D72" s="112" t="s">
        <v>278</v>
      </c>
      <c r="E72" s="103" t="s">
        <v>192</v>
      </c>
      <c r="F72" s="101">
        <v>12.405792</v>
      </c>
      <c r="G72" s="101">
        <f t="shared" si="35"/>
        <v>12.405792</v>
      </c>
      <c r="H72" s="106">
        <v>12.405792</v>
      </c>
      <c r="I72" s="106"/>
      <c r="J72" s="106"/>
    </row>
    <row r="73" ht="30.15" customHeight="1" spans="1:10">
      <c r="A73" s="112">
        <v>210</v>
      </c>
      <c r="B73" s="128"/>
      <c r="C73" s="128"/>
      <c r="D73" s="112">
        <v>210</v>
      </c>
      <c r="E73" s="103" t="s">
        <v>279</v>
      </c>
      <c r="F73" s="101">
        <f t="shared" ref="F73:I73" si="37">F75+F76</f>
        <v>7.033649</v>
      </c>
      <c r="G73" s="101">
        <f t="shared" si="37"/>
        <v>7.033649</v>
      </c>
      <c r="H73" s="101">
        <f t="shared" si="37"/>
        <v>6.921649</v>
      </c>
      <c r="I73" s="101">
        <f t="shared" si="37"/>
        <v>0.112</v>
      </c>
      <c r="J73" s="106"/>
    </row>
    <row r="74" ht="30.15" customHeight="1" spans="1:10">
      <c r="A74" s="112">
        <v>210</v>
      </c>
      <c r="B74" s="128" t="s">
        <v>194</v>
      </c>
      <c r="C74" s="128"/>
      <c r="D74" s="112">
        <v>21011</v>
      </c>
      <c r="E74" s="103" t="s">
        <v>280</v>
      </c>
      <c r="F74" s="101">
        <f t="shared" ref="F74:I74" si="38">F73</f>
        <v>7.033649</v>
      </c>
      <c r="G74" s="101">
        <f t="shared" si="38"/>
        <v>7.033649</v>
      </c>
      <c r="H74" s="101">
        <f t="shared" si="38"/>
        <v>6.921649</v>
      </c>
      <c r="I74" s="101">
        <f t="shared" si="38"/>
        <v>0.112</v>
      </c>
      <c r="J74" s="106"/>
    </row>
    <row r="75" ht="30.15" customHeight="1" spans="1:10">
      <c r="A75" s="112" t="s">
        <v>193</v>
      </c>
      <c r="B75" s="128" t="s">
        <v>194</v>
      </c>
      <c r="C75" s="128" t="s">
        <v>182</v>
      </c>
      <c r="D75" s="112" t="s">
        <v>281</v>
      </c>
      <c r="E75" s="103" t="s">
        <v>196</v>
      </c>
      <c r="F75" s="101">
        <v>6.745649</v>
      </c>
      <c r="G75" s="101">
        <f t="shared" ref="G75:G80" si="39">SUM(H75:J75)</f>
        <v>6.745649</v>
      </c>
      <c r="H75" s="106">
        <v>6.745649</v>
      </c>
      <c r="I75" s="106"/>
      <c r="J75" s="106"/>
    </row>
    <row r="76" ht="30.15" customHeight="1" spans="1:10">
      <c r="A76" s="112" t="s">
        <v>193</v>
      </c>
      <c r="B76" s="128" t="s">
        <v>194</v>
      </c>
      <c r="C76" s="128" t="s">
        <v>197</v>
      </c>
      <c r="D76" s="112" t="s">
        <v>282</v>
      </c>
      <c r="E76" s="103" t="s">
        <v>199</v>
      </c>
      <c r="F76" s="101">
        <v>0.288</v>
      </c>
      <c r="G76" s="101">
        <f t="shared" si="39"/>
        <v>0.288</v>
      </c>
      <c r="H76" s="106">
        <v>0.176</v>
      </c>
      <c r="I76" s="106">
        <v>0.112</v>
      </c>
      <c r="J76" s="106"/>
    </row>
    <row r="77" ht="30.15" customHeight="1" spans="1:10">
      <c r="A77" s="112">
        <v>221</v>
      </c>
      <c r="B77" s="128"/>
      <c r="C77" s="128"/>
      <c r="D77" s="112">
        <v>221</v>
      </c>
      <c r="E77" s="103" t="s">
        <v>283</v>
      </c>
      <c r="F77" s="101">
        <f t="shared" ref="F77:H77" si="40">F79</f>
        <v>13.872012</v>
      </c>
      <c r="G77" s="101">
        <f t="shared" si="40"/>
        <v>13.872012</v>
      </c>
      <c r="H77" s="101">
        <f t="shared" si="40"/>
        <v>13.872012</v>
      </c>
      <c r="I77" s="106"/>
      <c r="J77" s="106"/>
    </row>
    <row r="78" ht="30.15" customHeight="1" spans="1:10">
      <c r="A78" s="112">
        <v>221</v>
      </c>
      <c r="B78" s="128" t="s">
        <v>185</v>
      </c>
      <c r="C78" s="128"/>
      <c r="D78" s="112">
        <v>22102</v>
      </c>
      <c r="E78" s="103" t="s">
        <v>284</v>
      </c>
      <c r="F78" s="101">
        <f t="shared" ref="F78:H78" si="41">F77</f>
        <v>13.872012</v>
      </c>
      <c r="G78" s="101">
        <f t="shared" si="41"/>
        <v>13.872012</v>
      </c>
      <c r="H78" s="101">
        <f t="shared" si="41"/>
        <v>13.872012</v>
      </c>
      <c r="I78" s="106"/>
      <c r="J78" s="106"/>
    </row>
    <row r="79" ht="30.15" customHeight="1" spans="1:10">
      <c r="A79" s="112" t="s">
        <v>200</v>
      </c>
      <c r="B79" s="128" t="s">
        <v>185</v>
      </c>
      <c r="C79" s="128" t="s">
        <v>182</v>
      </c>
      <c r="D79" s="112" t="s">
        <v>285</v>
      </c>
      <c r="E79" s="103" t="s">
        <v>202</v>
      </c>
      <c r="F79" s="101">
        <v>13.872012</v>
      </c>
      <c r="G79" s="101">
        <f t="shared" si="39"/>
        <v>13.872012</v>
      </c>
      <c r="H79" s="106">
        <v>13.872012</v>
      </c>
      <c r="I79" s="106"/>
      <c r="J79" s="106"/>
    </row>
    <row r="80" ht="30.15" customHeight="1" spans="1:10">
      <c r="A80" s="126"/>
      <c r="B80" s="127"/>
      <c r="C80" s="127"/>
      <c r="D80" s="105" t="s">
        <v>162</v>
      </c>
      <c r="E80" s="105" t="s">
        <v>163</v>
      </c>
      <c r="F80" s="98">
        <v>223.142945</v>
      </c>
      <c r="G80" s="110">
        <f t="shared" si="39"/>
        <v>207.142945</v>
      </c>
      <c r="H80" s="98">
        <v>152.891935</v>
      </c>
      <c r="I80" s="98">
        <v>2.60101</v>
      </c>
      <c r="J80" s="98">
        <v>51.65</v>
      </c>
    </row>
    <row r="81" ht="30.15" customHeight="1" spans="1:10">
      <c r="A81" s="126">
        <v>208</v>
      </c>
      <c r="B81" s="127"/>
      <c r="C81" s="127"/>
      <c r="D81" s="100">
        <v>208</v>
      </c>
      <c r="E81" s="100" t="s">
        <v>272</v>
      </c>
      <c r="F81" s="101">
        <f t="shared" ref="F81:J81" si="42">F83+F84+F86+F87</f>
        <v>202.37149</v>
      </c>
      <c r="G81" s="101">
        <f t="shared" si="42"/>
        <v>186.37149</v>
      </c>
      <c r="H81" s="101">
        <f t="shared" si="42"/>
        <v>132.13648</v>
      </c>
      <c r="I81" s="101">
        <f t="shared" si="42"/>
        <v>2.58501</v>
      </c>
      <c r="J81" s="101">
        <f t="shared" si="42"/>
        <v>51.65</v>
      </c>
    </row>
    <row r="82" ht="30.15" customHeight="1" spans="1:10">
      <c r="A82" s="126">
        <v>208</v>
      </c>
      <c r="B82" s="127" t="s">
        <v>182</v>
      </c>
      <c r="C82" s="127"/>
      <c r="D82" s="100">
        <v>20801</v>
      </c>
      <c r="E82" s="100" t="s">
        <v>273</v>
      </c>
      <c r="F82" s="101">
        <f t="shared" ref="F82:H82" si="43">F83+F84</f>
        <v>187.397104</v>
      </c>
      <c r="G82" s="101">
        <f t="shared" si="43"/>
        <v>171.397104</v>
      </c>
      <c r="H82" s="101">
        <f t="shared" si="43"/>
        <v>119.747104</v>
      </c>
      <c r="I82" s="101"/>
      <c r="J82" s="101">
        <f>J83+J84</f>
        <v>51.65</v>
      </c>
    </row>
    <row r="83" ht="30.15" customHeight="1" spans="1:10">
      <c r="A83" s="112" t="s">
        <v>181</v>
      </c>
      <c r="B83" s="128" t="s">
        <v>182</v>
      </c>
      <c r="C83" s="128" t="s">
        <v>182</v>
      </c>
      <c r="D83" s="112" t="s">
        <v>274</v>
      </c>
      <c r="E83" s="103" t="s">
        <v>184</v>
      </c>
      <c r="F83" s="101">
        <v>171.397104</v>
      </c>
      <c r="G83" s="101">
        <f t="shared" ref="G83:G87" si="44">SUM(H83:J83)</f>
        <v>171.397104</v>
      </c>
      <c r="H83" s="106">
        <v>119.747104</v>
      </c>
      <c r="I83" s="106"/>
      <c r="J83" s="106">
        <v>51.65</v>
      </c>
    </row>
    <row r="84" ht="30.15" customHeight="1" spans="1:10">
      <c r="A84" s="112" t="s">
        <v>181</v>
      </c>
      <c r="B84" s="128" t="s">
        <v>182</v>
      </c>
      <c r="C84" s="128" t="s">
        <v>212</v>
      </c>
      <c r="D84" s="112" t="s">
        <v>290</v>
      </c>
      <c r="E84" s="103" t="s">
        <v>214</v>
      </c>
      <c r="F84" s="101">
        <v>16</v>
      </c>
      <c r="G84" s="101">
        <f t="shared" si="44"/>
        <v>0</v>
      </c>
      <c r="H84" s="106"/>
      <c r="I84" s="106"/>
      <c r="J84" s="106"/>
    </row>
    <row r="85" ht="30.15" customHeight="1" spans="1:10">
      <c r="A85" s="112">
        <v>208</v>
      </c>
      <c r="B85" s="128" t="s">
        <v>188</v>
      </c>
      <c r="C85" s="128"/>
      <c r="D85" s="112">
        <v>20805</v>
      </c>
      <c r="E85" s="103" t="s">
        <v>276</v>
      </c>
      <c r="F85" s="101">
        <f t="shared" ref="F85:I85" si="45">F86+F87</f>
        <v>14.974386</v>
      </c>
      <c r="G85" s="101">
        <f t="shared" si="45"/>
        <v>14.974386</v>
      </c>
      <c r="H85" s="101">
        <f t="shared" si="45"/>
        <v>12.389376</v>
      </c>
      <c r="I85" s="101">
        <f t="shared" si="45"/>
        <v>2.58501</v>
      </c>
      <c r="J85" s="106"/>
    </row>
    <row r="86" ht="30.15" customHeight="1" spans="1:10">
      <c r="A86" s="112" t="s">
        <v>181</v>
      </c>
      <c r="B86" s="128" t="s">
        <v>188</v>
      </c>
      <c r="C86" s="128" t="s">
        <v>185</v>
      </c>
      <c r="D86" s="112" t="s">
        <v>286</v>
      </c>
      <c r="E86" s="103" t="s">
        <v>204</v>
      </c>
      <c r="F86" s="101">
        <v>2.58501</v>
      </c>
      <c r="G86" s="101">
        <f t="shared" si="44"/>
        <v>2.58501</v>
      </c>
      <c r="H86" s="106"/>
      <c r="I86" s="106">
        <v>2.58501</v>
      </c>
      <c r="J86" s="106"/>
    </row>
    <row r="87" ht="30.15" customHeight="1" spans="1:10">
      <c r="A87" s="112" t="s">
        <v>181</v>
      </c>
      <c r="B87" s="128" t="s">
        <v>188</v>
      </c>
      <c r="C87" s="128" t="s">
        <v>188</v>
      </c>
      <c r="D87" s="112" t="s">
        <v>278</v>
      </c>
      <c r="E87" s="103" t="s">
        <v>192</v>
      </c>
      <c r="F87" s="101">
        <v>12.389376</v>
      </c>
      <c r="G87" s="101">
        <f t="shared" si="44"/>
        <v>12.389376</v>
      </c>
      <c r="H87" s="106">
        <v>12.389376</v>
      </c>
      <c r="I87" s="106"/>
      <c r="J87" s="106"/>
    </row>
    <row r="88" ht="30.15" customHeight="1" spans="1:10">
      <c r="A88" s="112">
        <v>210</v>
      </c>
      <c r="B88" s="128"/>
      <c r="C88" s="128"/>
      <c r="D88" s="112">
        <v>210</v>
      </c>
      <c r="E88" s="103" t="s">
        <v>279</v>
      </c>
      <c r="F88" s="101">
        <f t="shared" ref="F88:I88" si="46">F90+F91</f>
        <v>6.922459</v>
      </c>
      <c r="G88" s="101">
        <f t="shared" si="46"/>
        <v>6.922459</v>
      </c>
      <c r="H88" s="101">
        <f t="shared" si="46"/>
        <v>6.906459</v>
      </c>
      <c r="I88" s="101">
        <f t="shared" si="46"/>
        <v>0.016</v>
      </c>
      <c r="J88" s="106"/>
    </row>
    <row r="89" ht="30.15" customHeight="1" spans="1:10">
      <c r="A89" s="112">
        <v>210</v>
      </c>
      <c r="B89" s="128" t="s">
        <v>194</v>
      </c>
      <c r="C89" s="128"/>
      <c r="D89" s="112">
        <v>21011</v>
      </c>
      <c r="E89" s="103" t="s">
        <v>280</v>
      </c>
      <c r="F89" s="101">
        <f t="shared" ref="F89:I89" si="47">F90+F91</f>
        <v>6.922459</v>
      </c>
      <c r="G89" s="101">
        <f t="shared" si="47"/>
        <v>6.922459</v>
      </c>
      <c r="H89" s="101">
        <f t="shared" si="47"/>
        <v>6.906459</v>
      </c>
      <c r="I89" s="101">
        <f t="shared" si="47"/>
        <v>0.016</v>
      </c>
      <c r="J89" s="106"/>
    </row>
    <row r="90" ht="30.15" customHeight="1" spans="1:10">
      <c r="A90" s="112" t="s">
        <v>193</v>
      </c>
      <c r="B90" s="128" t="s">
        <v>194</v>
      </c>
      <c r="C90" s="128" t="s">
        <v>182</v>
      </c>
      <c r="D90" s="112" t="s">
        <v>281</v>
      </c>
      <c r="E90" s="103" t="s">
        <v>196</v>
      </c>
      <c r="F90" s="101">
        <v>6.730459</v>
      </c>
      <c r="G90" s="101">
        <f t="shared" ref="G90:G95" si="48">SUM(H90:J90)</f>
        <v>6.730459</v>
      </c>
      <c r="H90" s="106">
        <v>6.730459</v>
      </c>
      <c r="I90" s="106"/>
      <c r="J90" s="106"/>
    </row>
    <row r="91" ht="30.15" customHeight="1" spans="1:10">
      <c r="A91" s="112" t="s">
        <v>193</v>
      </c>
      <c r="B91" s="128" t="s">
        <v>194</v>
      </c>
      <c r="C91" s="128" t="s">
        <v>197</v>
      </c>
      <c r="D91" s="112" t="s">
        <v>282</v>
      </c>
      <c r="E91" s="103" t="s">
        <v>199</v>
      </c>
      <c r="F91" s="101">
        <v>0.192</v>
      </c>
      <c r="G91" s="101">
        <f t="shared" si="48"/>
        <v>0.192</v>
      </c>
      <c r="H91" s="106">
        <v>0.176</v>
      </c>
      <c r="I91" s="106">
        <v>0.016</v>
      </c>
      <c r="J91" s="106"/>
    </row>
    <row r="92" ht="30.15" customHeight="1" spans="1:10">
      <c r="A92" s="112">
        <v>221</v>
      </c>
      <c r="B92" s="128"/>
      <c r="C92" s="128"/>
      <c r="D92" s="112">
        <v>221</v>
      </c>
      <c r="E92" s="103" t="s">
        <v>283</v>
      </c>
      <c r="F92" s="101">
        <f t="shared" ref="F92:H92" si="49">F94</f>
        <v>13.848996</v>
      </c>
      <c r="G92" s="101">
        <f t="shared" si="49"/>
        <v>13.848996</v>
      </c>
      <c r="H92" s="101">
        <f t="shared" si="49"/>
        <v>13.848996</v>
      </c>
      <c r="I92" s="106"/>
      <c r="J92" s="106"/>
    </row>
    <row r="93" ht="30.15" customHeight="1" spans="1:10">
      <c r="A93" s="112">
        <v>221</v>
      </c>
      <c r="B93" s="128" t="s">
        <v>185</v>
      </c>
      <c r="C93" s="128"/>
      <c r="D93" s="112">
        <v>22102</v>
      </c>
      <c r="E93" s="103" t="s">
        <v>284</v>
      </c>
      <c r="F93" s="101">
        <f t="shared" ref="F93:H93" si="50">F94</f>
        <v>13.848996</v>
      </c>
      <c r="G93" s="101">
        <f t="shared" si="50"/>
        <v>13.848996</v>
      </c>
      <c r="H93" s="101">
        <f t="shared" si="50"/>
        <v>13.848996</v>
      </c>
      <c r="I93" s="106"/>
      <c r="J93" s="106"/>
    </row>
    <row r="94" ht="30.15" customHeight="1" spans="1:10">
      <c r="A94" s="112" t="s">
        <v>200</v>
      </c>
      <c r="B94" s="128" t="s">
        <v>185</v>
      </c>
      <c r="C94" s="128" t="s">
        <v>182</v>
      </c>
      <c r="D94" s="112" t="s">
        <v>285</v>
      </c>
      <c r="E94" s="103" t="s">
        <v>202</v>
      </c>
      <c r="F94" s="101">
        <v>13.848996</v>
      </c>
      <c r="G94" s="101">
        <f t="shared" si="48"/>
        <v>13.848996</v>
      </c>
      <c r="H94" s="106">
        <v>13.848996</v>
      </c>
      <c r="I94" s="106"/>
      <c r="J94" s="106"/>
    </row>
    <row r="95" ht="30.15" customHeight="1" spans="1:10">
      <c r="A95" s="126"/>
      <c r="B95" s="127"/>
      <c r="C95" s="127"/>
      <c r="D95" s="105" t="s">
        <v>164</v>
      </c>
      <c r="E95" s="105" t="s">
        <v>165</v>
      </c>
      <c r="F95" s="98">
        <v>516.118146</v>
      </c>
      <c r="G95" s="110">
        <f t="shared" si="48"/>
        <v>516.118146</v>
      </c>
      <c r="H95" s="98">
        <v>402.394631</v>
      </c>
      <c r="I95" s="98">
        <v>15.005415</v>
      </c>
      <c r="J95" s="98">
        <v>98.7181</v>
      </c>
    </row>
    <row r="96" ht="30.15" customHeight="1" spans="1:10">
      <c r="A96" s="126">
        <v>208</v>
      </c>
      <c r="B96" s="127"/>
      <c r="C96" s="127"/>
      <c r="D96" s="100">
        <v>208</v>
      </c>
      <c r="E96" s="100" t="s">
        <v>272</v>
      </c>
      <c r="F96" s="101">
        <f t="shared" ref="F96:J96" si="51">F98+F100+F101</f>
        <v>461.344075</v>
      </c>
      <c r="G96" s="101">
        <f t="shared" si="51"/>
        <v>461.344075</v>
      </c>
      <c r="H96" s="101">
        <f t="shared" si="51"/>
        <v>347.71656</v>
      </c>
      <c r="I96" s="101">
        <f t="shared" si="51"/>
        <v>14.909415</v>
      </c>
      <c r="J96" s="101">
        <f t="shared" si="51"/>
        <v>98.7181</v>
      </c>
    </row>
    <row r="97" ht="30.15" customHeight="1" spans="1:10">
      <c r="A97" s="126">
        <v>208</v>
      </c>
      <c r="B97" s="127" t="s">
        <v>182</v>
      </c>
      <c r="C97" s="127"/>
      <c r="D97" s="100">
        <v>20801</v>
      </c>
      <c r="E97" s="100" t="s">
        <v>273</v>
      </c>
      <c r="F97" s="101">
        <f t="shared" ref="F97:H97" si="52">F98</f>
        <v>413.503492</v>
      </c>
      <c r="G97" s="101">
        <f t="shared" si="52"/>
        <v>413.503492</v>
      </c>
      <c r="H97" s="101">
        <f t="shared" si="52"/>
        <v>314.785392</v>
      </c>
      <c r="I97" s="101"/>
      <c r="J97" s="101">
        <f>J98</f>
        <v>98.7181</v>
      </c>
    </row>
    <row r="98" ht="30.15" customHeight="1" spans="1:10">
      <c r="A98" s="112" t="s">
        <v>181</v>
      </c>
      <c r="B98" s="128" t="s">
        <v>182</v>
      </c>
      <c r="C98" s="128" t="s">
        <v>182</v>
      </c>
      <c r="D98" s="112" t="s">
        <v>274</v>
      </c>
      <c r="E98" s="103" t="s">
        <v>184</v>
      </c>
      <c r="F98" s="101">
        <v>413.503492</v>
      </c>
      <c r="G98" s="101">
        <f t="shared" ref="G98:G101" si="53">SUM(H98:J98)</f>
        <v>413.503492</v>
      </c>
      <c r="H98" s="106">
        <v>314.785392</v>
      </c>
      <c r="I98" s="106"/>
      <c r="J98" s="106">
        <v>98.7181</v>
      </c>
    </row>
    <row r="99" ht="30.15" customHeight="1" spans="1:10">
      <c r="A99" s="112">
        <v>208</v>
      </c>
      <c r="B99" s="128" t="s">
        <v>188</v>
      </c>
      <c r="C99" s="128"/>
      <c r="D99" s="112">
        <v>20805</v>
      </c>
      <c r="E99" s="103" t="s">
        <v>276</v>
      </c>
      <c r="F99" s="101">
        <f t="shared" ref="F99:I99" si="54">F100+F101</f>
        <v>47.840583</v>
      </c>
      <c r="G99" s="101">
        <f t="shared" si="54"/>
        <v>47.840583</v>
      </c>
      <c r="H99" s="101">
        <f t="shared" si="54"/>
        <v>32.931168</v>
      </c>
      <c r="I99" s="101">
        <f t="shared" si="54"/>
        <v>14.909415</v>
      </c>
      <c r="J99" s="106"/>
    </row>
    <row r="100" ht="30.15" customHeight="1" spans="1:10">
      <c r="A100" s="112" t="s">
        <v>181</v>
      </c>
      <c r="B100" s="128" t="s">
        <v>188</v>
      </c>
      <c r="C100" s="128" t="s">
        <v>185</v>
      </c>
      <c r="D100" s="112" t="s">
        <v>286</v>
      </c>
      <c r="E100" s="103" t="s">
        <v>204</v>
      </c>
      <c r="F100" s="101">
        <v>14.909415</v>
      </c>
      <c r="G100" s="101">
        <f t="shared" si="53"/>
        <v>14.909415</v>
      </c>
      <c r="H100" s="106"/>
      <c r="I100" s="106">
        <v>14.909415</v>
      </c>
      <c r="J100" s="106"/>
    </row>
    <row r="101" ht="30.15" customHeight="1" spans="1:10">
      <c r="A101" s="112" t="s">
        <v>181</v>
      </c>
      <c r="B101" s="128" t="s">
        <v>188</v>
      </c>
      <c r="C101" s="128" t="s">
        <v>188</v>
      </c>
      <c r="D101" s="112" t="s">
        <v>278</v>
      </c>
      <c r="E101" s="103" t="s">
        <v>192</v>
      </c>
      <c r="F101" s="101">
        <v>32.931168</v>
      </c>
      <c r="G101" s="101">
        <f t="shared" si="53"/>
        <v>32.931168</v>
      </c>
      <c r="H101" s="106">
        <v>32.931168</v>
      </c>
      <c r="I101" s="106"/>
      <c r="J101" s="106"/>
    </row>
    <row r="102" ht="30.15" customHeight="1" spans="1:10">
      <c r="A102" s="112">
        <v>210</v>
      </c>
      <c r="B102" s="128"/>
      <c r="C102" s="128"/>
      <c r="D102" s="112">
        <v>210</v>
      </c>
      <c r="E102" s="103" t="s">
        <v>279</v>
      </c>
      <c r="F102" s="101">
        <f t="shared" ref="F102:I102" si="55">F104+F105</f>
        <v>18.419003</v>
      </c>
      <c r="G102" s="101">
        <f t="shared" si="55"/>
        <v>18.419003</v>
      </c>
      <c r="H102" s="101">
        <f t="shared" si="55"/>
        <v>18.323003</v>
      </c>
      <c r="I102" s="101">
        <f t="shared" si="55"/>
        <v>0.096</v>
      </c>
      <c r="J102" s="106"/>
    </row>
    <row r="103" ht="30.15" customHeight="1" spans="1:10">
      <c r="A103" s="112">
        <v>210</v>
      </c>
      <c r="B103" s="128" t="s">
        <v>194</v>
      </c>
      <c r="C103" s="128"/>
      <c r="D103" s="112">
        <v>21011</v>
      </c>
      <c r="E103" s="103" t="s">
        <v>280</v>
      </c>
      <c r="F103" s="101">
        <f t="shared" ref="F103:I103" si="56">F104+F105</f>
        <v>18.419003</v>
      </c>
      <c r="G103" s="101">
        <f t="shared" si="56"/>
        <v>18.419003</v>
      </c>
      <c r="H103" s="101">
        <f t="shared" si="56"/>
        <v>18.323003</v>
      </c>
      <c r="I103" s="101">
        <f t="shared" si="56"/>
        <v>0.096</v>
      </c>
      <c r="J103" s="106"/>
    </row>
    <row r="104" ht="30.15" customHeight="1" spans="1:10">
      <c r="A104" s="112" t="s">
        <v>193</v>
      </c>
      <c r="B104" s="128" t="s">
        <v>194</v>
      </c>
      <c r="C104" s="128" t="s">
        <v>185</v>
      </c>
      <c r="D104" s="112" t="s">
        <v>291</v>
      </c>
      <c r="E104" s="103" t="s">
        <v>216</v>
      </c>
      <c r="F104" s="101">
        <v>17.875003</v>
      </c>
      <c r="G104" s="101">
        <f t="shared" ref="G104:G109" si="57">SUM(H104:J104)</f>
        <v>17.875003</v>
      </c>
      <c r="H104" s="106">
        <v>17.875003</v>
      </c>
      <c r="I104" s="106"/>
      <c r="J104" s="106"/>
    </row>
    <row r="105" ht="30.15" customHeight="1" spans="1:10">
      <c r="A105" s="112" t="s">
        <v>193</v>
      </c>
      <c r="B105" s="128" t="s">
        <v>194</v>
      </c>
      <c r="C105" s="128" t="s">
        <v>197</v>
      </c>
      <c r="D105" s="112" t="s">
        <v>282</v>
      </c>
      <c r="E105" s="103" t="s">
        <v>199</v>
      </c>
      <c r="F105" s="101">
        <v>0.544</v>
      </c>
      <c r="G105" s="101">
        <f t="shared" si="57"/>
        <v>0.544</v>
      </c>
      <c r="H105" s="106">
        <v>0.448</v>
      </c>
      <c r="I105" s="106">
        <v>0.096</v>
      </c>
      <c r="J105" s="106"/>
    </row>
    <row r="106" ht="30.15" customHeight="1" spans="1:10">
      <c r="A106" s="112">
        <v>221</v>
      </c>
      <c r="B106" s="128"/>
      <c r="C106" s="128"/>
      <c r="D106" s="112">
        <v>221</v>
      </c>
      <c r="E106" s="103" t="s">
        <v>283</v>
      </c>
      <c r="F106" s="101">
        <f t="shared" ref="F106:H106" si="58">F108</f>
        <v>36.355068</v>
      </c>
      <c r="G106" s="101">
        <f t="shared" si="58"/>
        <v>36.355068</v>
      </c>
      <c r="H106" s="101">
        <f t="shared" si="58"/>
        <v>36.355068</v>
      </c>
      <c r="I106" s="101"/>
      <c r="J106" s="106"/>
    </row>
    <row r="107" ht="30.15" customHeight="1" spans="1:10">
      <c r="A107" s="112">
        <v>221</v>
      </c>
      <c r="B107" s="128" t="s">
        <v>185</v>
      </c>
      <c r="C107" s="128"/>
      <c r="D107" s="112">
        <v>22102</v>
      </c>
      <c r="E107" s="103" t="s">
        <v>284</v>
      </c>
      <c r="F107" s="101">
        <f t="shared" ref="F107:H107" si="59">F108</f>
        <v>36.355068</v>
      </c>
      <c r="G107" s="101">
        <f t="shared" si="59"/>
        <v>36.355068</v>
      </c>
      <c r="H107" s="101">
        <f t="shared" si="59"/>
        <v>36.355068</v>
      </c>
      <c r="I107" s="106"/>
      <c r="J107" s="106"/>
    </row>
    <row r="108" ht="30.15" customHeight="1" spans="1:10">
      <c r="A108" s="112" t="s">
        <v>200</v>
      </c>
      <c r="B108" s="128" t="s">
        <v>185</v>
      </c>
      <c r="C108" s="128" t="s">
        <v>182</v>
      </c>
      <c r="D108" s="112" t="s">
        <v>285</v>
      </c>
      <c r="E108" s="103" t="s">
        <v>202</v>
      </c>
      <c r="F108" s="101">
        <v>36.355068</v>
      </c>
      <c r="G108" s="101">
        <f t="shared" si="57"/>
        <v>36.355068</v>
      </c>
      <c r="H108" s="106">
        <v>36.355068</v>
      </c>
      <c r="I108" s="106"/>
      <c r="J108" s="106"/>
    </row>
    <row r="109" ht="30.15" customHeight="1" spans="1:10">
      <c r="A109" s="126"/>
      <c r="B109" s="127"/>
      <c r="C109" s="127"/>
      <c r="D109" s="105" t="s">
        <v>166</v>
      </c>
      <c r="E109" s="105" t="s">
        <v>167</v>
      </c>
      <c r="F109" s="98">
        <v>374.266018</v>
      </c>
      <c r="G109" s="110">
        <f t="shared" si="57"/>
        <v>374.266018</v>
      </c>
      <c r="H109" s="98">
        <v>248.594579</v>
      </c>
      <c r="I109" s="98">
        <v>32.840059</v>
      </c>
      <c r="J109" s="98">
        <v>92.83138</v>
      </c>
    </row>
    <row r="110" ht="30.15" customHeight="1" spans="1:10">
      <c r="A110" s="126">
        <v>208</v>
      </c>
      <c r="B110" s="127"/>
      <c r="C110" s="127"/>
      <c r="D110" s="112">
        <v>208</v>
      </c>
      <c r="E110" s="100" t="s">
        <v>292</v>
      </c>
      <c r="F110" s="101">
        <f t="shared" ref="F110:J110" si="60">F112+F114+F115</f>
        <v>340.134963</v>
      </c>
      <c r="G110" s="101">
        <f t="shared" si="60"/>
        <v>340.134963</v>
      </c>
      <c r="H110" s="101">
        <f t="shared" si="60"/>
        <v>214.671524</v>
      </c>
      <c r="I110" s="101">
        <f t="shared" si="60"/>
        <v>32.632059</v>
      </c>
      <c r="J110" s="101">
        <f t="shared" si="60"/>
        <v>92.83138</v>
      </c>
    </row>
    <row r="111" ht="30.15" customHeight="1" spans="1:10">
      <c r="A111" s="126">
        <v>208</v>
      </c>
      <c r="B111" s="127" t="s">
        <v>182</v>
      </c>
      <c r="C111" s="127"/>
      <c r="D111" s="112">
        <v>20801</v>
      </c>
      <c r="E111" s="100" t="s">
        <v>273</v>
      </c>
      <c r="F111" s="101">
        <f t="shared" ref="F111:H111" si="61">F112</f>
        <v>287.25588</v>
      </c>
      <c r="G111" s="101">
        <f t="shared" si="61"/>
        <v>287.25588</v>
      </c>
      <c r="H111" s="101">
        <f t="shared" si="61"/>
        <v>194.4245</v>
      </c>
      <c r="I111" s="101"/>
      <c r="J111" s="101">
        <f>J112</f>
        <v>92.83138</v>
      </c>
    </row>
    <row r="112" ht="30.15" customHeight="1" spans="1:10">
      <c r="A112" s="112" t="s">
        <v>181</v>
      </c>
      <c r="B112" s="128" t="s">
        <v>182</v>
      </c>
      <c r="C112" s="128" t="s">
        <v>182</v>
      </c>
      <c r="D112" s="112" t="s">
        <v>274</v>
      </c>
      <c r="E112" s="103" t="s">
        <v>184</v>
      </c>
      <c r="F112" s="101">
        <v>287.25588</v>
      </c>
      <c r="G112" s="101">
        <f t="shared" ref="G112:G115" si="62">SUM(H112:J112)</f>
        <v>287.25588</v>
      </c>
      <c r="H112" s="106">
        <v>194.4245</v>
      </c>
      <c r="I112" s="106"/>
      <c r="J112" s="106">
        <v>92.83138</v>
      </c>
    </row>
    <row r="113" ht="30.15" customHeight="1" spans="1:10">
      <c r="A113" s="112">
        <v>208</v>
      </c>
      <c r="B113" s="128" t="s">
        <v>188</v>
      </c>
      <c r="C113" s="128"/>
      <c r="D113" s="112">
        <v>20805</v>
      </c>
      <c r="E113" s="103" t="s">
        <v>276</v>
      </c>
      <c r="F113" s="101">
        <f t="shared" ref="F113:I113" si="63">F114+F115</f>
        <v>52.879083</v>
      </c>
      <c r="G113" s="101">
        <f t="shared" si="63"/>
        <v>52.879083</v>
      </c>
      <c r="H113" s="101">
        <f t="shared" si="63"/>
        <v>20.247024</v>
      </c>
      <c r="I113" s="101">
        <f t="shared" si="63"/>
        <v>32.632059</v>
      </c>
      <c r="J113" s="106"/>
    </row>
    <row r="114" ht="30.15" customHeight="1" spans="1:10">
      <c r="A114" s="112" t="s">
        <v>181</v>
      </c>
      <c r="B114" s="128" t="s">
        <v>188</v>
      </c>
      <c r="C114" s="128" t="s">
        <v>185</v>
      </c>
      <c r="D114" s="112" t="s">
        <v>286</v>
      </c>
      <c r="E114" s="103" t="s">
        <v>204</v>
      </c>
      <c r="F114" s="101">
        <v>32.632059</v>
      </c>
      <c r="G114" s="101">
        <f t="shared" si="62"/>
        <v>32.632059</v>
      </c>
      <c r="H114" s="106"/>
      <c r="I114" s="106">
        <v>32.632059</v>
      </c>
      <c r="J114" s="106"/>
    </row>
    <row r="115" ht="30.15" customHeight="1" spans="1:10">
      <c r="A115" s="112" t="s">
        <v>181</v>
      </c>
      <c r="B115" s="128" t="s">
        <v>188</v>
      </c>
      <c r="C115" s="128" t="s">
        <v>188</v>
      </c>
      <c r="D115" s="112" t="s">
        <v>278</v>
      </c>
      <c r="E115" s="103" t="s">
        <v>192</v>
      </c>
      <c r="F115" s="101">
        <v>20.247024</v>
      </c>
      <c r="G115" s="101">
        <f t="shared" si="62"/>
        <v>20.247024</v>
      </c>
      <c r="H115" s="106">
        <v>20.247024</v>
      </c>
      <c r="I115" s="106"/>
      <c r="J115" s="106"/>
    </row>
    <row r="116" ht="30.15" customHeight="1" spans="1:10">
      <c r="A116" s="112">
        <v>210</v>
      </c>
      <c r="B116" s="128"/>
      <c r="C116" s="128"/>
      <c r="D116" s="112">
        <v>210</v>
      </c>
      <c r="E116" s="103" t="s">
        <v>279</v>
      </c>
      <c r="F116" s="101">
        <f t="shared" ref="F116:I116" si="64">F118+F119</f>
        <v>11.492791</v>
      </c>
      <c r="G116" s="101">
        <f t="shared" si="64"/>
        <v>11.492791</v>
      </c>
      <c r="H116" s="101">
        <f t="shared" si="64"/>
        <v>11.284791</v>
      </c>
      <c r="I116" s="101">
        <f t="shared" si="64"/>
        <v>0.208</v>
      </c>
      <c r="J116" s="106"/>
    </row>
    <row r="117" ht="30.15" customHeight="1" spans="1:10">
      <c r="A117" s="112">
        <v>210</v>
      </c>
      <c r="B117" s="128" t="s">
        <v>194</v>
      </c>
      <c r="C117" s="128"/>
      <c r="D117" s="112">
        <v>21011</v>
      </c>
      <c r="E117" s="103" t="s">
        <v>280</v>
      </c>
      <c r="F117" s="101">
        <f t="shared" ref="F117:I117" si="65">F118+F119</f>
        <v>11.492791</v>
      </c>
      <c r="G117" s="101">
        <f t="shared" si="65"/>
        <v>11.492791</v>
      </c>
      <c r="H117" s="101">
        <f t="shared" si="65"/>
        <v>11.284791</v>
      </c>
      <c r="I117" s="101">
        <f t="shared" si="65"/>
        <v>0.208</v>
      </c>
      <c r="J117" s="106"/>
    </row>
    <row r="118" ht="30.15" customHeight="1" spans="1:10">
      <c r="A118" s="112" t="s">
        <v>193</v>
      </c>
      <c r="B118" s="128" t="s">
        <v>194</v>
      </c>
      <c r="C118" s="128" t="s">
        <v>182</v>
      </c>
      <c r="D118" s="112" t="s">
        <v>281</v>
      </c>
      <c r="E118" s="103" t="s">
        <v>196</v>
      </c>
      <c r="F118" s="101">
        <v>10.996791</v>
      </c>
      <c r="G118" s="101">
        <f t="shared" ref="G118:G123" si="66">SUM(H118:J118)</f>
        <v>10.996791</v>
      </c>
      <c r="H118" s="106">
        <v>10.996791</v>
      </c>
      <c r="I118" s="106"/>
      <c r="J118" s="106"/>
    </row>
    <row r="119" ht="30.15" customHeight="1" spans="1:10">
      <c r="A119" s="112" t="s">
        <v>193</v>
      </c>
      <c r="B119" s="128" t="s">
        <v>194</v>
      </c>
      <c r="C119" s="128" t="s">
        <v>197</v>
      </c>
      <c r="D119" s="112" t="s">
        <v>282</v>
      </c>
      <c r="E119" s="103" t="s">
        <v>199</v>
      </c>
      <c r="F119" s="101">
        <v>0.496</v>
      </c>
      <c r="G119" s="101">
        <f t="shared" si="66"/>
        <v>0.496</v>
      </c>
      <c r="H119" s="106">
        <v>0.288</v>
      </c>
      <c r="I119" s="106">
        <v>0.208</v>
      </c>
      <c r="J119" s="106"/>
    </row>
    <row r="120" ht="30.15" customHeight="1" spans="1:10">
      <c r="A120" s="112">
        <v>221</v>
      </c>
      <c r="B120" s="128"/>
      <c r="C120" s="128"/>
      <c r="D120" s="112">
        <v>221</v>
      </c>
      <c r="E120" s="103" t="s">
        <v>283</v>
      </c>
      <c r="F120" s="101">
        <f t="shared" ref="F120:H120" si="67">F122</f>
        <v>22.638264</v>
      </c>
      <c r="G120" s="101">
        <f t="shared" si="67"/>
        <v>22.638264</v>
      </c>
      <c r="H120" s="101">
        <f t="shared" si="67"/>
        <v>22.638264</v>
      </c>
      <c r="I120" s="106"/>
      <c r="J120" s="106"/>
    </row>
    <row r="121" ht="30.15" customHeight="1" spans="1:10">
      <c r="A121" s="112">
        <v>221</v>
      </c>
      <c r="B121" s="128" t="s">
        <v>185</v>
      </c>
      <c r="C121" s="128"/>
      <c r="D121" s="112">
        <v>22102</v>
      </c>
      <c r="E121" s="103" t="s">
        <v>284</v>
      </c>
      <c r="F121" s="101">
        <f t="shared" ref="F121:H121" si="68">F122</f>
        <v>22.638264</v>
      </c>
      <c r="G121" s="101">
        <f t="shared" si="68"/>
        <v>22.638264</v>
      </c>
      <c r="H121" s="101">
        <f t="shared" si="68"/>
        <v>22.638264</v>
      </c>
      <c r="I121" s="106"/>
      <c r="J121" s="106"/>
    </row>
    <row r="122" ht="30.15" customHeight="1" spans="1:10">
      <c r="A122" s="112" t="s">
        <v>200</v>
      </c>
      <c r="B122" s="128" t="s">
        <v>185</v>
      </c>
      <c r="C122" s="128" t="s">
        <v>182</v>
      </c>
      <c r="D122" s="112" t="s">
        <v>285</v>
      </c>
      <c r="E122" s="103" t="s">
        <v>202</v>
      </c>
      <c r="F122" s="101">
        <v>22.638264</v>
      </c>
      <c r="G122" s="101">
        <f t="shared" si="66"/>
        <v>22.638264</v>
      </c>
      <c r="H122" s="106">
        <v>22.638264</v>
      </c>
      <c r="I122" s="106"/>
      <c r="J122" s="106"/>
    </row>
    <row r="123" ht="30.15" customHeight="1" spans="1:10">
      <c r="A123" s="126"/>
      <c r="B123" s="127"/>
      <c r="C123" s="127"/>
      <c r="D123" s="105" t="s">
        <v>168</v>
      </c>
      <c r="E123" s="105" t="s">
        <v>169</v>
      </c>
      <c r="F123" s="98">
        <v>1454.14</v>
      </c>
      <c r="G123" s="110">
        <f t="shared" si="66"/>
        <v>1104.14</v>
      </c>
      <c r="H123" s="98">
        <v>1104.14</v>
      </c>
      <c r="I123" s="98"/>
      <c r="J123" s="98"/>
    </row>
    <row r="124" ht="30.15" customHeight="1" spans="1:10">
      <c r="A124" s="126">
        <v>205</v>
      </c>
      <c r="B124" s="127"/>
      <c r="C124" s="127"/>
      <c r="D124" s="100">
        <v>205</v>
      </c>
      <c r="E124" s="100" t="s">
        <v>293</v>
      </c>
      <c r="F124" s="101">
        <f t="shared" ref="F124:H124" si="69">F126</f>
        <v>1454.14</v>
      </c>
      <c r="G124" s="101">
        <f t="shared" si="69"/>
        <v>1104.14</v>
      </c>
      <c r="H124" s="101">
        <f t="shared" si="69"/>
        <v>1104.14</v>
      </c>
      <c r="I124" s="101"/>
      <c r="J124" s="101"/>
    </row>
    <row r="125" ht="30.15" customHeight="1" spans="1:10">
      <c r="A125" s="126">
        <v>205</v>
      </c>
      <c r="B125" s="127" t="s">
        <v>218</v>
      </c>
      <c r="C125" s="127"/>
      <c r="D125" s="100">
        <v>20503</v>
      </c>
      <c r="E125" s="100" t="s">
        <v>294</v>
      </c>
      <c r="F125" s="101">
        <f t="shared" ref="F125:H125" si="70">F126</f>
        <v>1454.14</v>
      </c>
      <c r="G125" s="101">
        <f t="shared" si="70"/>
        <v>1104.14</v>
      </c>
      <c r="H125" s="101">
        <f t="shared" si="70"/>
        <v>1104.14</v>
      </c>
      <c r="I125" s="101"/>
      <c r="J125" s="101"/>
    </row>
    <row r="126" ht="30.15" customHeight="1" spans="1:10">
      <c r="A126" s="112" t="s">
        <v>217</v>
      </c>
      <c r="B126" s="128" t="s">
        <v>218</v>
      </c>
      <c r="C126" s="128" t="s">
        <v>218</v>
      </c>
      <c r="D126" s="112" t="s">
        <v>295</v>
      </c>
      <c r="E126" s="103" t="s">
        <v>220</v>
      </c>
      <c r="F126" s="101">
        <v>1454.14</v>
      </c>
      <c r="G126" s="101">
        <f>SUM(H126:J126)</f>
        <v>1104.14</v>
      </c>
      <c r="H126" s="106">
        <v>1104.14</v>
      </c>
      <c r="I126" s="106"/>
      <c r="J126" s="106"/>
    </row>
  </sheetData>
  <mergeCells count="10">
    <mergeCell ref="D2:J2"/>
    <mergeCell ref="A3:J3"/>
    <mergeCell ref="G5:J5"/>
    <mergeCell ref="H6:I6"/>
    <mergeCell ref="D5:D7"/>
    <mergeCell ref="E5:E7"/>
    <mergeCell ref="F5:F7"/>
    <mergeCell ref="G6:G7"/>
    <mergeCell ref="J6:J7"/>
    <mergeCell ref="A5:C6"/>
  </mergeCells>
  <printOptions horizontalCentered="1" verticalCentered="1"/>
  <pageMargins left="0.0784722222222222" right="0.0784722222222222" top="0.0784722222222222" bottom="0.0784722222222222" header="0" footer="0"/>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7"/>
  <sheetViews>
    <sheetView workbookViewId="0">
      <selection activeCell="A3" sqref="A3:V3"/>
    </sheetView>
  </sheetViews>
  <sheetFormatPr defaultColWidth="10" defaultRowHeight="14"/>
  <cols>
    <col min="1" max="1" width="6.66363636363636" customWidth="1"/>
    <col min="2" max="2" width="5.66363636363636" customWidth="1"/>
    <col min="3" max="3" width="5.78181818181818" customWidth="1"/>
    <col min="4" max="4" width="9.89090909090909" customWidth="1"/>
    <col min="5" max="5" width="30.2181818181818" customWidth="1"/>
    <col min="6" max="6" width="10.6636363636364" customWidth="1"/>
    <col min="7" max="7" width="9.78181818181818" customWidth="1"/>
    <col min="8" max="9" width="10.2181818181818" customWidth="1"/>
    <col min="10" max="10" width="8.44545454545455" customWidth="1"/>
    <col min="11" max="11" width="10.2181818181818" customWidth="1"/>
    <col min="12" max="12" width="9.33636363636364" customWidth="1"/>
    <col min="13" max="13" width="10.2181818181818" customWidth="1"/>
    <col min="14" max="14" width="7" customWidth="1"/>
    <col min="15" max="16" width="7.66363636363636" customWidth="1"/>
    <col min="17" max="17" width="8.66363636363636" customWidth="1"/>
    <col min="18" max="18" width="9" customWidth="1"/>
    <col min="19" max="19" width="8.66363636363636" customWidth="1"/>
    <col min="20" max="20" width="5.78181818181818" customWidth="1"/>
    <col min="21" max="21" width="8.10909090909091" customWidth="1"/>
    <col min="22" max="22" width="14.3363636363636" customWidth="1"/>
    <col min="23" max="24" width="9.78181818181818" customWidth="1"/>
  </cols>
  <sheetData>
    <row r="1" ht="16.35" customHeight="1" spans="1:1">
      <c r="A1" s="92"/>
    </row>
    <row r="2" ht="49.95" customHeight="1" spans="1:22">
      <c r="A2" s="93" t="s">
        <v>15</v>
      </c>
      <c r="B2" s="93"/>
      <c r="C2" s="93"/>
      <c r="D2" s="93"/>
      <c r="E2" s="93"/>
      <c r="F2" s="93"/>
      <c r="G2" s="93"/>
      <c r="H2" s="93"/>
      <c r="I2" s="93"/>
      <c r="J2" s="93"/>
      <c r="K2" s="93"/>
      <c r="L2" s="93"/>
      <c r="M2" s="93"/>
      <c r="N2" s="93"/>
      <c r="O2" s="93"/>
      <c r="P2" s="93"/>
      <c r="Q2" s="93"/>
      <c r="R2" s="93"/>
      <c r="S2" s="93"/>
      <c r="T2" s="93"/>
      <c r="U2" s="93"/>
      <c r="V2" s="93"/>
    </row>
    <row r="3" ht="43.95" customHeight="1" spans="1:22">
      <c r="A3" s="94" t="s">
        <v>29</v>
      </c>
      <c r="B3" s="94"/>
      <c r="C3" s="94"/>
      <c r="D3" s="94"/>
      <c r="E3" s="94"/>
      <c r="F3" s="94"/>
      <c r="G3" s="94"/>
      <c r="H3" s="94"/>
      <c r="I3" s="94"/>
      <c r="J3" s="94"/>
      <c r="K3" s="94"/>
      <c r="L3" s="94"/>
      <c r="M3" s="94"/>
      <c r="N3" s="94"/>
      <c r="O3" s="94"/>
      <c r="P3" s="94"/>
      <c r="Q3" s="94"/>
      <c r="R3" s="94"/>
      <c r="S3" s="94"/>
      <c r="T3" s="94"/>
      <c r="U3" s="94"/>
      <c r="V3" s="94"/>
    </row>
    <row r="4" ht="23.25" customHeight="1" spans="1:22">
      <c r="A4" s="94"/>
      <c r="B4" s="94"/>
      <c r="C4" s="94"/>
      <c r="D4" s="94"/>
      <c r="E4" s="94"/>
      <c r="U4" s="104"/>
      <c r="V4" s="104" t="s">
        <v>30</v>
      </c>
    </row>
    <row r="5" ht="31.05" customHeight="1" spans="1:22">
      <c r="A5" s="108" t="s">
        <v>170</v>
      </c>
      <c r="B5" s="108"/>
      <c r="C5" s="108"/>
      <c r="D5" s="108" t="s">
        <v>221</v>
      </c>
      <c r="E5" s="108" t="s">
        <v>222</v>
      </c>
      <c r="F5" s="114" t="s">
        <v>247</v>
      </c>
      <c r="G5" s="95" t="s">
        <v>296</v>
      </c>
      <c r="H5" s="95"/>
      <c r="I5" s="95"/>
      <c r="J5" s="95"/>
      <c r="K5" s="95"/>
      <c r="L5" s="95" t="s">
        <v>297</v>
      </c>
      <c r="M5" s="95"/>
      <c r="N5" s="95"/>
      <c r="O5" s="95"/>
      <c r="P5" s="95"/>
      <c r="Q5" s="95"/>
      <c r="R5" s="95" t="s">
        <v>298</v>
      </c>
      <c r="S5" s="95" t="s">
        <v>299</v>
      </c>
      <c r="T5" s="95"/>
      <c r="U5" s="95"/>
      <c r="V5" s="95"/>
    </row>
    <row r="6" ht="64.05" customHeight="1" spans="1:22">
      <c r="A6" s="108" t="s">
        <v>178</v>
      </c>
      <c r="B6" s="108" t="s">
        <v>179</v>
      </c>
      <c r="C6" s="108" t="s">
        <v>180</v>
      </c>
      <c r="D6" s="108"/>
      <c r="E6" s="108"/>
      <c r="F6" s="114"/>
      <c r="G6" s="95" t="s">
        <v>133</v>
      </c>
      <c r="H6" s="95" t="s">
        <v>300</v>
      </c>
      <c r="I6" s="95" t="s">
        <v>301</v>
      </c>
      <c r="J6" s="95" t="s">
        <v>302</v>
      </c>
      <c r="K6" s="95" t="s">
        <v>303</v>
      </c>
      <c r="L6" s="95" t="s">
        <v>133</v>
      </c>
      <c r="M6" s="95" t="s">
        <v>304</v>
      </c>
      <c r="N6" s="95" t="s">
        <v>305</v>
      </c>
      <c r="O6" s="95" t="s">
        <v>306</v>
      </c>
      <c r="P6" s="95" t="s">
        <v>307</v>
      </c>
      <c r="Q6" s="95" t="s">
        <v>308</v>
      </c>
      <c r="R6" s="95"/>
      <c r="S6" s="95" t="s">
        <v>133</v>
      </c>
      <c r="T6" s="95" t="s">
        <v>309</v>
      </c>
      <c r="U6" s="95" t="s">
        <v>310</v>
      </c>
      <c r="V6" s="95" t="s">
        <v>311</v>
      </c>
    </row>
    <row r="7" ht="22.95" customHeight="1" spans="1:22">
      <c r="A7" s="109"/>
      <c r="B7" s="109"/>
      <c r="C7" s="109"/>
      <c r="D7" s="109"/>
      <c r="E7" s="109" t="s">
        <v>133</v>
      </c>
      <c r="F7" s="98">
        <v>4339.30618</v>
      </c>
      <c r="G7" s="98">
        <v>3244.3435</v>
      </c>
      <c r="H7" s="98">
        <v>1738.6149</v>
      </c>
      <c r="I7" s="98">
        <v>515.724</v>
      </c>
      <c r="J7" s="98">
        <v>857.2726</v>
      </c>
      <c r="K7" s="98">
        <v>132.732</v>
      </c>
      <c r="L7" s="98">
        <v>415.002336</v>
      </c>
      <c r="M7" s="98">
        <v>266.834064</v>
      </c>
      <c r="N7" s="98"/>
      <c r="O7" s="98">
        <v>144.935988</v>
      </c>
      <c r="P7" s="98"/>
      <c r="Q7" s="98">
        <v>3.232284</v>
      </c>
      <c r="R7" s="98">
        <v>293.392344</v>
      </c>
      <c r="S7" s="98">
        <v>386.568</v>
      </c>
      <c r="T7" s="98"/>
      <c r="U7" s="98">
        <v>3.568</v>
      </c>
      <c r="V7" s="98">
        <v>383</v>
      </c>
    </row>
    <row r="8" ht="22.95" customHeight="1" spans="1:22">
      <c r="A8" s="96"/>
      <c r="B8" s="96"/>
      <c r="C8" s="96"/>
      <c r="D8" s="99" t="s">
        <v>151</v>
      </c>
      <c r="E8" s="99" t="s">
        <v>4</v>
      </c>
      <c r="F8" s="98">
        <v>4339.30618</v>
      </c>
      <c r="G8" s="98">
        <v>3244.3435</v>
      </c>
      <c r="H8" s="98">
        <v>1738.6149</v>
      </c>
      <c r="I8" s="98">
        <v>515.724</v>
      </c>
      <c r="J8" s="98">
        <v>857.2726</v>
      </c>
      <c r="K8" s="98">
        <v>132.732</v>
      </c>
      <c r="L8" s="98">
        <v>415.002336</v>
      </c>
      <c r="M8" s="98">
        <v>266.834064</v>
      </c>
      <c r="N8" s="98"/>
      <c r="O8" s="98">
        <v>144.935988</v>
      </c>
      <c r="P8" s="98"/>
      <c r="Q8" s="98">
        <v>3.232284</v>
      </c>
      <c r="R8" s="98">
        <v>293.392344</v>
      </c>
      <c r="S8" s="98">
        <v>386.568</v>
      </c>
      <c r="T8" s="98"/>
      <c r="U8" s="98">
        <v>3.568</v>
      </c>
      <c r="V8" s="98">
        <v>383</v>
      </c>
    </row>
    <row r="9" ht="22.95" customHeight="1" spans="1:22">
      <c r="A9" s="96"/>
      <c r="B9" s="96"/>
      <c r="C9" s="96"/>
      <c r="D9" s="105" t="s">
        <v>152</v>
      </c>
      <c r="E9" s="105" t="s">
        <v>153</v>
      </c>
      <c r="F9" s="98">
        <v>879.756975</v>
      </c>
      <c r="G9" s="98">
        <v>685.2885</v>
      </c>
      <c r="H9" s="98">
        <v>283.7458</v>
      </c>
      <c r="I9" s="98">
        <v>152.772</v>
      </c>
      <c r="J9" s="98">
        <v>226.4447</v>
      </c>
      <c r="K9" s="98">
        <v>22.326</v>
      </c>
      <c r="L9" s="98">
        <v>113.925047</v>
      </c>
      <c r="M9" s="98">
        <v>73.466848</v>
      </c>
      <c r="N9" s="98"/>
      <c r="O9" s="98">
        <v>39.919411</v>
      </c>
      <c r="P9" s="98"/>
      <c r="Q9" s="98">
        <v>0.538788</v>
      </c>
      <c r="R9" s="98">
        <v>79.615428</v>
      </c>
      <c r="S9" s="98">
        <v>0.928</v>
      </c>
      <c r="T9" s="98"/>
      <c r="U9" s="98">
        <v>0.928</v>
      </c>
      <c r="V9" s="98"/>
    </row>
    <row r="10" ht="22.95" customHeight="1" spans="1:22">
      <c r="A10" s="112" t="s">
        <v>181</v>
      </c>
      <c r="B10" s="112" t="s">
        <v>182</v>
      </c>
      <c r="C10" s="112" t="s">
        <v>182</v>
      </c>
      <c r="D10" s="100" t="s">
        <v>238</v>
      </c>
      <c r="E10" s="103" t="s">
        <v>184</v>
      </c>
      <c r="F10" s="101">
        <v>685.2885</v>
      </c>
      <c r="G10" s="106">
        <v>685.2885</v>
      </c>
      <c r="H10" s="106">
        <v>283.7458</v>
      </c>
      <c r="I10" s="106">
        <v>152.772</v>
      </c>
      <c r="J10" s="106">
        <v>226.4447</v>
      </c>
      <c r="K10" s="106">
        <v>22.326</v>
      </c>
      <c r="L10" s="101"/>
      <c r="M10" s="106"/>
      <c r="N10" s="106"/>
      <c r="O10" s="106"/>
      <c r="P10" s="106"/>
      <c r="Q10" s="106"/>
      <c r="R10" s="106"/>
      <c r="S10" s="101"/>
      <c r="T10" s="106"/>
      <c r="U10" s="106"/>
      <c r="V10" s="106"/>
    </row>
    <row r="11" ht="22.95" customHeight="1" spans="1:22">
      <c r="A11" s="112" t="s">
        <v>181</v>
      </c>
      <c r="B11" s="112" t="s">
        <v>188</v>
      </c>
      <c r="C11" s="112" t="s">
        <v>188</v>
      </c>
      <c r="D11" s="100" t="s">
        <v>238</v>
      </c>
      <c r="E11" s="103" t="s">
        <v>192</v>
      </c>
      <c r="F11" s="101">
        <v>73.466848</v>
      </c>
      <c r="G11" s="106"/>
      <c r="H11" s="106"/>
      <c r="I11" s="106"/>
      <c r="J11" s="106"/>
      <c r="K11" s="106"/>
      <c r="L11" s="101">
        <v>73.466848</v>
      </c>
      <c r="M11" s="106">
        <v>73.466848</v>
      </c>
      <c r="N11" s="106"/>
      <c r="O11" s="106"/>
      <c r="P11" s="106"/>
      <c r="Q11" s="106"/>
      <c r="R11" s="106"/>
      <c r="S11" s="101"/>
      <c r="T11" s="106"/>
      <c r="U11" s="106"/>
      <c r="V11" s="106"/>
    </row>
    <row r="12" ht="22.95" customHeight="1" spans="1:22">
      <c r="A12" s="112" t="s">
        <v>193</v>
      </c>
      <c r="B12" s="112" t="s">
        <v>194</v>
      </c>
      <c r="C12" s="112" t="s">
        <v>182</v>
      </c>
      <c r="D12" s="100" t="s">
        <v>238</v>
      </c>
      <c r="E12" s="103" t="s">
        <v>196</v>
      </c>
      <c r="F12" s="101">
        <v>39.919411</v>
      </c>
      <c r="G12" s="106"/>
      <c r="H12" s="106"/>
      <c r="I12" s="106"/>
      <c r="J12" s="106"/>
      <c r="K12" s="106"/>
      <c r="L12" s="101">
        <v>39.919411</v>
      </c>
      <c r="M12" s="106"/>
      <c r="N12" s="106"/>
      <c r="O12" s="106">
        <v>39.919411</v>
      </c>
      <c r="P12" s="106"/>
      <c r="Q12" s="106"/>
      <c r="R12" s="106"/>
      <c r="S12" s="101"/>
      <c r="T12" s="106"/>
      <c r="U12" s="106"/>
      <c r="V12" s="106"/>
    </row>
    <row r="13" ht="22.95" customHeight="1" spans="1:22">
      <c r="A13" s="112" t="s">
        <v>193</v>
      </c>
      <c r="B13" s="112" t="s">
        <v>194</v>
      </c>
      <c r="C13" s="112" t="s">
        <v>197</v>
      </c>
      <c r="D13" s="100" t="s">
        <v>238</v>
      </c>
      <c r="E13" s="103" t="s">
        <v>199</v>
      </c>
      <c r="F13" s="101">
        <v>1.466788</v>
      </c>
      <c r="G13" s="106"/>
      <c r="H13" s="106"/>
      <c r="I13" s="106"/>
      <c r="J13" s="106"/>
      <c r="K13" s="106"/>
      <c r="L13" s="101">
        <v>0.538788</v>
      </c>
      <c r="M13" s="106"/>
      <c r="N13" s="106"/>
      <c r="O13" s="106"/>
      <c r="P13" s="106"/>
      <c r="Q13" s="106">
        <v>0.538788</v>
      </c>
      <c r="R13" s="106"/>
      <c r="S13" s="101">
        <v>0.928</v>
      </c>
      <c r="T13" s="106"/>
      <c r="U13" s="106">
        <v>0.928</v>
      </c>
      <c r="V13" s="106"/>
    </row>
    <row r="14" ht="22.95" customHeight="1" spans="1:22">
      <c r="A14" s="112" t="s">
        <v>200</v>
      </c>
      <c r="B14" s="112" t="s">
        <v>185</v>
      </c>
      <c r="C14" s="112" t="s">
        <v>182</v>
      </c>
      <c r="D14" s="100" t="s">
        <v>238</v>
      </c>
      <c r="E14" s="103" t="s">
        <v>202</v>
      </c>
      <c r="F14" s="101">
        <v>79.615428</v>
      </c>
      <c r="G14" s="106"/>
      <c r="H14" s="106"/>
      <c r="I14" s="106"/>
      <c r="J14" s="106"/>
      <c r="K14" s="106"/>
      <c r="L14" s="101"/>
      <c r="M14" s="106"/>
      <c r="N14" s="106"/>
      <c r="O14" s="106"/>
      <c r="P14" s="106"/>
      <c r="Q14" s="106"/>
      <c r="R14" s="106">
        <v>79.615428</v>
      </c>
      <c r="S14" s="101"/>
      <c r="T14" s="106"/>
      <c r="U14" s="106"/>
      <c r="V14" s="106"/>
    </row>
    <row r="15" ht="22.95" customHeight="1" spans="1:22">
      <c r="A15" s="96"/>
      <c r="B15" s="96"/>
      <c r="C15" s="96"/>
      <c r="D15" s="105" t="s">
        <v>154</v>
      </c>
      <c r="E15" s="105" t="s">
        <v>155</v>
      </c>
      <c r="F15" s="98">
        <v>395.201903</v>
      </c>
      <c r="G15" s="98">
        <v>308.8175</v>
      </c>
      <c r="H15" s="98">
        <v>121.3199</v>
      </c>
      <c r="I15" s="98">
        <v>78.174</v>
      </c>
      <c r="J15" s="98">
        <v>106.6056</v>
      </c>
      <c r="K15" s="98">
        <v>2.718</v>
      </c>
      <c r="L15" s="98">
        <v>49.998179</v>
      </c>
      <c r="M15" s="98">
        <v>32.405744</v>
      </c>
      <c r="N15" s="98"/>
      <c r="O15" s="98">
        <v>17.592435</v>
      </c>
      <c r="P15" s="98"/>
      <c r="Q15" s="98"/>
      <c r="R15" s="98">
        <v>35.938224</v>
      </c>
      <c r="S15" s="98">
        <v>0.448</v>
      </c>
      <c r="T15" s="98"/>
      <c r="U15" s="98">
        <v>0.448</v>
      </c>
      <c r="V15" s="98"/>
    </row>
    <row r="16" ht="22.95" customHeight="1" spans="1:22">
      <c r="A16" s="112" t="s">
        <v>181</v>
      </c>
      <c r="B16" s="112" t="s">
        <v>182</v>
      </c>
      <c r="C16" s="112" t="s">
        <v>182</v>
      </c>
      <c r="D16" s="100" t="s">
        <v>239</v>
      </c>
      <c r="E16" s="103" t="s">
        <v>184</v>
      </c>
      <c r="F16" s="101">
        <v>308.8175</v>
      </c>
      <c r="G16" s="106">
        <v>308.8175</v>
      </c>
      <c r="H16" s="106">
        <v>121.3199</v>
      </c>
      <c r="I16" s="106">
        <v>78.174</v>
      </c>
      <c r="J16" s="106">
        <v>106.6056</v>
      </c>
      <c r="K16" s="106">
        <v>2.718</v>
      </c>
      <c r="L16" s="101"/>
      <c r="M16" s="106"/>
      <c r="N16" s="106"/>
      <c r="O16" s="106"/>
      <c r="P16" s="106"/>
      <c r="Q16" s="106"/>
      <c r="R16" s="106"/>
      <c r="S16" s="101"/>
      <c r="T16" s="106"/>
      <c r="U16" s="106"/>
      <c r="V16" s="106"/>
    </row>
    <row r="17" ht="22.95" customHeight="1" spans="1:22">
      <c r="A17" s="112" t="s">
        <v>181</v>
      </c>
      <c r="B17" s="112" t="s">
        <v>188</v>
      </c>
      <c r="C17" s="112" t="s">
        <v>188</v>
      </c>
      <c r="D17" s="100" t="s">
        <v>239</v>
      </c>
      <c r="E17" s="103" t="s">
        <v>192</v>
      </c>
      <c r="F17" s="101">
        <v>32.405744</v>
      </c>
      <c r="G17" s="106"/>
      <c r="H17" s="106"/>
      <c r="I17" s="106"/>
      <c r="J17" s="106"/>
      <c r="K17" s="106"/>
      <c r="L17" s="101">
        <v>32.405744</v>
      </c>
      <c r="M17" s="106">
        <v>32.405744</v>
      </c>
      <c r="N17" s="106"/>
      <c r="O17" s="106"/>
      <c r="P17" s="106"/>
      <c r="Q17" s="106"/>
      <c r="R17" s="106"/>
      <c r="S17" s="101"/>
      <c r="T17" s="106"/>
      <c r="U17" s="106"/>
      <c r="V17" s="106"/>
    </row>
    <row r="18" ht="22.95" customHeight="1" spans="1:22">
      <c r="A18" s="112" t="s">
        <v>193</v>
      </c>
      <c r="B18" s="112" t="s">
        <v>194</v>
      </c>
      <c r="C18" s="112" t="s">
        <v>182</v>
      </c>
      <c r="D18" s="100" t="s">
        <v>239</v>
      </c>
      <c r="E18" s="103" t="s">
        <v>196</v>
      </c>
      <c r="F18" s="101">
        <v>17.592435</v>
      </c>
      <c r="G18" s="106"/>
      <c r="H18" s="106"/>
      <c r="I18" s="106"/>
      <c r="J18" s="106"/>
      <c r="K18" s="106"/>
      <c r="L18" s="101">
        <v>17.592435</v>
      </c>
      <c r="M18" s="106"/>
      <c r="N18" s="106"/>
      <c r="O18" s="106">
        <v>17.592435</v>
      </c>
      <c r="P18" s="106"/>
      <c r="Q18" s="106"/>
      <c r="R18" s="106"/>
      <c r="S18" s="101"/>
      <c r="T18" s="106"/>
      <c r="U18" s="106"/>
      <c r="V18" s="106"/>
    </row>
    <row r="19" ht="22.95" customHeight="1" spans="1:22">
      <c r="A19" s="112" t="s">
        <v>193</v>
      </c>
      <c r="B19" s="112" t="s">
        <v>194</v>
      </c>
      <c r="C19" s="112" t="s">
        <v>197</v>
      </c>
      <c r="D19" s="100" t="s">
        <v>239</v>
      </c>
      <c r="E19" s="103" t="s">
        <v>199</v>
      </c>
      <c r="F19" s="101">
        <v>0.448</v>
      </c>
      <c r="G19" s="106"/>
      <c r="H19" s="106"/>
      <c r="I19" s="106"/>
      <c r="J19" s="106"/>
      <c r="K19" s="106"/>
      <c r="L19" s="101"/>
      <c r="M19" s="106"/>
      <c r="N19" s="106"/>
      <c r="O19" s="106"/>
      <c r="P19" s="106"/>
      <c r="Q19" s="106"/>
      <c r="R19" s="106"/>
      <c r="S19" s="101">
        <v>0.448</v>
      </c>
      <c r="T19" s="106"/>
      <c r="U19" s="106">
        <v>0.448</v>
      </c>
      <c r="V19" s="106"/>
    </row>
    <row r="20" ht="22.95" customHeight="1" spans="1:22">
      <c r="A20" s="112" t="s">
        <v>200</v>
      </c>
      <c r="B20" s="112" t="s">
        <v>185</v>
      </c>
      <c r="C20" s="112" t="s">
        <v>182</v>
      </c>
      <c r="D20" s="100" t="s">
        <v>239</v>
      </c>
      <c r="E20" s="103" t="s">
        <v>202</v>
      </c>
      <c r="F20" s="101">
        <v>35.938224</v>
      </c>
      <c r="G20" s="106"/>
      <c r="H20" s="106"/>
      <c r="I20" s="106"/>
      <c r="J20" s="106"/>
      <c r="K20" s="106"/>
      <c r="L20" s="101"/>
      <c r="M20" s="106"/>
      <c r="N20" s="106"/>
      <c r="O20" s="106"/>
      <c r="P20" s="106"/>
      <c r="Q20" s="106"/>
      <c r="R20" s="106">
        <v>35.938224</v>
      </c>
      <c r="S20" s="101"/>
      <c r="T20" s="106"/>
      <c r="U20" s="106"/>
      <c r="V20" s="106"/>
    </row>
    <row r="21" ht="22.95" customHeight="1" spans="1:22">
      <c r="A21" s="96"/>
      <c r="B21" s="96"/>
      <c r="C21" s="96"/>
      <c r="D21" s="105" t="s">
        <v>156</v>
      </c>
      <c r="E21" s="105" t="s">
        <v>157</v>
      </c>
      <c r="F21" s="98">
        <v>825.579081</v>
      </c>
      <c r="G21" s="98">
        <v>644.5365</v>
      </c>
      <c r="H21" s="98">
        <v>258.9964</v>
      </c>
      <c r="I21" s="98">
        <v>166.518</v>
      </c>
      <c r="J21" s="98">
        <v>219.0221</v>
      </c>
      <c r="K21" s="98"/>
      <c r="L21" s="98">
        <v>105.176937</v>
      </c>
      <c r="M21" s="98">
        <v>68.157184</v>
      </c>
      <c r="N21" s="98"/>
      <c r="O21" s="98">
        <v>37.019753</v>
      </c>
      <c r="P21" s="98"/>
      <c r="Q21" s="98"/>
      <c r="R21" s="98">
        <v>74.953644</v>
      </c>
      <c r="S21" s="98">
        <v>0.912</v>
      </c>
      <c r="T21" s="98"/>
      <c r="U21" s="98">
        <v>0.912</v>
      </c>
      <c r="V21" s="98"/>
    </row>
    <row r="22" ht="22.95" customHeight="1" spans="1:22">
      <c r="A22" s="112" t="s">
        <v>181</v>
      </c>
      <c r="B22" s="112" t="s">
        <v>182</v>
      </c>
      <c r="C22" s="112" t="s">
        <v>182</v>
      </c>
      <c r="D22" s="100" t="s">
        <v>240</v>
      </c>
      <c r="E22" s="103" t="s">
        <v>184</v>
      </c>
      <c r="F22" s="101">
        <v>644.5365</v>
      </c>
      <c r="G22" s="106">
        <v>644.5365</v>
      </c>
      <c r="H22" s="106">
        <v>258.9964</v>
      </c>
      <c r="I22" s="106">
        <v>166.518</v>
      </c>
      <c r="J22" s="106">
        <v>219.0221</v>
      </c>
      <c r="K22" s="106"/>
      <c r="L22" s="101"/>
      <c r="M22" s="106"/>
      <c r="N22" s="106"/>
      <c r="O22" s="106"/>
      <c r="P22" s="106"/>
      <c r="Q22" s="106"/>
      <c r="R22" s="106"/>
      <c r="S22" s="101"/>
      <c r="T22" s="106"/>
      <c r="U22" s="106"/>
      <c r="V22" s="106"/>
    </row>
    <row r="23" ht="22.95" customHeight="1" spans="1:22">
      <c r="A23" s="112" t="s">
        <v>181</v>
      </c>
      <c r="B23" s="112" t="s">
        <v>188</v>
      </c>
      <c r="C23" s="112" t="s">
        <v>188</v>
      </c>
      <c r="D23" s="100" t="s">
        <v>240</v>
      </c>
      <c r="E23" s="103" t="s">
        <v>192</v>
      </c>
      <c r="F23" s="101">
        <v>68.157184</v>
      </c>
      <c r="G23" s="106"/>
      <c r="H23" s="106"/>
      <c r="I23" s="106"/>
      <c r="J23" s="106"/>
      <c r="K23" s="106"/>
      <c r="L23" s="101">
        <v>68.157184</v>
      </c>
      <c r="M23" s="106">
        <v>68.157184</v>
      </c>
      <c r="N23" s="106"/>
      <c r="O23" s="106"/>
      <c r="P23" s="106"/>
      <c r="Q23" s="106"/>
      <c r="R23" s="106"/>
      <c r="S23" s="101"/>
      <c r="T23" s="106"/>
      <c r="U23" s="106"/>
      <c r="V23" s="106"/>
    </row>
    <row r="24" ht="22.95" customHeight="1" spans="1:22">
      <c r="A24" s="112" t="s">
        <v>193</v>
      </c>
      <c r="B24" s="112" t="s">
        <v>194</v>
      </c>
      <c r="C24" s="112" t="s">
        <v>182</v>
      </c>
      <c r="D24" s="100" t="s">
        <v>240</v>
      </c>
      <c r="E24" s="103" t="s">
        <v>196</v>
      </c>
      <c r="F24" s="101">
        <v>37.019753</v>
      </c>
      <c r="G24" s="106"/>
      <c r="H24" s="106"/>
      <c r="I24" s="106"/>
      <c r="J24" s="106"/>
      <c r="K24" s="106"/>
      <c r="L24" s="101">
        <v>37.019753</v>
      </c>
      <c r="M24" s="106"/>
      <c r="N24" s="106"/>
      <c r="O24" s="106">
        <v>37.019753</v>
      </c>
      <c r="P24" s="106"/>
      <c r="Q24" s="106"/>
      <c r="R24" s="106"/>
      <c r="S24" s="101"/>
      <c r="T24" s="106"/>
      <c r="U24" s="106"/>
      <c r="V24" s="106"/>
    </row>
    <row r="25" ht="22.95" customHeight="1" spans="1:22">
      <c r="A25" s="112" t="s">
        <v>193</v>
      </c>
      <c r="B25" s="112" t="s">
        <v>194</v>
      </c>
      <c r="C25" s="112" t="s">
        <v>197</v>
      </c>
      <c r="D25" s="100" t="s">
        <v>240</v>
      </c>
      <c r="E25" s="103" t="s">
        <v>199</v>
      </c>
      <c r="F25" s="101">
        <v>0.912</v>
      </c>
      <c r="G25" s="106"/>
      <c r="H25" s="106"/>
      <c r="I25" s="106"/>
      <c r="J25" s="106"/>
      <c r="K25" s="106"/>
      <c r="L25" s="101"/>
      <c r="M25" s="106"/>
      <c r="N25" s="106"/>
      <c r="O25" s="106"/>
      <c r="P25" s="106"/>
      <c r="Q25" s="106"/>
      <c r="R25" s="106"/>
      <c r="S25" s="101">
        <v>0.912</v>
      </c>
      <c r="T25" s="106"/>
      <c r="U25" s="106">
        <v>0.912</v>
      </c>
      <c r="V25" s="106"/>
    </row>
    <row r="26" ht="22.95" customHeight="1" spans="1:22">
      <c r="A26" s="112" t="s">
        <v>200</v>
      </c>
      <c r="B26" s="112" t="s">
        <v>185</v>
      </c>
      <c r="C26" s="112" t="s">
        <v>182</v>
      </c>
      <c r="D26" s="100" t="s">
        <v>240</v>
      </c>
      <c r="E26" s="103" t="s">
        <v>202</v>
      </c>
      <c r="F26" s="101">
        <v>74.953644</v>
      </c>
      <c r="G26" s="106"/>
      <c r="H26" s="106"/>
      <c r="I26" s="106"/>
      <c r="J26" s="106"/>
      <c r="K26" s="106"/>
      <c r="L26" s="101"/>
      <c r="M26" s="106"/>
      <c r="N26" s="106"/>
      <c r="O26" s="106"/>
      <c r="P26" s="106"/>
      <c r="Q26" s="106"/>
      <c r="R26" s="106">
        <v>74.953644</v>
      </c>
      <c r="S26" s="101"/>
      <c r="T26" s="106"/>
      <c r="U26" s="106"/>
      <c r="V26" s="106"/>
    </row>
    <row r="27" ht="22.95" customHeight="1" spans="1:22">
      <c r="A27" s="96"/>
      <c r="B27" s="96"/>
      <c r="C27" s="96"/>
      <c r="D27" s="105" t="s">
        <v>158</v>
      </c>
      <c r="E27" s="105" t="s">
        <v>159</v>
      </c>
      <c r="F27" s="98">
        <v>178.378123</v>
      </c>
      <c r="G27" s="98">
        <v>139.128</v>
      </c>
      <c r="H27" s="98">
        <v>56.8373</v>
      </c>
      <c r="I27" s="98">
        <v>35.766</v>
      </c>
      <c r="J27" s="98">
        <v>46.5247</v>
      </c>
      <c r="K27" s="98"/>
      <c r="L27" s="98">
        <v>22.887415</v>
      </c>
      <c r="M27" s="98">
        <v>14.830928</v>
      </c>
      <c r="N27" s="98"/>
      <c r="O27" s="98">
        <v>8.056487</v>
      </c>
      <c r="P27" s="98"/>
      <c r="Q27" s="98"/>
      <c r="R27" s="98">
        <v>16.170708</v>
      </c>
      <c r="S27" s="98">
        <v>0.192</v>
      </c>
      <c r="T27" s="98"/>
      <c r="U27" s="98">
        <v>0.192</v>
      </c>
      <c r="V27" s="98"/>
    </row>
    <row r="28" ht="22.95" customHeight="1" spans="1:22">
      <c r="A28" s="112" t="s">
        <v>181</v>
      </c>
      <c r="B28" s="112" t="s">
        <v>182</v>
      </c>
      <c r="C28" s="112" t="s">
        <v>207</v>
      </c>
      <c r="D28" s="100" t="s">
        <v>241</v>
      </c>
      <c r="E28" s="103" t="s">
        <v>209</v>
      </c>
      <c r="F28" s="101">
        <v>139.128</v>
      </c>
      <c r="G28" s="106">
        <v>139.128</v>
      </c>
      <c r="H28" s="106">
        <v>56.8373</v>
      </c>
      <c r="I28" s="106">
        <v>35.766</v>
      </c>
      <c r="J28" s="106">
        <v>46.5247</v>
      </c>
      <c r="K28" s="106"/>
      <c r="L28" s="101"/>
      <c r="M28" s="106"/>
      <c r="N28" s="106"/>
      <c r="O28" s="106"/>
      <c r="P28" s="106"/>
      <c r="Q28" s="106"/>
      <c r="R28" s="106"/>
      <c r="S28" s="101"/>
      <c r="T28" s="106"/>
      <c r="U28" s="106"/>
      <c r="V28" s="106"/>
    </row>
    <row r="29" ht="22.95" customHeight="1" spans="1:22">
      <c r="A29" s="112" t="s">
        <v>181</v>
      </c>
      <c r="B29" s="112" t="s">
        <v>188</v>
      </c>
      <c r="C29" s="112" t="s">
        <v>188</v>
      </c>
      <c r="D29" s="100" t="s">
        <v>241</v>
      </c>
      <c r="E29" s="103" t="s">
        <v>192</v>
      </c>
      <c r="F29" s="101">
        <v>22.887415</v>
      </c>
      <c r="G29" s="106"/>
      <c r="H29" s="106"/>
      <c r="I29" s="106"/>
      <c r="J29" s="106"/>
      <c r="K29" s="106"/>
      <c r="L29" s="101">
        <v>22.887415</v>
      </c>
      <c r="M29" s="106">
        <v>14.830928</v>
      </c>
      <c r="N29" s="106"/>
      <c r="O29" s="106">
        <v>8.056487</v>
      </c>
      <c r="P29" s="106"/>
      <c r="Q29" s="106"/>
      <c r="R29" s="106"/>
      <c r="S29" s="101"/>
      <c r="T29" s="106"/>
      <c r="U29" s="106"/>
      <c r="V29" s="106"/>
    </row>
    <row r="30" ht="22.95" customHeight="1" spans="1:22">
      <c r="A30" s="112" t="s">
        <v>193</v>
      </c>
      <c r="B30" s="112" t="s">
        <v>194</v>
      </c>
      <c r="C30" s="112" t="s">
        <v>197</v>
      </c>
      <c r="D30" s="100" t="s">
        <v>241</v>
      </c>
      <c r="E30" s="103" t="s">
        <v>199</v>
      </c>
      <c r="F30" s="101">
        <v>0.192</v>
      </c>
      <c r="G30" s="106"/>
      <c r="H30" s="106"/>
      <c r="I30" s="106"/>
      <c r="J30" s="106"/>
      <c r="K30" s="106"/>
      <c r="L30" s="101"/>
      <c r="M30" s="106"/>
      <c r="N30" s="106"/>
      <c r="O30" s="106"/>
      <c r="P30" s="106"/>
      <c r="Q30" s="106"/>
      <c r="R30" s="106"/>
      <c r="S30" s="101">
        <v>0.192</v>
      </c>
      <c r="T30" s="106"/>
      <c r="U30" s="106">
        <v>0.192</v>
      </c>
      <c r="V30" s="106"/>
    </row>
    <row r="31" ht="22.95" customHeight="1" spans="1:22">
      <c r="A31" s="112" t="s">
        <v>200</v>
      </c>
      <c r="B31" s="112" t="s">
        <v>185</v>
      </c>
      <c r="C31" s="112" t="s">
        <v>182</v>
      </c>
      <c r="D31" s="100" t="s">
        <v>241</v>
      </c>
      <c r="E31" s="103" t="s">
        <v>202</v>
      </c>
      <c r="F31" s="101">
        <v>16.170708</v>
      </c>
      <c r="G31" s="106"/>
      <c r="H31" s="106"/>
      <c r="I31" s="106"/>
      <c r="J31" s="106"/>
      <c r="K31" s="106"/>
      <c r="L31" s="101"/>
      <c r="M31" s="106"/>
      <c r="N31" s="106"/>
      <c r="O31" s="106"/>
      <c r="P31" s="106"/>
      <c r="Q31" s="106"/>
      <c r="R31" s="106">
        <v>16.170708</v>
      </c>
      <c r="S31" s="101"/>
      <c r="T31" s="106"/>
      <c r="U31" s="106"/>
      <c r="V31" s="106"/>
    </row>
    <row r="32" ht="22.95" customHeight="1" spans="1:22">
      <c r="A32" s="96"/>
      <c r="B32" s="96"/>
      <c r="C32" s="96"/>
      <c r="D32" s="105" t="s">
        <v>160</v>
      </c>
      <c r="E32" s="105" t="s">
        <v>161</v>
      </c>
      <c r="F32" s="98">
        <v>152.368953</v>
      </c>
      <c r="G32" s="98">
        <v>119.1695</v>
      </c>
      <c r="H32" s="98">
        <v>46.4022</v>
      </c>
      <c r="I32" s="98">
        <v>31.134</v>
      </c>
      <c r="J32" s="98">
        <v>41.6333</v>
      </c>
      <c r="K32" s="98"/>
      <c r="L32" s="98">
        <v>19.151441</v>
      </c>
      <c r="M32" s="98">
        <v>12.405792</v>
      </c>
      <c r="N32" s="98"/>
      <c r="O32" s="98">
        <v>6.745649</v>
      </c>
      <c r="P32" s="98"/>
      <c r="Q32" s="98"/>
      <c r="R32" s="98">
        <v>13.872012</v>
      </c>
      <c r="S32" s="98">
        <v>0.176</v>
      </c>
      <c r="T32" s="98"/>
      <c r="U32" s="98">
        <v>0.176</v>
      </c>
      <c r="V32" s="98"/>
    </row>
    <row r="33" ht="22.95" customHeight="1" spans="1:22">
      <c r="A33" s="112" t="s">
        <v>181</v>
      </c>
      <c r="B33" s="112" t="s">
        <v>182</v>
      </c>
      <c r="C33" s="112" t="s">
        <v>182</v>
      </c>
      <c r="D33" s="100" t="s">
        <v>242</v>
      </c>
      <c r="E33" s="103" t="s">
        <v>184</v>
      </c>
      <c r="F33" s="101">
        <v>119.1695</v>
      </c>
      <c r="G33" s="106">
        <v>119.1695</v>
      </c>
      <c r="H33" s="106">
        <v>46.4022</v>
      </c>
      <c r="I33" s="106">
        <v>31.134</v>
      </c>
      <c r="J33" s="106">
        <v>41.6333</v>
      </c>
      <c r="K33" s="106"/>
      <c r="L33" s="101"/>
      <c r="M33" s="106"/>
      <c r="N33" s="106"/>
      <c r="O33" s="106"/>
      <c r="P33" s="106"/>
      <c r="Q33" s="106"/>
      <c r="R33" s="106"/>
      <c r="S33" s="101"/>
      <c r="T33" s="106"/>
      <c r="U33" s="106"/>
      <c r="V33" s="106"/>
    </row>
    <row r="34" ht="22.95" customHeight="1" spans="1:22">
      <c r="A34" s="112" t="s">
        <v>181</v>
      </c>
      <c r="B34" s="112" t="s">
        <v>188</v>
      </c>
      <c r="C34" s="112" t="s">
        <v>188</v>
      </c>
      <c r="D34" s="100" t="s">
        <v>242</v>
      </c>
      <c r="E34" s="103" t="s">
        <v>192</v>
      </c>
      <c r="F34" s="101">
        <v>12.405792</v>
      </c>
      <c r="G34" s="106"/>
      <c r="H34" s="106"/>
      <c r="I34" s="106"/>
      <c r="J34" s="106"/>
      <c r="K34" s="106"/>
      <c r="L34" s="101">
        <v>12.405792</v>
      </c>
      <c r="M34" s="106">
        <v>12.405792</v>
      </c>
      <c r="N34" s="106"/>
      <c r="O34" s="106"/>
      <c r="P34" s="106"/>
      <c r="Q34" s="106"/>
      <c r="R34" s="106"/>
      <c r="S34" s="101"/>
      <c r="T34" s="106"/>
      <c r="U34" s="106"/>
      <c r="V34" s="106"/>
    </row>
    <row r="35" ht="22.95" customHeight="1" spans="1:22">
      <c r="A35" s="112" t="s">
        <v>193</v>
      </c>
      <c r="B35" s="112" t="s">
        <v>194</v>
      </c>
      <c r="C35" s="112" t="s">
        <v>182</v>
      </c>
      <c r="D35" s="100" t="s">
        <v>242</v>
      </c>
      <c r="E35" s="103" t="s">
        <v>196</v>
      </c>
      <c r="F35" s="101">
        <v>6.745649</v>
      </c>
      <c r="G35" s="106"/>
      <c r="H35" s="106"/>
      <c r="I35" s="106"/>
      <c r="J35" s="106"/>
      <c r="K35" s="106"/>
      <c r="L35" s="101">
        <v>6.745649</v>
      </c>
      <c r="M35" s="106"/>
      <c r="N35" s="106"/>
      <c r="O35" s="106">
        <v>6.745649</v>
      </c>
      <c r="P35" s="106"/>
      <c r="Q35" s="106"/>
      <c r="R35" s="106"/>
      <c r="S35" s="101"/>
      <c r="T35" s="106"/>
      <c r="U35" s="106"/>
      <c r="V35" s="106"/>
    </row>
    <row r="36" ht="22.95" customHeight="1" spans="1:22">
      <c r="A36" s="112" t="s">
        <v>193</v>
      </c>
      <c r="B36" s="112" t="s">
        <v>194</v>
      </c>
      <c r="C36" s="112" t="s">
        <v>197</v>
      </c>
      <c r="D36" s="100" t="s">
        <v>242</v>
      </c>
      <c r="E36" s="103" t="s">
        <v>199</v>
      </c>
      <c r="F36" s="101">
        <v>0.176</v>
      </c>
      <c r="G36" s="106"/>
      <c r="H36" s="106"/>
      <c r="I36" s="106"/>
      <c r="J36" s="106"/>
      <c r="K36" s="106"/>
      <c r="L36" s="101"/>
      <c r="M36" s="106"/>
      <c r="N36" s="106"/>
      <c r="O36" s="106"/>
      <c r="P36" s="106"/>
      <c r="Q36" s="106"/>
      <c r="R36" s="106"/>
      <c r="S36" s="101">
        <v>0.176</v>
      </c>
      <c r="T36" s="106"/>
      <c r="U36" s="106">
        <v>0.176</v>
      </c>
      <c r="V36" s="106"/>
    </row>
    <row r="37" ht="22.95" customHeight="1" spans="1:22">
      <c r="A37" s="112" t="s">
        <v>200</v>
      </c>
      <c r="B37" s="112" t="s">
        <v>185</v>
      </c>
      <c r="C37" s="112" t="s">
        <v>182</v>
      </c>
      <c r="D37" s="100" t="s">
        <v>242</v>
      </c>
      <c r="E37" s="103" t="s">
        <v>202</v>
      </c>
      <c r="F37" s="101">
        <v>13.872012</v>
      </c>
      <c r="G37" s="106"/>
      <c r="H37" s="106"/>
      <c r="I37" s="106"/>
      <c r="J37" s="106"/>
      <c r="K37" s="106"/>
      <c r="L37" s="101"/>
      <c r="M37" s="106"/>
      <c r="N37" s="106"/>
      <c r="O37" s="106"/>
      <c r="P37" s="106"/>
      <c r="Q37" s="106"/>
      <c r="R37" s="106">
        <v>13.872012</v>
      </c>
      <c r="S37" s="101"/>
      <c r="T37" s="106"/>
      <c r="U37" s="106"/>
      <c r="V37" s="106"/>
    </row>
    <row r="38" ht="22.95" customHeight="1" spans="1:22">
      <c r="A38" s="96"/>
      <c r="B38" s="96"/>
      <c r="C38" s="96"/>
      <c r="D38" s="105" t="s">
        <v>162</v>
      </c>
      <c r="E38" s="105" t="s">
        <v>163</v>
      </c>
      <c r="F38" s="98">
        <v>152.891935</v>
      </c>
      <c r="G38" s="98">
        <v>119.0095</v>
      </c>
      <c r="H38" s="98">
        <v>46.8156</v>
      </c>
      <c r="I38" s="98"/>
      <c r="J38" s="98">
        <v>41.6479</v>
      </c>
      <c r="K38" s="98">
        <v>30.546</v>
      </c>
      <c r="L38" s="98">
        <v>19.857439</v>
      </c>
      <c r="M38" s="98">
        <v>12.389376</v>
      </c>
      <c r="N38" s="98"/>
      <c r="O38" s="98">
        <v>6.730459</v>
      </c>
      <c r="P38" s="98"/>
      <c r="Q38" s="98">
        <v>0.737604</v>
      </c>
      <c r="R38" s="98">
        <v>13.848996</v>
      </c>
      <c r="S38" s="98">
        <v>0.176</v>
      </c>
      <c r="T38" s="98"/>
      <c r="U38" s="98">
        <v>0.176</v>
      </c>
      <c r="V38" s="98"/>
    </row>
    <row r="39" ht="22.95" customHeight="1" spans="1:22">
      <c r="A39" s="112" t="s">
        <v>181</v>
      </c>
      <c r="B39" s="112" t="s">
        <v>182</v>
      </c>
      <c r="C39" s="112" t="s">
        <v>182</v>
      </c>
      <c r="D39" s="100" t="s">
        <v>243</v>
      </c>
      <c r="E39" s="103" t="s">
        <v>184</v>
      </c>
      <c r="F39" s="101">
        <v>119.747104</v>
      </c>
      <c r="G39" s="106">
        <v>119.0095</v>
      </c>
      <c r="H39" s="106">
        <v>46.8156</v>
      </c>
      <c r="I39" s="106"/>
      <c r="J39" s="106">
        <v>41.6479</v>
      </c>
      <c r="K39" s="106">
        <v>30.546</v>
      </c>
      <c r="L39" s="101">
        <v>0.737604</v>
      </c>
      <c r="M39" s="106"/>
      <c r="N39" s="106"/>
      <c r="O39" s="106"/>
      <c r="P39" s="106"/>
      <c r="Q39" s="106">
        <v>0.737604</v>
      </c>
      <c r="R39" s="106"/>
      <c r="S39" s="101"/>
      <c r="T39" s="106"/>
      <c r="U39" s="106"/>
      <c r="V39" s="106"/>
    </row>
    <row r="40" ht="22.95" customHeight="1" spans="1:22">
      <c r="A40" s="112" t="s">
        <v>181</v>
      </c>
      <c r="B40" s="112" t="s">
        <v>188</v>
      </c>
      <c r="C40" s="112" t="s">
        <v>188</v>
      </c>
      <c r="D40" s="100" t="s">
        <v>243</v>
      </c>
      <c r="E40" s="103" t="s">
        <v>192</v>
      </c>
      <c r="F40" s="101">
        <v>12.389376</v>
      </c>
      <c r="G40" s="106"/>
      <c r="H40" s="106"/>
      <c r="I40" s="106"/>
      <c r="J40" s="106"/>
      <c r="K40" s="106"/>
      <c r="L40" s="101">
        <v>12.389376</v>
      </c>
      <c r="M40" s="106">
        <v>12.389376</v>
      </c>
      <c r="N40" s="106"/>
      <c r="O40" s="106"/>
      <c r="P40" s="106"/>
      <c r="Q40" s="106"/>
      <c r="R40" s="106"/>
      <c r="S40" s="101"/>
      <c r="T40" s="106"/>
      <c r="U40" s="106"/>
      <c r="V40" s="106"/>
    </row>
    <row r="41" ht="22.95" customHeight="1" spans="1:22">
      <c r="A41" s="112" t="s">
        <v>193</v>
      </c>
      <c r="B41" s="112" t="s">
        <v>194</v>
      </c>
      <c r="C41" s="112" t="s">
        <v>182</v>
      </c>
      <c r="D41" s="100" t="s">
        <v>243</v>
      </c>
      <c r="E41" s="103" t="s">
        <v>196</v>
      </c>
      <c r="F41" s="101">
        <v>6.730459</v>
      </c>
      <c r="G41" s="106"/>
      <c r="H41" s="106"/>
      <c r="I41" s="106"/>
      <c r="J41" s="106"/>
      <c r="K41" s="106"/>
      <c r="L41" s="101">
        <v>6.730459</v>
      </c>
      <c r="M41" s="106"/>
      <c r="N41" s="106"/>
      <c r="O41" s="106">
        <v>6.730459</v>
      </c>
      <c r="P41" s="106"/>
      <c r="Q41" s="106"/>
      <c r="R41" s="106"/>
      <c r="S41" s="101"/>
      <c r="T41" s="106"/>
      <c r="U41" s="106"/>
      <c r="V41" s="106"/>
    </row>
    <row r="42" ht="22.95" customHeight="1" spans="1:22">
      <c r="A42" s="112" t="s">
        <v>193</v>
      </c>
      <c r="B42" s="112" t="s">
        <v>194</v>
      </c>
      <c r="C42" s="112" t="s">
        <v>197</v>
      </c>
      <c r="D42" s="100" t="s">
        <v>243</v>
      </c>
      <c r="E42" s="103" t="s">
        <v>199</v>
      </c>
      <c r="F42" s="101">
        <v>0.176</v>
      </c>
      <c r="G42" s="106"/>
      <c r="H42" s="106"/>
      <c r="I42" s="106"/>
      <c r="J42" s="106"/>
      <c r="K42" s="106"/>
      <c r="L42" s="101"/>
      <c r="M42" s="106"/>
      <c r="N42" s="106"/>
      <c r="O42" s="106"/>
      <c r="P42" s="106"/>
      <c r="Q42" s="106"/>
      <c r="R42" s="106"/>
      <c r="S42" s="101">
        <v>0.176</v>
      </c>
      <c r="T42" s="106"/>
      <c r="U42" s="106">
        <v>0.176</v>
      </c>
      <c r="V42" s="106"/>
    </row>
    <row r="43" ht="22.95" customHeight="1" spans="1:22">
      <c r="A43" s="112" t="s">
        <v>200</v>
      </c>
      <c r="B43" s="112" t="s">
        <v>185</v>
      </c>
      <c r="C43" s="112" t="s">
        <v>182</v>
      </c>
      <c r="D43" s="100" t="s">
        <v>243</v>
      </c>
      <c r="E43" s="103" t="s">
        <v>202</v>
      </c>
      <c r="F43" s="101">
        <v>13.848996</v>
      </c>
      <c r="G43" s="106"/>
      <c r="H43" s="106"/>
      <c r="I43" s="106"/>
      <c r="J43" s="106"/>
      <c r="K43" s="106"/>
      <c r="L43" s="101"/>
      <c r="M43" s="106"/>
      <c r="N43" s="106"/>
      <c r="O43" s="106"/>
      <c r="P43" s="106"/>
      <c r="Q43" s="106"/>
      <c r="R43" s="106">
        <v>13.848996</v>
      </c>
      <c r="S43" s="101"/>
      <c r="T43" s="106"/>
      <c r="U43" s="106"/>
      <c r="V43" s="106"/>
    </row>
    <row r="44" ht="22.95" customHeight="1" spans="1:22">
      <c r="A44" s="96"/>
      <c r="B44" s="96"/>
      <c r="C44" s="96"/>
      <c r="D44" s="105" t="s">
        <v>164</v>
      </c>
      <c r="E44" s="105" t="s">
        <v>165</v>
      </c>
      <c r="F44" s="98">
        <v>402.394631</v>
      </c>
      <c r="G44" s="98">
        <v>312.8295</v>
      </c>
      <c r="H44" s="98">
        <v>128.3178</v>
      </c>
      <c r="I44" s="98"/>
      <c r="J44" s="98">
        <v>107.3697</v>
      </c>
      <c r="K44" s="98">
        <v>77.142</v>
      </c>
      <c r="L44" s="98">
        <v>52.762063</v>
      </c>
      <c r="M44" s="98">
        <v>32.931168</v>
      </c>
      <c r="N44" s="98"/>
      <c r="O44" s="98">
        <v>17.875003</v>
      </c>
      <c r="P44" s="98"/>
      <c r="Q44" s="98">
        <v>1.955892</v>
      </c>
      <c r="R44" s="98">
        <v>36.355068</v>
      </c>
      <c r="S44" s="98">
        <v>0.448</v>
      </c>
      <c r="T44" s="98"/>
      <c r="U44" s="98">
        <v>0.448</v>
      </c>
      <c r="V44" s="98"/>
    </row>
    <row r="45" ht="22.95" customHeight="1" spans="1:22">
      <c r="A45" s="112" t="s">
        <v>181</v>
      </c>
      <c r="B45" s="112" t="s">
        <v>182</v>
      </c>
      <c r="C45" s="112" t="s">
        <v>182</v>
      </c>
      <c r="D45" s="100" t="s">
        <v>244</v>
      </c>
      <c r="E45" s="103" t="s">
        <v>184</v>
      </c>
      <c r="F45" s="101">
        <v>314.785392</v>
      </c>
      <c r="G45" s="106">
        <v>312.8295</v>
      </c>
      <c r="H45" s="106">
        <v>128.3178</v>
      </c>
      <c r="I45" s="106"/>
      <c r="J45" s="106">
        <v>107.3697</v>
      </c>
      <c r="K45" s="106">
        <v>77.142</v>
      </c>
      <c r="L45" s="101">
        <v>1.955892</v>
      </c>
      <c r="M45" s="106"/>
      <c r="N45" s="106"/>
      <c r="O45" s="106"/>
      <c r="P45" s="106"/>
      <c r="Q45" s="106">
        <v>1.955892</v>
      </c>
      <c r="R45" s="106"/>
      <c r="S45" s="101"/>
      <c r="T45" s="106"/>
      <c r="U45" s="106"/>
      <c r="V45" s="106"/>
    </row>
    <row r="46" ht="22.95" customHeight="1" spans="1:22">
      <c r="A46" s="112" t="s">
        <v>181</v>
      </c>
      <c r="B46" s="112" t="s">
        <v>188</v>
      </c>
      <c r="C46" s="112" t="s">
        <v>188</v>
      </c>
      <c r="D46" s="100" t="s">
        <v>244</v>
      </c>
      <c r="E46" s="103" t="s">
        <v>192</v>
      </c>
      <c r="F46" s="101">
        <v>32.931168</v>
      </c>
      <c r="G46" s="106"/>
      <c r="H46" s="106"/>
      <c r="I46" s="106"/>
      <c r="J46" s="106"/>
      <c r="K46" s="106"/>
      <c r="L46" s="101">
        <v>32.931168</v>
      </c>
      <c r="M46" s="106">
        <v>32.931168</v>
      </c>
      <c r="N46" s="106"/>
      <c r="O46" s="106"/>
      <c r="P46" s="106"/>
      <c r="Q46" s="106"/>
      <c r="R46" s="106"/>
      <c r="S46" s="101"/>
      <c r="T46" s="106"/>
      <c r="U46" s="106"/>
      <c r="V46" s="106"/>
    </row>
    <row r="47" ht="22.95" customHeight="1" spans="1:22">
      <c r="A47" s="112" t="s">
        <v>193</v>
      </c>
      <c r="B47" s="112" t="s">
        <v>194</v>
      </c>
      <c r="C47" s="112" t="s">
        <v>185</v>
      </c>
      <c r="D47" s="100" t="s">
        <v>244</v>
      </c>
      <c r="E47" s="103" t="s">
        <v>216</v>
      </c>
      <c r="F47" s="101">
        <v>17.875003</v>
      </c>
      <c r="G47" s="106"/>
      <c r="H47" s="106"/>
      <c r="I47" s="106"/>
      <c r="J47" s="106"/>
      <c r="K47" s="106"/>
      <c r="L47" s="101">
        <v>17.875003</v>
      </c>
      <c r="M47" s="106"/>
      <c r="N47" s="106"/>
      <c r="O47" s="106">
        <v>17.875003</v>
      </c>
      <c r="P47" s="106"/>
      <c r="Q47" s="106"/>
      <c r="R47" s="106"/>
      <c r="S47" s="101"/>
      <c r="T47" s="106"/>
      <c r="U47" s="106"/>
      <c r="V47" s="106"/>
    </row>
    <row r="48" ht="22.95" customHeight="1" spans="1:22">
      <c r="A48" s="112" t="s">
        <v>193</v>
      </c>
      <c r="B48" s="112" t="s">
        <v>194</v>
      </c>
      <c r="C48" s="112" t="s">
        <v>197</v>
      </c>
      <c r="D48" s="100" t="s">
        <v>244</v>
      </c>
      <c r="E48" s="103" t="s">
        <v>199</v>
      </c>
      <c r="F48" s="101">
        <v>0.448</v>
      </c>
      <c r="G48" s="106"/>
      <c r="H48" s="106"/>
      <c r="I48" s="106"/>
      <c r="J48" s="106"/>
      <c r="K48" s="106"/>
      <c r="L48" s="101"/>
      <c r="M48" s="106"/>
      <c r="N48" s="106"/>
      <c r="O48" s="106"/>
      <c r="P48" s="106"/>
      <c r="Q48" s="106"/>
      <c r="R48" s="106"/>
      <c r="S48" s="101">
        <v>0.448</v>
      </c>
      <c r="T48" s="106"/>
      <c r="U48" s="106">
        <v>0.448</v>
      </c>
      <c r="V48" s="106"/>
    </row>
    <row r="49" ht="22.95" customHeight="1" spans="1:22">
      <c r="A49" s="112" t="s">
        <v>200</v>
      </c>
      <c r="B49" s="112" t="s">
        <v>185</v>
      </c>
      <c r="C49" s="112" t="s">
        <v>182</v>
      </c>
      <c r="D49" s="100" t="s">
        <v>244</v>
      </c>
      <c r="E49" s="103" t="s">
        <v>202</v>
      </c>
      <c r="F49" s="101">
        <v>36.355068</v>
      </c>
      <c r="G49" s="106"/>
      <c r="H49" s="106"/>
      <c r="I49" s="106"/>
      <c r="J49" s="106"/>
      <c r="K49" s="106"/>
      <c r="L49" s="101"/>
      <c r="M49" s="106"/>
      <c r="N49" s="106"/>
      <c r="O49" s="106"/>
      <c r="P49" s="106"/>
      <c r="Q49" s="106"/>
      <c r="R49" s="106">
        <v>36.355068</v>
      </c>
      <c r="S49" s="101"/>
      <c r="T49" s="106"/>
      <c r="U49" s="106"/>
      <c r="V49" s="106"/>
    </row>
    <row r="50" ht="22.95" customHeight="1" spans="1:22">
      <c r="A50" s="96"/>
      <c r="B50" s="96"/>
      <c r="C50" s="96"/>
      <c r="D50" s="105" t="s">
        <v>166</v>
      </c>
      <c r="E50" s="105" t="s">
        <v>167</v>
      </c>
      <c r="F50" s="98">
        <v>248.594579</v>
      </c>
      <c r="G50" s="98">
        <v>194.4245</v>
      </c>
      <c r="H50" s="98">
        <v>75.0399</v>
      </c>
      <c r="I50" s="98">
        <v>51.36</v>
      </c>
      <c r="J50" s="98">
        <v>68.0246</v>
      </c>
      <c r="K50" s="98"/>
      <c r="L50" s="98">
        <v>31.243815</v>
      </c>
      <c r="M50" s="98">
        <v>20.247024</v>
      </c>
      <c r="N50" s="98"/>
      <c r="O50" s="98">
        <v>10.996791</v>
      </c>
      <c r="P50" s="98"/>
      <c r="Q50" s="98"/>
      <c r="R50" s="98">
        <v>22.638264</v>
      </c>
      <c r="S50" s="98">
        <v>0.288</v>
      </c>
      <c r="T50" s="98"/>
      <c r="U50" s="98">
        <v>0.288</v>
      </c>
      <c r="V50" s="98"/>
    </row>
    <row r="51" ht="22.95" customHeight="1" spans="1:22">
      <c r="A51" s="112" t="s">
        <v>181</v>
      </c>
      <c r="B51" s="112" t="s">
        <v>182</v>
      </c>
      <c r="C51" s="112" t="s">
        <v>182</v>
      </c>
      <c r="D51" s="100" t="s">
        <v>245</v>
      </c>
      <c r="E51" s="103" t="s">
        <v>184</v>
      </c>
      <c r="F51" s="101">
        <v>194.4245</v>
      </c>
      <c r="G51" s="106">
        <v>194.4245</v>
      </c>
      <c r="H51" s="106">
        <v>75.0399</v>
      </c>
      <c r="I51" s="106">
        <v>51.36</v>
      </c>
      <c r="J51" s="106">
        <v>68.0246</v>
      </c>
      <c r="K51" s="106"/>
      <c r="L51" s="101"/>
      <c r="M51" s="106"/>
      <c r="N51" s="106"/>
      <c r="O51" s="106"/>
      <c r="P51" s="106"/>
      <c r="Q51" s="106"/>
      <c r="R51" s="106"/>
      <c r="S51" s="101"/>
      <c r="T51" s="106"/>
      <c r="U51" s="106"/>
      <c r="V51" s="106"/>
    </row>
    <row r="52" ht="22.95" customHeight="1" spans="1:22">
      <c r="A52" s="112" t="s">
        <v>181</v>
      </c>
      <c r="B52" s="112" t="s">
        <v>188</v>
      </c>
      <c r="C52" s="112" t="s">
        <v>188</v>
      </c>
      <c r="D52" s="100" t="s">
        <v>245</v>
      </c>
      <c r="E52" s="103" t="s">
        <v>192</v>
      </c>
      <c r="F52" s="101">
        <v>20.247024</v>
      </c>
      <c r="G52" s="106"/>
      <c r="H52" s="106"/>
      <c r="I52" s="106"/>
      <c r="J52" s="106"/>
      <c r="K52" s="106"/>
      <c r="L52" s="101">
        <v>20.247024</v>
      </c>
      <c r="M52" s="106">
        <v>20.247024</v>
      </c>
      <c r="N52" s="106"/>
      <c r="O52" s="106"/>
      <c r="P52" s="106"/>
      <c r="Q52" s="106"/>
      <c r="R52" s="106"/>
      <c r="S52" s="101"/>
      <c r="T52" s="106"/>
      <c r="U52" s="106"/>
      <c r="V52" s="106"/>
    </row>
    <row r="53" ht="22.95" customHeight="1" spans="1:22">
      <c r="A53" s="112" t="s">
        <v>193</v>
      </c>
      <c r="B53" s="112" t="s">
        <v>194</v>
      </c>
      <c r="C53" s="112" t="s">
        <v>182</v>
      </c>
      <c r="D53" s="100" t="s">
        <v>245</v>
      </c>
      <c r="E53" s="103" t="s">
        <v>196</v>
      </c>
      <c r="F53" s="101">
        <v>10.996791</v>
      </c>
      <c r="G53" s="106"/>
      <c r="H53" s="106"/>
      <c r="I53" s="106"/>
      <c r="J53" s="106"/>
      <c r="K53" s="106"/>
      <c r="L53" s="101">
        <v>10.996791</v>
      </c>
      <c r="M53" s="106"/>
      <c r="N53" s="106"/>
      <c r="O53" s="106">
        <v>10.996791</v>
      </c>
      <c r="P53" s="106"/>
      <c r="Q53" s="106"/>
      <c r="R53" s="106"/>
      <c r="S53" s="101"/>
      <c r="T53" s="106"/>
      <c r="U53" s="106"/>
      <c r="V53" s="106"/>
    </row>
    <row r="54" ht="22.95" customHeight="1" spans="1:22">
      <c r="A54" s="112" t="s">
        <v>193</v>
      </c>
      <c r="B54" s="112" t="s">
        <v>194</v>
      </c>
      <c r="C54" s="112" t="s">
        <v>197</v>
      </c>
      <c r="D54" s="100" t="s">
        <v>245</v>
      </c>
      <c r="E54" s="103" t="s">
        <v>199</v>
      </c>
      <c r="F54" s="101">
        <v>0.288</v>
      </c>
      <c r="G54" s="106"/>
      <c r="H54" s="106"/>
      <c r="I54" s="106"/>
      <c r="J54" s="106"/>
      <c r="K54" s="106"/>
      <c r="L54" s="101"/>
      <c r="M54" s="106"/>
      <c r="N54" s="106"/>
      <c r="O54" s="106"/>
      <c r="P54" s="106"/>
      <c r="Q54" s="106"/>
      <c r="R54" s="106"/>
      <c r="S54" s="101">
        <v>0.288</v>
      </c>
      <c r="T54" s="106"/>
      <c r="U54" s="106">
        <v>0.288</v>
      </c>
      <c r="V54" s="106"/>
    </row>
    <row r="55" ht="22.95" customHeight="1" spans="1:22">
      <c r="A55" s="112" t="s">
        <v>200</v>
      </c>
      <c r="B55" s="112" t="s">
        <v>185</v>
      </c>
      <c r="C55" s="112" t="s">
        <v>182</v>
      </c>
      <c r="D55" s="100" t="s">
        <v>245</v>
      </c>
      <c r="E55" s="103" t="s">
        <v>202</v>
      </c>
      <c r="F55" s="101">
        <v>22.638264</v>
      </c>
      <c r="G55" s="106"/>
      <c r="H55" s="106"/>
      <c r="I55" s="106"/>
      <c r="J55" s="106"/>
      <c r="K55" s="106"/>
      <c r="L55" s="101"/>
      <c r="M55" s="106"/>
      <c r="N55" s="106"/>
      <c r="O55" s="106"/>
      <c r="P55" s="106"/>
      <c r="Q55" s="106"/>
      <c r="R55" s="106">
        <v>22.638264</v>
      </c>
      <c r="S55" s="101"/>
      <c r="T55" s="106"/>
      <c r="U55" s="106"/>
      <c r="V55" s="106"/>
    </row>
    <row r="56" ht="22.95" customHeight="1" spans="1:22">
      <c r="A56" s="96"/>
      <c r="B56" s="96"/>
      <c r="C56" s="96"/>
      <c r="D56" s="105" t="s">
        <v>168</v>
      </c>
      <c r="E56" s="105" t="s">
        <v>169</v>
      </c>
      <c r="F56" s="98">
        <v>1104.14</v>
      </c>
      <c r="G56" s="98">
        <v>721.14</v>
      </c>
      <c r="H56" s="98">
        <v>721.14</v>
      </c>
      <c r="I56" s="98"/>
      <c r="J56" s="98"/>
      <c r="K56" s="98"/>
      <c r="L56" s="98"/>
      <c r="M56" s="98"/>
      <c r="N56" s="98"/>
      <c r="O56" s="98"/>
      <c r="P56" s="98"/>
      <c r="Q56" s="98"/>
      <c r="R56" s="98"/>
      <c r="S56" s="98">
        <v>383</v>
      </c>
      <c r="T56" s="98"/>
      <c r="U56" s="98"/>
      <c r="V56" s="98">
        <v>383</v>
      </c>
    </row>
    <row r="57" ht="22.95" customHeight="1" spans="1:22">
      <c r="A57" s="112" t="s">
        <v>217</v>
      </c>
      <c r="B57" s="112" t="s">
        <v>218</v>
      </c>
      <c r="C57" s="112" t="s">
        <v>218</v>
      </c>
      <c r="D57" s="100" t="s">
        <v>246</v>
      </c>
      <c r="E57" s="103" t="s">
        <v>220</v>
      </c>
      <c r="F57" s="101">
        <v>1104.14</v>
      </c>
      <c r="G57" s="106">
        <v>721.14</v>
      </c>
      <c r="H57" s="106">
        <v>721.14</v>
      </c>
      <c r="I57" s="106"/>
      <c r="J57" s="106"/>
      <c r="K57" s="106"/>
      <c r="L57" s="101"/>
      <c r="M57" s="106"/>
      <c r="N57" s="106"/>
      <c r="O57" s="106"/>
      <c r="P57" s="106"/>
      <c r="Q57" s="106"/>
      <c r="R57" s="106"/>
      <c r="S57" s="101">
        <v>383</v>
      </c>
      <c r="T57" s="106"/>
      <c r="U57" s="106"/>
      <c r="V57" s="106">
        <v>383</v>
      </c>
    </row>
  </sheetData>
  <mergeCells count="10">
    <mergeCell ref="A2:V2"/>
    <mergeCell ref="A3:V3"/>
    <mergeCell ref="A5:C5"/>
    <mergeCell ref="G5:K5"/>
    <mergeCell ref="L5:Q5"/>
    <mergeCell ref="S5:V5"/>
    <mergeCell ref="D5:D6"/>
    <mergeCell ref="E5:E6"/>
    <mergeCell ref="F5:F6"/>
    <mergeCell ref="R5:R6"/>
  </mergeCells>
  <printOptions horizontalCentered="1" verticalCentered="1"/>
  <pageMargins left="0.0784722222222222" right="0.0784722222222222" top="0.393055555555556" bottom="0.393055555555556" header="0" footer="0"/>
  <pageSetup paperSize="9" scale="7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N6" sqref="N6"/>
    </sheetView>
  </sheetViews>
  <sheetFormatPr defaultColWidth="10" defaultRowHeight="14"/>
  <cols>
    <col min="1" max="1" width="6.55454545454545" customWidth="1"/>
    <col min="2" max="2" width="6.78181818181818" customWidth="1"/>
    <col min="3" max="3" width="7.89090909090909" customWidth="1"/>
    <col min="4" max="4" width="12.4454545454545" customWidth="1"/>
    <col min="5" max="5" width="33.1090909090909" customWidth="1"/>
    <col min="6" max="6" width="15.2181818181818" customWidth="1"/>
    <col min="7" max="7" width="14.4454545454545" customWidth="1"/>
    <col min="8" max="8" width="12.3363636363636" customWidth="1"/>
    <col min="9" max="9" width="12.1090909090909" customWidth="1"/>
    <col min="10" max="10" width="12.4454545454545" customWidth="1"/>
    <col min="11" max="11" width="16.7818181818182" customWidth="1"/>
    <col min="12" max="13" width="9.78181818181818" customWidth="1"/>
  </cols>
  <sheetData>
    <row r="1" ht="16.35" customHeight="1" spans="1:1">
      <c r="A1" s="92"/>
    </row>
    <row r="2" ht="46.5" customHeight="1" spans="1:11">
      <c r="A2" s="93" t="s">
        <v>16</v>
      </c>
      <c r="B2" s="93"/>
      <c r="C2" s="93"/>
      <c r="D2" s="93"/>
      <c r="E2" s="93"/>
      <c r="F2" s="93"/>
      <c r="G2" s="93"/>
      <c r="H2" s="93"/>
      <c r="I2" s="93"/>
      <c r="J2" s="93"/>
      <c r="K2" s="93"/>
    </row>
    <row r="3" ht="37.95" customHeight="1" spans="1:11">
      <c r="A3" s="94" t="s">
        <v>29</v>
      </c>
      <c r="B3" s="94"/>
      <c r="C3" s="94"/>
      <c r="D3" s="94"/>
      <c r="E3" s="94"/>
      <c r="F3" s="94"/>
      <c r="G3" s="94"/>
      <c r="H3" s="94"/>
      <c r="I3" s="94"/>
      <c r="J3" s="94"/>
      <c r="K3" s="94"/>
    </row>
    <row r="4" ht="18.15" customHeight="1" spans="1:11">
      <c r="A4" s="94"/>
      <c r="B4" s="94"/>
      <c r="C4" s="94"/>
      <c r="D4" s="94"/>
      <c r="J4" s="104"/>
      <c r="K4" s="104" t="s">
        <v>30</v>
      </c>
    </row>
    <row r="5" ht="31.05" customHeight="1" spans="1:11">
      <c r="A5" s="108" t="s">
        <v>170</v>
      </c>
      <c r="B5" s="108"/>
      <c r="C5" s="108"/>
      <c r="D5" s="108" t="s">
        <v>221</v>
      </c>
      <c r="E5" s="114" t="s">
        <v>222</v>
      </c>
      <c r="F5" s="95" t="s">
        <v>312</v>
      </c>
      <c r="G5" s="95" t="s">
        <v>313</v>
      </c>
      <c r="H5" s="95" t="s">
        <v>314</v>
      </c>
      <c r="I5" s="95" t="s">
        <v>315</v>
      </c>
      <c r="J5" s="95" t="s">
        <v>316</v>
      </c>
      <c r="K5" s="95" t="s">
        <v>317</v>
      </c>
    </row>
    <row r="6" ht="32.7" customHeight="1" spans="1:11">
      <c r="A6" s="108" t="s">
        <v>178</v>
      </c>
      <c r="B6" s="108" t="s">
        <v>179</v>
      </c>
      <c r="C6" s="108" t="s">
        <v>180</v>
      </c>
      <c r="D6" s="108"/>
      <c r="E6" s="114"/>
      <c r="F6" s="95"/>
      <c r="G6" s="95"/>
      <c r="H6" s="95"/>
      <c r="I6" s="95"/>
      <c r="J6" s="95"/>
      <c r="K6" s="95"/>
    </row>
    <row r="7" ht="22.95" customHeight="1" spans="1:11">
      <c r="A7" s="109"/>
      <c r="B7" s="109"/>
      <c r="C7" s="109"/>
      <c r="D7" s="109"/>
      <c r="E7" s="96" t="s">
        <v>133</v>
      </c>
      <c r="F7" s="98">
        <v>471.538577</v>
      </c>
      <c r="G7" s="98">
        <v>6.704</v>
      </c>
      <c r="H7" s="98"/>
      <c r="I7" s="98"/>
      <c r="J7" s="98">
        <v>464.834577</v>
      </c>
      <c r="K7" s="98"/>
    </row>
    <row r="8" ht="22.95" customHeight="1" spans="1:11">
      <c r="A8" s="96"/>
      <c r="B8" s="96"/>
      <c r="C8" s="96"/>
      <c r="D8" s="99" t="s">
        <v>151</v>
      </c>
      <c r="E8" s="99" t="s">
        <v>4</v>
      </c>
      <c r="F8" s="98">
        <v>471.538577</v>
      </c>
      <c r="G8" s="98">
        <v>6.704</v>
      </c>
      <c r="H8" s="98"/>
      <c r="I8" s="98"/>
      <c r="J8" s="98">
        <v>464.834577</v>
      </c>
      <c r="K8" s="98"/>
    </row>
    <row r="9" ht="22.95" customHeight="1" spans="1:11">
      <c r="A9" s="96"/>
      <c r="B9" s="96"/>
      <c r="C9" s="96"/>
      <c r="D9" s="105" t="s">
        <v>152</v>
      </c>
      <c r="E9" s="105" t="s">
        <v>153</v>
      </c>
      <c r="F9" s="98">
        <v>229.766976</v>
      </c>
      <c r="G9" s="98">
        <v>5.184</v>
      </c>
      <c r="H9" s="98"/>
      <c r="I9" s="98"/>
      <c r="J9" s="98">
        <v>224.582976</v>
      </c>
      <c r="K9" s="98"/>
    </row>
    <row r="10" ht="22.95" customHeight="1" spans="1:11">
      <c r="A10" s="112" t="s">
        <v>181</v>
      </c>
      <c r="B10" s="112" t="s">
        <v>188</v>
      </c>
      <c r="C10" s="112" t="s">
        <v>182</v>
      </c>
      <c r="D10" s="100" t="s">
        <v>238</v>
      </c>
      <c r="E10" s="103" t="s">
        <v>190</v>
      </c>
      <c r="F10" s="101">
        <v>228.582976</v>
      </c>
      <c r="G10" s="106">
        <v>4</v>
      </c>
      <c r="H10" s="106"/>
      <c r="I10" s="106"/>
      <c r="J10" s="106">
        <v>224.582976</v>
      </c>
      <c r="K10" s="106"/>
    </row>
    <row r="11" ht="22.95" customHeight="1" spans="1:11">
      <c r="A11" s="112" t="s">
        <v>193</v>
      </c>
      <c r="B11" s="112" t="s">
        <v>194</v>
      </c>
      <c r="C11" s="112" t="s">
        <v>197</v>
      </c>
      <c r="D11" s="100" t="s">
        <v>238</v>
      </c>
      <c r="E11" s="103" t="s">
        <v>199</v>
      </c>
      <c r="F11" s="101">
        <v>1.184</v>
      </c>
      <c r="G11" s="106">
        <v>1.184</v>
      </c>
      <c r="H11" s="106"/>
      <c r="I11" s="106"/>
      <c r="J11" s="106"/>
      <c r="K11" s="106"/>
    </row>
    <row r="12" ht="22.95" customHeight="1" spans="1:11">
      <c r="A12" s="96"/>
      <c r="B12" s="96"/>
      <c r="C12" s="96"/>
      <c r="D12" s="105" t="s">
        <v>154</v>
      </c>
      <c r="E12" s="105" t="s">
        <v>155</v>
      </c>
      <c r="F12" s="98">
        <v>55.934576</v>
      </c>
      <c r="G12" s="98">
        <v>0.352</v>
      </c>
      <c r="H12" s="98"/>
      <c r="I12" s="98"/>
      <c r="J12" s="98">
        <v>55.582576</v>
      </c>
      <c r="K12" s="98"/>
    </row>
    <row r="13" ht="22.95" customHeight="1" spans="1:11">
      <c r="A13" s="112" t="s">
        <v>181</v>
      </c>
      <c r="B13" s="112" t="s">
        <v>188</v>
      </c>
      <c r="C13" s="112" t="s">
        <v>185</v>
      </c>
      <c r="D13" s="100" t="s">
        <v>239</v>
      </c>
      <c r="E13" s="103" t="s">
        <v>204</v>
      </c>
      <c r="F13" s="101">
        <v>55.582576</v>
      </c>
      <c r="G13" s="106"/>
      <c r="H13" s="106"/>
      <c r="I13" s="106"/>
      <c r="J13" s="106">
        <v>55.582576</v>
      </c>
      <c r="K13" s="106"/>
    </row>
    <row r="14" ht="22.95" customHeight="1" spans="1:11">
      <c r="A14" s="112" t="s">
        <v>193</v>
      </c>
      <c r="B14" s="112" t="s">
        <v>194</v>
      </c>
      <c r="C14" s="112" t="s">
        <v>197</v>
      </c>
      <c r="D14" s="100" t="s">
        <v>239</v>
      </c>
      <c r="E14" s="103" t="s">
        <v>199</v>
      </c>
      <c r="F14" s="101">
        <v>0.352</v>
      </c>
      <c r="G14" s="106">
        <v>0.352</v>
      </c>
      <c r="H14" s="106"/>
      <c r="I14" s="106"/>
      <c r="J14" s="106"/>
      <c r="K14" s="106"/>
    </row>
    <row r="15" ht="22.95" customHeight="1" spans="1:11">
      <c r="A15" s="96"/>
      <c r="B15" s="96"/>
      <c r="C15" s="96"/>
      <c r="D15" s="105" t="s">
        <v>156</v>
      </c>
      <c r="E15" s="105" t="s">
        <v>157</v>
      </c>
      <c r="F15" s="98">
        <v>109.58297</v>
      </c>
      <c r="G15" s="98">
        <v>0.688</v>
      </c>
      <c r="H15" s="98"/>
      <c r="I15" s="98"/>
      <c r="J15" s="98">
        <v>108.89497</v>
      </c>
      <c r="K15" s="98"/>
    </row>
    <row r="16" ht="22.95" customHeight="1" spans="1:11">
      <c r="A16" s="112" t="s">
        <v>181</v>
      </c>
      <c r="B16" s="112" t="s">
        <v>182</v>
      </c>
      <c r="C16" s="112" t="s">
        <v>182</v>
      </c>
      <c r="D16" s="100" t="s">
        <v>240</v>
      </c>
      <c r="E16" s="103" t="s">
        <v>184</v>
      </c>
      <c r="F16" s="101">
        <v>108.89497</v>
      </c>
      <c r="G16" s="106"/>
      <c r="H16" s="106"/>
      <c r="I16" s="106"/>
      <c r="J16" s="106">
        <v>108.89497</v>
      </c>
      <c r="K16" s="106"/>
    </row>
    <row r="17" ht="22.95" customHeight="1" spans="1:11">
      <c r="A17" s="112" t="s">
        <v>193</v>
      </c>
      <c r="B17" s="112" t="s">
        <v>194</v>
      </c>
      <c r="C17" s="112" t="s">
        <v>197</v>
      </c>
      <c r="D17" s="100" t="s">
        <v>240</v>
      </c>
      <c r="E17" s="103" t="s">
        <v>199</v>
      </c>
      <c r="F17" s="101">
        <v>0.688</v>
      </c>
      <c r="G17" s="106">
        <v>0.688</v>
      </c>
      <c r="H17" s="106"/>
      <c r="I17" s="106"/>
      <c r="J17" s="106"/>
      <c r="K17" s="106"/>
    </row>
    <row r="18" ht="22.95" customHeight="1" spans="1:11">
      <c r="A18" s="96"/>
      <c r="B18" s="96"/>
      <c r="C18" s="96"/>
      <c r="D18" s="105" t="s">
        <v>158</v>
      </c>
      <c r="E18" s="105" t="s">
        <v>159</v>
      </c>
      <c r="F18" s="98">
        <v>7.707853</v>
      </c>
      <c r="G18" s="98">
        <v>0.048</v>
      </c>
      <c r="H18" s="98"/>
      <c r="I18" s="98"/>
      <c r="J18" s="98">
        <v>7.659853</v>
      </c>
      <c r="K18" s="98"/>
    </row>
    <row r="19" ht="22.95" customHeight="1" spans="1:11">
      <c r="A19" s="112" t="s">
        <v>193</v>
      </c>
      <c r="B19" s="112" t="s">
        <v>194</v>
      </c>
      <c r="C19" s="112" t="s">
        <v>197</v>
      </c>
      <c r="D19" s="100" t="s">
        <v>241</v>
      </c>
      <c r="E19" s="103" t="s">
        <v>199</v>
      </c>
      <c r="F19" s="101">
        <v>7.707853</v>
      </c>
      <c r="G19" s="106">
        <v>0.048</v>
      </c>
      <c r="H19" s="106"/>
      <c r="I19" s="106"/>
      <c r="J19" s="106">
        <v>7.659853</v>
      </c>
      <c r="K19" s="106"/>
    </row>
    <row r="20" ht="22.95" customHeight="1" spans="1:11">
      <c r="A20" s="96"/>
      <c r="B20" s="96"/>
      <c r="C20" s="96"/>
      <c r="D20" s="105" t="s">
        <v>160</v>
      </c>
      <c r="E20" s="105" t="s">
        <v>161</v>
      </c>
      <c r="F20" s="98">
        <v>18.099718</v>
      </c>
      <c r="G20" s="98">
        <v>0.112</v>
      </c>
      <c r="H20" s="98"/>
      <c r="I20" s="98"/>
      <c r="J20" s="98">
        <v>17.987718</v>
      </c>
      <c r="K20" s="98"/>
    </row>
    <row r="21" ht="22.95" customHeight="1" spans="1:11">
      <c r="A21" s="112" t="s">
        <v>181</v>
      </c>
      <c r="B21" s="112" t="s">
        <v>188</v>
      </c>
      <c r="C21" s="112" t="s">
        <v>185</v>
      </c>
      <c r="D21" s="100" t="s">
        <v>242</v>
      </c>
      <c r="E21" s="103" t="s">
        <v>204</v>
      </c>
      <c r="F21" s="101">
        <v>17.987718</v>
      </c>
      <c r="G21" s="106"/>
      <c r="H21" s="106"/>
      <c r="I21" s="106"/>
      <c r="J21" s="106">
        <v>17.987718</v>
      </c>
      <c r="K21" s="106"/>
    </row>
    <row r="22" ht="22.95" customHeight="1" spans="1:11">
      <c r="A22" s="112" t="s">
        <v>193</v>
      </c>
      <c r="B22" s="112" t="s">
        <v>194</v>
      </c>
      <c r="C22" s="112" t="s">
        <v>197</v>
      </c>
      <c r="D22" s="100" t="s">
        <v>242</v>
      </c>
      <c r="E22" s="103" t="s">
        <v>199</v>
      </c>
      <c r="F22" s="101">
        <v>0.112</v>
      </c>
      <c r="G22" s="106">
        <v>0.112</v>
      </c>
      <c r="H22" s="106"/>
      <c r="I22" s="106"/>
      <c r="J22" s="106"/>
      <c r="K22" s="106"/>
    </row>
    <row r="23" ht="22.95" customHeight="1" spans="1:11">
      <c r="A23" s="96"/>
      <c r="B23" s="96"/>
      <c r="C23" s="96"/>
      <c r="D23" s="105" t="s">
        <v>162</v>
      </c>
      <c r="E23" s="105" t="s">
        <v>163</v>
      </c>
      <c r="F23" s="98">
        <v>2.60101</v>
      </c>
      <c r="G23" s="98">
        <v>0.016</v>
      </c>
      <c r="H23" s="98"/>
      <c r="I23" s="98"/>
      <c r="J23" s="98">
        <v>2.58501</v>
      </c>
      <c r="K23" s="98"/>
    </row>
    <row r="24" ht="22.95" customHeight="1" spans="1:11">
      <c r="A24" s="112" t="s">
        <v>181</v>
      </c>
      <c r="B24" s="112" t="s">
        <v>188</v>
      </c>
      <c r="C24" s="112" t="s">
        <v>185</v>
      </c>
      <c r="D24" s="100" t="s">
        <v>243</v>
      </c>
      <c r="E24" s="103" t="s">
        <v>204</v>
      </c>
      <c r="F24" s="101">
        <v>2.58501</v>
      </c>
      <c r="G24" s="106"/>
      <c r="H24" s="106"/>
      <c r="I24" s="106"/>
      <c r="J24" s="106">
        <v>2.58501</v>
      </c>
      <c r="K24" s="106"/>
    </row>
    <row r="25" ht="22.95" customHeight="1" spans="1:11">
      <c r="A25" s="112" t="s">
        <v>193</v>
      </c>
      <c r="B25" s="112" t="s">
        <v>194</v>
      </c>
      <c r="C25" s="112" t="s">
        <v>197</v>
      </c>
      <c r="D25" s="100" t="s">
        <v>243</v>
      </c>
      <c r="E25" s="103" t="s">
        <v>199</v>
      </c>
      <c r="F25" s="101">
        <v>0.016</v>
      </c>
      <c r="G25" s="106">
        <v>0.016</v>
      </c>
      <c r="H25" s="106"/>
      <c r="I25" s="106"/>
      <c r="J25" s="106"/>
      <c r="K25" s="106"/>
    </row>
    <row r="26" ht="22.95" customHeight="1" spans="1:11">
      <c r="A26" s="96"/>
      <c r="B26" s="96"/>
      <c r="C26" s="96"/>
      <c r="D26" s="105" t="s">
        <v>164</v>
      </c>
      <c r="E26" s="105" t="s">
        <v>165</v>
      </c>
      <c r="F26" s="98">
        <v>15.005415</v>
      </c>
      <c r="G26" s="98">
        <v>0.096</v>
      </c>
      <c r="H26" s="98"/>
      <c r="I26" s="98"/>
      <c r="J26" s="98">
        <v>14.909415</v>
      </c>
      <c r="K26" s="98"/>
    </row>
    <row r="27" ht="22.95" customHeight="1" spans="1:11">
      <c r="A27" s="112" t="s">
        <v>181</v>
      </c>
      <c r="B27" s="112" t="s">
        <v>188</v>
      </c>
      <c r="C27" s="112" t="s">
        <v>185</v>
      </c>
      <c r="D27" s="100" t="s">
        <v>244</v>
      </c>
      <c r="E27" s="103" t="s">
        <v>204</v>
      </c>
      <c r="F27" s="101">
        <v>14.909415</v>
      </c>
      <c r="G27" s="106"/>
      <c r="H27" s="106"/>
      <c r="I27" s="106"/>
      <c r="J27" s="106">
        <v>14.909415</v>
      </c>
      <c r="K27" s="106"/>
    </row>
    <row r="28" ht="22.95" customHeight="1" spans="1:11">
      <c r="A28" s="112" t="s">
        <v>193</v>
      </c>
      <c r="B28" s="112" t="s">
        <v>194</v>
      </c>
      <c r="C28" s="112" t="s">
        <v>197</v>
      </c>
      <c r="D28" s="100" t="s">
        <v>244</v>
      </c>
      <c r="E28" s="103" t="s">
        <v>199</v>
      </c>
      <c r="F28" s="101">
        <v>0.096</v>
      </c>
      <c r="G28" s="106">
        <v>0.096</v>
      </c>
      <c r="H28" s="106"/>
      <c r="I28" s="106"/>
      <c r="J28" s="106"/>
      <c r="K28" s="106"/>
    </row>
    <row r="29" ht="22.95" customHeight="1" spans="1:11">
      <c r="A29" s="96"/>
      <c r="B29" s="96"/>
      <c r="C29" s="96"/>
      <c r="D29" s="105" t="s">
        <v>166</v>
      </c>
      <c r="E29" s="105" t="s">
        <v>167</v>
      </c>
      <c r="F29" s="98">
        <v>32.840059</v>
      </c>
      <c r="G29" s="98">
        <v>0.208</v>
      </c>
      <c r="H29" s="98"/>
      <c r="I29" s="98"/>
      <c r="J29" s="98">
        <v>32.632059</v>
      </c>
      <c r="K29" s="98"/>
    </row>
    <row r="30" ht="22.95" customHeight="1" spans="1:11">
      <c r="A30" s="112" t="s">
        <v>181</v>
      </c>
      <c r="B30" s="112" t="s">
        <v>188</v>
      </c>
      <c r="C30" s="112" t="s">
        <v>185</v>
      </c>
      <c r="D30" s="100" t="s">
        <v>245</v>
      </c>
      <c r="E30" s="103" t="s">
        <v>204</v>
      </c>
      <c r="F30" s="101">
        <v>32.632059</v>
      </c>
      <c r="G30" s="106"/>
      <c r="H30" s="106"/>
      <c r="I30" s="106"/>
      <c r="J30" s="106">
        <v>32.632059</v>
      </c>
      <c r="K30" s="106"/>
    </row>
    <row r="31" ht="22.95" customHeight="1" spans="1:11">
      <c r="A31" s="112" t="s">
        <v>193</v>
      </c>
      <c r="B31" s="112" t="s">
        <v>194</v>
      </c>
      <c r="C31" s="112" t="s">
        <v>197</v>
      </c>
      <c r="D31" s="100" t="s">
        <v>245</v>
      </c>
      <c r="E31" s="103" t="s">
        <v>199</v>
      </c>
      <c r="F31" s="101">
        <v>0.208</v>
      </c>
      <c r="G31" s="106">
        <v>0.208</v>
      </c>
      <c r="H31" s="106"/>
      <c r="I31" s="106"/>
      <c r="J31" s="106"/>
      <c r="K31" s="106"/>
    </row>
  </sheetData>
  <mergeCells count="11">
    <mergeCell ref="A2:K2"/>
    <mergeCell ref="A3:K3"/>
    <mergeCell ref="A5:C5"/>
    <mergeCell ref="D5:D6"/>
    <mergeCell ref="E5:E6"/>
    <mergeCell ref="F5:F6"/>
    <mergeCell ref="G5:G6"/>
    <mergeCell ref="H5:H6"/>
    <mergeCell ref="I5:I6"/>
    <mergeCell ref="J5:J6"/>
    <mergeCell ref="K5:K6"/>
  </mergeCells>
  <printOptions horizontalCentered="1" verticalCentered="1"/>
  <pageMargins left="0.0784722222222222" right="0.0784722222222222" top="0.511805555555556" bottom="0.314583333333333"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1"/>
  <sheetViews>
    <sheetView workbookViewId="0">
      <selection activeCell="A3" sqref="A3:R3"/>
    </sheetView>
  </sheetViews>
  <sheetFormatPr defaultColWidth="10" defaultRowHeight="14"/>
  <cols>
    <col min="1" max="1" width="6.55454545454545" customWidth="1"/>
    <col min="2" max="2" width="6.78181818181818" customWidth="1"/>
    <col min="3" max="3" width="8.66363636363636" customWidth="1"/>
    <col min="4" max="4" width="12.2181818181818" customWidth="1"/>
    <col min="5" max="5" width="33.3363636363636" customWidth="1"/>
    <col min="6" max="6" width="11.2181818181818" customWidth="1"/>
    <col min="7" max="7" width="11.7818181818182" customWidth="1"/>
    <col min="8" max="9" width="11" customWidth="1"/>
    <col min="10" max="12" width="7.66363636363636" customWidth="1"/>
    <col min="13" max="13" width="11.4454545454545" customWidth="1"/>
    <col min="14" max="14" width="9.66363636363636" customWidth="1"/>
    <col min="15" max="15" width="10" customWidth="1"/>
    <col min="16" max="16" width="7.33636363636364" customWidth="1"/>
    <col min="17" max="17" width="9.44545454545455" customWidth="1"/>
    <col min="18" max="18" width="14.5545454545455" customWidth="1"/>
    <col min="19" max="20" width="9.78181818181818" customWidth="1"/>
  </cols>
  <sheetData>
    <row r="1" ht="16.35" customHeight="1" spans="1:1">
      <c r="A1" s="92"/>
    </row>
    <row r="2" ht="40.5" customHeight="1" spans="1:18">
      <c r="A2" s="93" t="s">
        <v>17</v>
      </c>
      <c r="B2" s="93"/>
      <c r="C2" s="93"/>
      <c r="D2" s="93"/>
      <c r="E2" s="93"/>
      <c r="F2" s="93"/>
      <c r="G2" s="93"/>
      <c r="H2" s="93"/>
      <c r="I2" s="93"/>
      <c r="J2" s="93"/>
      <c r="K2" s="93"/>
      <c r="L2" s="93"/>
      <c r="M2" s="93"/>
      <c r="N2" s="93"/>
      <c r="O2" s="93"/>
      <c r="P2" s="93"/>
      <c r="Q2" s="93"/>
      <c r="R2" s="93"/>
    </row>
    <row r="3" ht="34.05" customHeight="1" spans="1:18">
      <c r="A3" s="94" t="s">
        <v>29</v>
      </c>
      <c r="B3" s="94"/>
      <c r="C3" s="94"/>
      <c r="D3" s="94"/>
      <c r="E3" s="94"/>
      <c r="F3" s="94"/>
      <c r="G3" s="94"/>
      <c r="H3" s="94"/>
      <c r="I3" s="94"/>
      <c r="J3" s="94"/>
      <c r="K3" s="94"/>
      <c r="L3" s="94"/>
      <c r="M3" s="94"/>
      <c r="N3" s="94"/>
      <c r="O3" s="94"/>
      <c r="P3" s="94"/>
      <c r="Q3" s="94"/>
      <c r="R3" s="94"/>
    </row>
    <row r="4" ht="18.15" customHeight="1" spans="1:18">
      <c r="A4" s="94"/>
      <c r="B4" s="94"/>
      <c r="C4" s="94"/>
      <c r="D4" s="94"/>
      <c r="E4" s="94"/>
      <c r="Q4" s="104"/>
      <c r="R4" s="104" t="s">
        <v>30</v>
      </c>
    </row>
    <row r="5" ht="31.05" customHeight="1" spans="1:18">
      <c r="A5" s="108" t="s">
        <v>170</v>
      </c>
      <c r="B5" s="108"/>
      <c r="C5" s="108"/>
      <c r="D5" s="108" t="s">
        <v>221</v>
      </c>
      <c r="E5" s="114" t="s">
        <v>222</v>
      </c>
      <c r="F5" s="95" t="s">
        <v>312</v>
      </c>
      <c r="G5" s="95" t="s">
        <v>318</v>
      </c>
      <c r="H5" s="95" t="s">
        <v>319</v>
      </c>
      <c r="I5" s="95" t="s">
        <v>320</v>
      </c>
      <c r="J5" s="95" t="s">
        <v>321</v>
      </c>
      <c r="K5" s="95" t="s">
        <v>322</v>
      </c>
      <c r="L5" s="95" t="s">
        <v>323</v>
      </c>
      <c r="M5" s="95" t="s">
        <v>324</v>
      </c>
      <c r="N5" s="95" t="s">
        <v>314</v>
      </c>
      <c r="O5" s="95" t="s">
        <v>325</v>
      </c>
      <c r="P5" s="95" t="s">
        <v>326</v>
      </c>
      <c r="Q5" s="95" t="s">
        <v>315</v>
      </c>
      <c r="R5" s="95" t="s">
        <v>317</v>
      </c>
    </row>
    <row r="6" ht="38.85" customHeight="1" spans="1:18">
      <c r="A6" s="108" t="s">
        <v>178</v>
      </c>
      <c r="B6" s="108" t="s">
        <v>179</v>
      </c>
      <c r="C6" s="108" t="s">
        <v>180</v>
      </c>
      <c r="D6" s="108"/>
      <c r="E6" s="114"/>
      <c r="F6" s="95"/>
      <c r="G6" s="95"/>
      <c r="H6" s="95"/>
      <c r="I6" s="95"/>
      <c r="J6" s="95"/>
      <c r="K6" s="95"/>
      <c r="L6" s="95"/>
      <c r="M6" s="95"/>
      <c r="N6" s="95"/>
      <c r="O6" s="95"/>
      <c r="P6" s="95"/>
      <c r="Q6" s="95"/>
      <c r="R6" s="95"/>
    </row>
    <row r="7" ht="25.05" customHeight="1" spans="1:18">
      <c r="A7" s="109"/>
      <c r="B7" s="109"/>
      <c r="C7" s="109"/>
      <c r="D7" s="109"/>
      <c r="E7" s="96" t="s">
        <v>133</v>
      </c>
      <c r="F7" s="98">
        <v>471.538577</v>
      </c>
      <c r="G7" s="98">
        <v>30.96034</v>
      </c>
      <c r="H7" s="98">
        <v>433.874237</v>
      </c>
      <c r="I7" s="98"/>
      <c r="J7" s="98"/>
      <c r="K7" s="98"/>
      <c r="L7" s="98"/>
      <c r="M7" s="98">
        <v>6.704</v>
      </c>
      <c r="N7" s="98"/>
      <c r="O7" s="98"/>
      <c r="P7" s="98"/>
      <c r="Q7" s="98"/>
      <c r="R7" s="98"/>
    </row>
    <row r="8" ht="25.05" customHeight="1" spans="1:18">
      <c r="A8" s="96"/>
      <c r="B8" s="96"/>
      <c r="C8" s="96"/>
      <c r="D8" s="99" t="s">
        <v>151</v>
      </c>
      <c r="E8" s="99" t="s">
        <v>4</v>
      </c>
      <c r="F8" s="98">
        <v>471.538577</v>
      </c>
      <c r="G8" s="98">
        <v>30.96034</v>
      </c>
      <c r="H8" s="98">
        <v>433.874237</v>
      </c>
      <c r="I8" s="98"/>
      <c r="J8" s="98"/>
      <c r="K8" s="98"/>
      <c r="L8" s="98"/>
      <c r="M8" s="98">
        <v>6.704</v>
      </c>
      <c r="N8" s="98"/>
      <c r="O8" s="98"/>
      <c r="P8" s="98"/>
      <c r="Q8" s="98"/>
      <c r="R8" s="98"/>
    </row>
    <row r="9" ht="25.05" customHeight="1" spans="1:18">
      <c r="A9" s="96"/>
      <c r="B9" s="96"/>
      <c r="C9" s="96"/>
      <c r="D9" s="105" t="s">
        <v>152</v>
      </c>
      <c r="E9" s="105" t="s">
        <v>153</v>
      </c>
      <c r="F9" s="98">
        <v>229.766976</v>
      </c>
      <c r="G9" s="98">
        <v>30.96034</v>
      </c>
      <c r="H9" s="98">
        <v>193.622636</v>
      </c>
      <c r="I9" s="98"/>
      <c r="J9" s="98"/>
      <c r="K9" s="98"/>
      <c r="L9" s="98"/>
      <c r="M9" s="98">
        <v>5.184</v>
      </c>
      <c r="N9" s="98"/>
      <c r="O9" s="98"/>
      <c r="P9" s="98"/>
      <c r="Q9" s="98"/>
      <c r="R9" s="98"/>
    </row>
    <row r="10" ht="25.05" customHeight="1" spans="1:18">
      <c r="A10" s="112" t="s">
        <v>181</v>
      </c>
      <c r="B10" s="112" t="s">
        <v>188</v>
      </c>
      <c r="C10" s="112" t="s">
        <v>182</v>
      </c>
      <c r="D10" s="100" t="s">
        <v>238</v>
      </c>
      <c r="E10" s="103" t="s">
        <v>190</v>
      </c>
      <c r="F10" s="101">
        <v>228.582976</v>
      </c>
      <c r="G10" s="106">
        <v>30.96034</v>
      </c>
      <c r="H10" s="106">
        <v>193.622636</v>
      </c>
      <c r="I10" s="106"/>
      <c r="J10" s="106"/>
      <c r="K10" s="106"/>
      <c r="L10" s="106"/>
      <c r="M10" s="106">
        <v>4</v>
      </c>
      <c r="N10" s="106"/>
      <c r="O10" s="106"/>
      <c r="P10" s="106"/>
      <c r="Q10" s="106"/>
      <c r="R10" s="106"/>
    </row>
    <row r="11" ht="25.05" customHeight="1" spans="1:18">
      <c r="A11" s="112" t="s">
        <v>193</v>
      </c>
      <c r="B11" s="112" t="s">
        <v>194</v>
      </c>
      <c r="C11" s="112" t="s">
        <v>197</v>
      </c>
      <c r="D11" s="100" t="s">
        <v>238</v>
      </c>
      <c r="E11" s="103" t="s">
        <v>199</v>
      </c>
      <c r="F11" s="101">
        <v>1.184</v>
      </c>
      <c r="G11" s="106"/>
      <c r="H11" s="106"/>
      <c r="I11" s="106"/>
      <c r="J11" s="106"/>
      <c r="K11" s="106"/>
      <c r="L11" s="106"/>
      <c r="M11" s="106">
        <v>1.184</v>
      </c>
      <c r="N11" s="106"/>
      <c r="O11" s="106"/>
      <c r="P11" s="106"/>
      <c r="Q11" s="106"/>
      <c r="R11" s="106"/>
    </row>
    <row r="12" ht="25.05" customHeight="1" spans="1:18">
      <c r="A12" s="96"/>
      <c r="B12" s="96"/>
      <c r="C12" s="96"/>
      <c r="D12" s="105" t="s">
        <v>154</v>
      </c>
      <c r="E12" s="105" t="s">
        <v>155</v>
      </c>
      <c r="F12" s="98">
        <v>55.934576</v>
      </c>
      <c r="G12" s="98"/>
      <c r="H12" s="98">
        <v>55.582576</v>
      </c>
      <c r="I12" s="98"/>
      <c r="J12" s="98"/>
      <c r="K12" s="98"/>
      <c r="L12" s="98"/>
      <c r="M12" s="98">
        <v>0.352</v>
      </c>
      <c r="N12" s="98"/>
      <c r="O12" s="98"/>
      <c r="P12" s="98"/>
      <c r="Q12" s="98"/>
      <c r="R12" s="98"/>
    </row>
    <row r="13" ht="25.05" customHeight="1" spans="1:18">
      <c r="A13" s="112" t="s">
        <v>181</v>
      </c>
      <c r="B13" s="112" t="s">
        <v>188</v>
      </c>
      <c r="C13" s="112" t="s">
        <v>185</v>
      </c>
      <c r="D13" s="100" t="s">
        <v>239</v>
      </c>
      <c r="E13" s="103" t="s">
        <v>204</v>
      </c>
      <c r="F13" s="101">
        <v>55.582576</v>
      </c>
      <c r="G13" s="106"/>
      <c r="H13" s="106">
        <v>55.582576</v>
      </c>
      <c r="I13" s="106"/>
      <c r="J13" s="106"/>
      <c r="K13" s="106"/>
      <c r="L13" s="106"/>
      <c r="M13" s="106"/>
      <c r="N13" s="106"/>
      <c r="O13" s="106"/>
      <c r="P13" s="106"/>
      <c r="Q13" s="106"/>
      <c r="R13" s="106"/>
    </row>
    <row r="14" ht="25.05" customHeight="1" spans="1:18">
      <c r="A14" s="112" t="s">
        <v>193</v>
      </c>
      <c r="B14" s="112" t="s">
        <v>194</v>
      </c>
      <c r="C14" s="112" t="s">
        <v>197</v>
      </c>
      <c r="D14" s="100" t="s">
        <v>239</v>
      </c>
      <c r="E14" s="103" t="s">
        <v>199</v>
      </c>
      <c r="F14" s="101">
        <v>0.352</v>
      </c>
      <c r="G14" s="106"/>
      <c r="H14" s="106"/>
      <c r="I14" s="106"/>
      <c r="J14" s="106"/>
      <c r="K14" s="106"/>
      <c r="L14" s="106"/>
      <c r="M14" s="106">
        <v>0.352</v>
      </c>
      <c r="N14" s="106"/>
      <c r="O14" s="106"/>
      <c r="P14" s="106"/>
      <c r="Q14" s="106"/>
      <c r="R14" s="106"/>
    </row>
    <row r="15" ht="25.05" customHeight="1" spans="1:18">
      <c r="A15" s="96"/>
      <c r="B15" s="96"/>
      <c r="C15" s="96"/>
      <c r="D15" s="105" t="s">
        <v>156</v>
      </c>
      <c r="E15" s="105" t="s">
        <v>157</v>
      </c>
      <c r="F15" s="98">
        <v>109.58297</v>
      </c>
      <c r="G15" s="98"/>
      <c r="H15" s="98">
        <v>108.89497</v>
      </c>
      <c r="I15" s="98"/>
      <c r="J15" s="98"/>
      <c r="K15" s="98"/>
      <c r="L15" s="98"/>
      <c r="M15" s="98">
        <v>0.688</v>
      </c>
      <c r="N15" s="98"/>
      <c r="O15" s="98"/>
      <c r="P15" s="98"/>
      <c r="Q15" s="98"/>
      <c r="R15" s="98"/>
    </row>
    <row r="16" ht="25.05" customHeight="1" spans="1:18">
      <c r="A16" s="112" t="s">
        <v>181</v>
      </c>
      <c r="B16" s="112" t="s">
        <v>182</v>
      </c>
      <c r="C16" s="112" t="s">
        <v>182</v>
      </c>
      <c r="D16" s="100" t="s">
        <v>240</v>
      </c>
      <c r="E16" s="103" t="s">
        <v>184</v>
      </c>
      <c r="F16" s="101">
        <v>108.89497</v>
      </c>
      <c r="G16" s="106"/>
      <c r="H16" s="106">
        <v>108.89497</v>
      </c>
      <c r="I16" s="106"/>
      <c r="J16" s="106"/>
      <c r="K16" s="106"/>
      <c r="L16" s="106"/>
      <c r="M16" s="106"/>
      <c r="N16" s="106"/>
      <c r="O16" s="106"/>
      <c r="P16" s="106"/>
      <c r="Q16" s="106"/>
      <c r="R16" s="106"/>
    </row>
    <row r="17" ht="25.05" customHeight="1" spans="1:18">
      <c r="A17" s="112" t="s">
        <v>193</v>
      </c>
      <c r="B17" s="112" t="s">
        <v>194</v>
      </c>
      <c r="C17" s="112" t="s">
        <v>197</v>
      </c>
      <c r="D17" s="100" t="s">
        <v>240</v>
      </c>
      <c r="E17" s="103" t="s">
        <v>199</v>
      </c>
      <c r="F17" s="101">
        <v>0.688</v>
      </c>
      <c r="G17" s="106"/>
      <c r="H17" s="106"/>
      <c r="I17" s="106"/>
      <c r="J17" s="106"/>
      <c r="K17" s="106"/>
      <c r="L17" s="106"/>
      <c r="M17" s="106">
        <v>0.688</v>
      </c>
      <c r="N17" s="106"/>
      <c r="O17" s="106"/>
      <c r="P17" s="106"/>
      <c r="Q17" s="106"/>
      <c r="R17" s="106"/>
    </row>
    <row r="18" ht="25.05" customHeight="1" spans="1:18">
      <c r="A18" s="96"/>
      <c r="B18" s="96"/>
      <c r="C18" s="96"/>
      <c r="D18" s="105" t="s">
        <v>158</v>
      </c>
      <c r="E18" s="105" t="s">
        <v>159</v>
      </c>
      <c r="F18" s="98">
        <v>7.707853</v>
      </c>
      <c r="G18" s="98"/>
      <c r="H18" s="98">
        <v>7.659853</v>
      </c>
      <c r="I18" s="98"/>
      <c r="J18" s="98"/>
      <c r="K18" s="98"/>
      <c r="L18" s="98"/>
      <c r="M18" s="98">
        <v>0.048</v>
      </c>
      <c r="N18" s="98"/>
      <c r="O18" s="98"/>
      <c r="P18" s="98"/>
      <c r="Q18" s="98"/>
      <c r="R18" s="98"/>
    </row>
    <row r="19" ht="25.05" customHeight="1" spans="1:18">
      <c r="A19" s="112" t="s">
        <v>193</v>
      </c>
      <c r="B19" s="112" t="s">
        <v>194</v>
      </c>
      <c r="C19" s="112" t="s">
        <v>197</v>
      </c>
      <c r="D19" s="100" t="s">
        <v>241</v>
      </c>
      <c r="E19" s="103" t="s">
        <v>199</v>
      </c>
      <c r="F19" s="101">
        <v>7.707853</v>
      </c>
      <c r="G19" s="106"/>
      <c r="H19" s="106">
        <v>7.659853</v>
      </c>
      <c r="I19" s="106"/>
      <c r="J19" s="106"/>
      <c r="K19" s="106"/>
      <c r="L19" s="106"/>
      <c r="M19" s="106">
        <v>0.048</v>
      </c>
      <c r="N19" s="106"/>
      <c r="O19" s="106"/>
      <c r="P19" s="106"/>
      <c r="Q19" s="106"/>
      <c r="R19" s="106"/>
    </row>
    <row r="20" ht="25.05" customHeight="1" spans="1:18">
      <c r="A20" s="96"/>
      <c r="B20" s="96"/>
      <c r="C20" s="96"/>
      <c r="D20" s="105" t="s">
        <v>160</v>
      </c>
      <c r="E20" s="105" t="s">
        <v>161</v>
      </c>
      <c r="F20" s="98">
        <v>18.099718</v>
      </c>
      <c r="G20" s="98"/>
      <c r="H20" s="98">
        <v>17.987718</v>
      </c>
      <c r="I20" s="98"/>
      <c r="J20" s="98"/>
      <c r="K20" s="98"/>
      <c r="L20" s="98"/>
      <c r="M20" s="98">
        <v>0.112</v>
      </c>
      <c r="N20" s="98"/>
      <c r="O20" s="98"/>
      <c r="P20" s="98"/>
      <c r="Q20" s="98"/>
      <c r="R20" s="98"/>
    </row>
    <row r="21" ht="25.05" customHeight="1" spans="1:18">
      <c r="A21" s="112" t="s">
        <v>181</v>
      </c>
      <c r="B21" s="112" t="s">
        <v>188</v>
      </c>
      <c r="C21" s="112" t="s">
        <v>185</v>
      </c>
      <c r="D21" s="100" t="s">
        <v>242</v>
      </c>
      <c r="E21" s="103" t="s">
        <v>204</v>
      </c>
      <c r="F21" s="101">
        <v>17.987718</v>
      </c>
      <c r="G21" s="106"/>
      <c r="H21" s="106">
        <v>17.987718</v>
      </c>
      <c r="I21" s="106"/>
      <c r="J21" s="106"/>
      <c r="K21" s="106"/>
      <c r="L21" s="106"/>
      <c r="M21" s="106"/>
      <c r="N21" s="106"/>
      <c r="O21" s="106"/>
      <c r="P21" s="106"/>
      <c r="Q21" s="106"/>
      <c r="R21" s="106"/>
    </row>
    <row r="22" ht="25.05" customHeight="1" spans="1:18">
      <c r="A22" s="112" t="s">
        <v>193</v>
      </c>
      <c r="B22" s="112" t="s">
        <v>194</v>
      </c>
      <c r="C22" s="112" t="s">
        <v>197</v>
      </c>
      <c r="D22" s="100" t="s">
        <v>242</v>
      </c>
      <c r="E22" s="103" t="s">
        <v>199</v>
      </c>
      <c r="F22" s="101">
        <v>0.112</v>
      </c>
      <c r="G22" s="106"/>
      <c r="H22" s="106"/>
      <c r="I22" s="106"/>
      <c r="J22" s="106"/>
      <c r="K22" s="106"/>
      <c r="L22" s="106"/>
      <c r="M22" s="106">
        <v>0.112</v>
      </c>
      <c r="N22" s="106"/>
      <c r="O22" s="106"/>
      <c r="P22" s="106"/>
      <c r="Q22" s="106"/>
      <c r="R22" s="106"/>
    </row>
    <row r="23" ht="25.05" customHeight="1" spans="1:18">
      <c r="A23" s="96"/>
      <c r="B23" s="96"/>
      <c r="C23" s="96"/>
      <c r="D23" s="105" t="s">
        <v>162</v>
      </c>
      <c r="E23" s="105" t="s">
        <v>163</v>
      </c>
      <c r="F23" s="98">
        <v>2.60101</v>
      </c>
      <c r="G23" s="98"/>
      <c r="H23" s="98">
        <v>2.58501</v>
      </c>
      <c r="I23" s="98"/>
      <c r="J23" s="98"/>
      <c r="K23" s="98"/>
      <c r="L23" s="98"/>
      <c r="M23" s="98">
        <v>0.016</v>
      </c>
      <c r="N23" s="98"/>
      <c r="O23" s="98"/>
      <c r="P23" s="98"/>
      <c r="Q23" s="98"/>
      <c r="R23" s="98"/>
    </row>
    <row r="24" ht="25.05" customHeight="1" spans="1:18">
      <c r="A24" s="112" t="s">
        <v>181</v>
      </c>
      <c r="B24" s="112" t="s">
        <v>188</v>
      </c>
      <c r="C24" s="112" t="s">
        <v>185</v>
      </c>
      <c r="D24" s="100" t="s">
        <v>243</v>
      </c>
      <c r="E24" s="103" t="s">
        <v>204</v>
      </c>
      <c r="F24" s="101">
        <v>2.58501</v>
      </c>
      <c r="G24" s="106"/>
      <c r="H24" s="106">
        <v>2.58501</v>
      </c>
      <c r="I24" s="106"/>
      <c r="J24" s="106"/>
      <c r="K24" s="106"/>
      <c r="L24" s="106"/>
      <c r="M24" s="106"/>
      <c r="N24" s="106"/>
      <c r="O24" s="106"/>
      <c r="P24" s="106"/>
      <c r="Q24" s="106"/>
      <c r="R24" s="106"/>
    </row>
    <row r="25" ht="25.05" customHeight="1" spans="1:18">
      <c r="A25" s="112" t="s">
        <v>193</v>
      </c>
      <c r="B25" s="112" t="s">
        <v>194</v>
      </c>
      <c r="C25" s="112" t="s">
        <v>197</v>
      </c>
      <c r="D25" s="100" t="s">
        <v>243</v>
      </c>
      <c r="E25" s="103" t="s">
        <v>199</v>
      </c>
      <c r="F25" s="101">
        <v>0.016</v>
      </c>
      <c r="G25" s="106"/>
      <c r="H25" s="106"/>
      <c r="I25" s="106"/>
      <c r="J25" s="106"/>
      <c r="K25" s="106"/>
      <c r="L25" s="106"/>
      <c r="M25" s="106">
        <v>0.016</v>
      </c>
      <c r="N25" s="106"/>
      <c r="O25" s="106"/>
      <c r="P25" s="106"/>
      <c r="Q25" s="106"/>
      <c r="R25" s="106"/>
    </row>
    <row r="26" ht="25.05" customHeight="1" spans="1:18">
      <c r="A26" s="96"/>
      <c r="B26" s="96"/>
      <c r="C26" s="96"/>
      <c r="D26" s="105" t="s">
        <v>164</v>
      </c>
      <c r="E26" s="105" t="s">
        <v>165</v>
      </c>
      <c r="F26" s="98">
        <v>15.005415</v>
      </c>
      <c r="G26" s="98"/>
      <c r="H26" s="98">
        <v>14.909415</v>
      </c>
      <c r="I26" s="98"/>
      <c r="J26" s="98"/>
      <c r="K26" s="98"/>
      <c r="L26" s="98"/>
      <c r="M26" s="98">
        <v>0.096</v>
      </c>
      <c r="N26" s="98"/>
      <c r="O26" s="98"/>
      <c r="P26" s="98"/>
      <c r="Q26" s="98"/>
      <c r="R26" s="98"/>
    </row>
    <row r="27" ht="25.05" customHeight="1" spans="1:18">
      <c r="A27" s="112" t="s">
        <v>181</v>
      </c>
      <c r="B27" s="112" t="s">
        <v>188</v>
      </c>
      <c r="C27" s="112" t="s">
        <v>185</v>
      </c>
      <c r="D27" s="100" t="s">
        <v>244</v>
      </c>
      <c r="E27" s="103" t="s">
        <v>204</v>
      </c>
      <c r="F27" s="101">
        <v>14.909415</v>
      </c>
      <c r="G27" s="106"/>
      <c r="H27" s="106">
        <v>14.909415</v>
      </c>
      <c r="I27" s="106"/>
      <c r="J27" s="106"/>
      <c r="K27" s="106"/>
      <c r="L27" s="106"/>
      <c r="M27" s="106"/>
      <c r="N27" s="106"/>
      <c r="O27" s="106"/>
      <c r="P27" s="106"/>
      <c r="Q27" s="106"/>
      <c r="R27" s="106"/>
    </row>
    <row r="28" ht="25.05" customHeight="1" spans="1:18">
      <c r="A28" s="112" t="s">
        <v>193</v>
      </c>
      <c r="B28" s="112" t="s">
        <v>194</v>
      </c>
      <c r="C28" s="112" t="s">
        <v>197</v>
      </c>
      <c r="D28" s="100" t="s">
        <v>244</v>
      </c>
      <c r="E28" s="103" t="s">
        <v>199</v>
      </c>
      <c r="F28" s="101">
        <v>0.096</v>
      </c>
      <c r="G28" s="106"/>
      <c r="H28" s="106"/>
      <c r="I28" s="106"/>
      <c r="J28" s="106"/>
      <c r="K28" s="106"/>
      <c r="L28" s="106"/>
      <c r="M28" s="106">
        <v>0.096</v>
      </c>
      <c r="N28" s="106"/>
      <c r="O28" s="106"/>
      <c r="P28" s="106"/>
      <c r="Q28" s="106"/>
      <c r="R28" s="106"/>
    </row>
    <row r="29" ht="25.05" customHeight="1" spans="1:18">
      <c r="A29" s="96"/>
      <c r="B29" s="96"/>
      <c r="C29" s="96"/>
      <c r="D29" s="105" t="s">
        <v>166</v>
      </c>
      <c r="E29" s="105" t="s">
        <v>167</v>
      </c>
      <c r="F29" s="98">
        <v>32.840059</v>
      </c>
      <c r="G29" s="98"/>
      <c r="H29" s="98">
        <v>32.632059</v>
      </c>
      <c r="I29" s="98"/>
      <c r="J29" s="98"/>
      <c r="K29" s="98"/>
      <c r="L29" s="98"/>
      <c r="M29" s="98">
        <v>0.208</v>
      </c>
      <c r="N29" s="98"/>
      <c r="O29" s="98"/>
      <c r="P29" s="98"/>
      <c r="Q29" s="98"/>
      <c r="R29" s="98"/>
    </row>
    <row r="30" ht="25.05" customHeight="1" spans="1:18">
      <c r="A30" s="112" t="s">
        <v>181</v>
      </c>
      <c r="B30" s="112" t="s">
        <v>188</v>
      </c>
      <c r="C30" s="112" t="s">
        <v>185</v>
      </c>
      <c r="D30" s="100" t="s">
        <v>245</v>
      </c>
      <c r="E30" s="103" t="s">
        <v>204</v>
      </c>
      <c r="F30" s="101">
        <v>32.632059</v>
      </c>
      <c r="G30" s="106"/>
      <c r="H30" s="106">
        <v>32.632059</v>
      </c>
      <c r="I30" s="106"/>
      <c r="J30" s="106"/>
      <c r="K30" s="106"/>
      <c r="L30" s="106"/>
      <c r="M30" s="106"/>
      <c r="N30" s="106"/>
      <c r="O30" s="106"/>
      <c r="P30" s="106"/>
      <c r="Q30" s="106"/>
      <c r="R30" s="106"/>
    </row>
    <row r="31" ht="25.05" customHeight="1" spans="1:18">
      <c r="A31" s="112" t="s">
        <v>193</v>
      </c>
      <c r="B31" s="112" t="s">
        <v>194</v>
      </c>
      <c r="C31" s="112" t="s">
        <v>197</v>
      </c>
      <c r="D31" s="100" t="s">
        <v>245</v>
      </c>
      <c r="E31" s="103" t="s">
        <v>199</v>
      </c>
      <c r="F31" s="101">
        <v>0.208</v>
      </c>
      <c r="G31" s="106"/>
      <c r="H31" s="106"/>
      <c r="I31" s="106"/>
      <c r="J31" s="106"/>
      <c r="K31" s="106"/>
      <c r="L31" s="106"/>
      <c r="M31" s="106">
        <v>0.208</v>
      </c>
      <c r="N31" s="106"/>
      <c r="O31" s="106"/>
      <c r="P31" s="106"/>
      <c r="Q31" s="106"/>
      <c r="R31" s="106"/>
    </row>
  </sheetData>
  <mergeCells count="18">
    <mergeCell ref="A2:R2"/>
    <mergeCell ref="A3:R3"/>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verticalCentered="1"/>
  <pageMargins left="0.0784722222222222" right="0.0784722222222222" top="0.0784722222222222" bottom="0.0784722222222222" header="0" footer="0"/>
  <pageSetup paperSize="9" scale="7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I7" sqref="I7:J7"/>
    </sheetView>
  </sheetViews>
  <sheetFormatPr defaultColWidth="10" defaultRowHeight="14"/>
  <cols>
    <col min="1" max="1" width="5.21818181818182" customWidth="1"/>
    <col min="2" max="3" width="6.33636363636364" customWidth="1"/>
    <col min="4" max="4" width="11" customWidth="1"/>
    <col min="5" max="5" width="28.8909090909091" customWidth="1"/>
    <col min="6" max="6" width="10.7818181818182" customWidth="1"/>
    <col min="7" max="7" width="11" customWidth="1"/>
    <col min="8" max="8" width="9.33636363636364" customWidth="1"/>
    <col min="9" max="9" width="7.33636363636364" customWidth="1"/>
    <col min="10" max="10" width="7.78181818181818" customWidth="1"/>
    <col min="11" max="11" width="6.89090909090909" customWidth="1"/>
    <col min="12" max="12" width="7" customWidth="1"/>
    <col min="13" max="13" width="6.78181818181818" customWidth="1"/>
    <col min="14" max="14" width="8.89090909090909" customWidth="1"/>
    <col min="15" max="15" width="8.33636363636364" customWidth="1"/>
    <col min="16" max="18" width="11" customWidth="1"/>
    <col min="19" max="19" width="8.21818181818182" customWidth="1"/>
    <col min="20" max="20" width="8.89090909090909" customWidth="1"/>
    <col min="21" max="21" width="14.6636363636364" customWidth="1"/>
    <col min="22" max="23" width="9.78181818181818" customWidth="1"/>
  </cols>
  <sheetData>
    <row r="1" ht="16.35" customHeight="1" spans="1:1">
      <c r="A1" s="92"/>
    </row>
    <row r="2" ht="36.15" customHeight="1" spans="1:21">
      <c r="A2" s="93" t="s">
        <v>18</v>
      </c>
      <c r="B2" s="93"/>
      <c r="C2" s="93"/>
      <c r="D2" s="93"/>
      <c r="E2" s="93"/>
      <c r="F2" s="93"/>
      <c r="G2" s="93"/>
      <c r="H2" s="93"/>
      <c r="I2" s="93"/>
      <c r="J2" s="93"/>
      <c r="K2" s="93"/>
      <c r="L2" s="93"/>
      <c r="M2" s="93"/>
      <c r="N2" s="93"/>
      <c r="O2" s="93"/>
      <c r="P2" s="93"/>
      <c r="Q2" s="93"/>
      <c r="R2" s="93"/>
      <c r="S2" s="93"/>
      <c r="T2" s="93"/>
      <c r="U2" s="93"/>
    </row>
    <row r="3" ht="34.95" customHeight="1" spans="1:21">
      <c r="A3" s="94" t="s">
        <v>29</v>
      </c>
      <c r="B3" s="94"/>
      <c r="C3" s="94"/>
      <c r="D3" s="94"/>
      <c r="E3" s="94"/>
      <c r="F3" s="94"/>
      <c r="G3" s="94"/>
      <c r="H3" s="94"/>
      <c r="I3" s="94"/>
      <c r="J3" s="94"/>
      <c r="K3" s="94"/>
      <c r="L3" s="94"/>
      <c r="M3" s="94"/>
      <c r="N3" s="94"/>
      <c r="O3" s="94"/>
      <c r="P3" s="94"/>
      <c r="Q3" s="94"/>
      <c r="R3" s="94"/>
      <c r="S3" s="94"/>
      <c r="T3" s="94"/>
      <c r="U3" s="94"/>
    </row>
    <row r="4" ht="19.95" customHeight="1" spans="1:21">
      <c r="A4" s="94"/>
      <c r="B4" s="94"/>
      <c r="C4" s="94"/>
      <c r="D4" s="94"/>
      <c r="E4" s="94"/>
      <c r="S4" s="92"/>
      <c r="T4" s="104"/>
      <c r="U4" s="104" t="s">
        <v>30</v>
      </c>
    </row>
    <row r="5" ht="33.6" customHeight="1" spans="1:21">
      <c r="A5" s="108" t="s">
        <v>170</v>
      </c>
      <c r="B5" s="108"/>
      <c r="C5" s="108"/>
      <c r="D5" s="108" t="s">
        <v>221</v>
      </c>
      <c r="E5" s="114" t="s">
        <v>222</v>
      </c>
      <c r="F5" s="95" t="s">
        <v>312</v>
      </c>
      <c r="G5" s="95" t="s">
        <v>225</v>
      </c>
      <c r="H5" s="95"/>
      <c r="I5" s="95"/>
      <c r="J5" s="95"/>
      <c r="K5" s="95"/>
      <c r="L5" s="95"/>
      <c r="M5" s="95"/>
      <c r="N5" s="95"/>
      <c r="O5" s="95"/>
      <c r="P5" s="95"/>
      <c r="Q5" s="95"/>
      <c r="R5" s="95"/>
      <c r="S5" s="95" t="s">
        <v>228</v>
      </c>
      <c r="T5" s="95"/>
      <c r="U5" s="95"/>
    </row>
    <row r="6" ht="48" customHeight="1" spans="1:21">
      <c r="A6" s="108" t="s">
        <v>178</v>
      </c>
      <c r="B6" s="108" t="s">
        <v>179</v>
      </c>
      <c r="C6" s="108" t="s">
        <v>180</v>
      </c>
      <c r="D6" s="108"/>
      <c r="E6" s="114"/>
      <c r="F6" s="95"/>
      <c r="G6" s="95" t="s">
        <v>133</v>
      </c>
      <c r="H6" s="95" t="s">
        <v>327</v>
      </c>
      <c r="I6" s="95" t="s">
        <v>328</v>
      </c>
      <c r="J6" s="95" t="s">
        <v>329</v>
      </c>
      <c r="K6" s="95" t="s">
        <v>330</v>
      </c>
      <c r="L6" s="95" t="s">
        <v>331</v>
      </c>
      <c r="M6" s="95" t="s">
        <v>332</v>
      </c>
      <c r="N6" s="95" t="s">
        <v>333</v>
      </c>
      <c r="O6" s="95" t="s">
        <v>334</v>
      </c>
      <c r="P6" s="95" t="s">
        <v>335</v>
      </c>
      <c r="Q6" s="95" t="s">
        <v>336</v>
      </c>
      <c r="R6" s="95" t="s">
        <v>254</v>
      </c>
      <c r="S6" s="95" t="s">
        <v>133</v>
      </c>
      <c r="T6" s="95" t="s">
        <v>269</v>
      </c>
      <c r="U6" s="95" t="s">
        <v>337</v>
      </c>
    </row>
    <row r="7" ht="27" customHeight="1" spans="1:21">
      <c r="A7" s="109"/>
      <c r="B7" s="109"/>
      <c r="C7" s="109"/>
      <c r="D7" s="109"/>
      <c r="E7" s="96" t="s">
        <v>133</v>
      </c>
      <c r="F7" s="117">
        <v>1229.04766</v>
      </c>
      <c r="G7" s="117">
        <v>656.258</v>
      </c>
      <c r="H7" s="117">
        <v>220.932</v>
      </c>
      <c r="I7" s="117">
        <v>6.7</v>
      </c>
      <c r="J7" s="117">
        <v>0.5</v>
      </c>
      <c r="K7" s="117"/>
      <c r="L7" s="117">
        <v>89.5</v>
      </c>
      <c r="M7" s="117">
        <v>19.28</v>
      </c>
      <c r="N7" s="117">
        <v>5</v>
      </c>
      <c r="O7" s="117">
        <v>41.37</v>
      </c>
      <c r="P7" s="117">
        <v>50</v>
      </c>
      <c r="Q7" s="117">
        <v>195.736</v>
      </c>
      <c r="R7" s="117">
        <v>27.24</v>
      </c>
      <c r="S7" s="117">
        <v>572.78966</v>
      </c>
      <c r="T7" s="117">
        <v>572.78966</v>
      </c>
      <c r="U7" s="117"/>
    </row>
    <row r="8" ht="27" customHeight="1" spans="1:21">
      <c r="A8" s="96"/>
      <c r="B8" s="96"/>
      <c r="C8" s="96"/>
      <c r="D8" s="99" t="s">
        <v>151</v>
      </c>
      <c r="E8" s="99" t="s">
        <v>4</v>
      </c>
      <c r="F8" s="117">
        <v>1229.04766</v>
      </c>
      <c r="G8" s="117">
        <v>656.258</v>
      </c>
      <c r="H8" s="117">
        <v>220.932</v>
      </c>
      <c r="I8" s="117">
        <v>6.7</v>
      </c>
      <c r="J8" s="117">
        <v>0.5</v>
      </c>
      <c r="K8" s="117"/>
      <c r="L8" s="117">
        <v>89.5</v>
      </c>
      <c r="M8" s="117">
        <v>19.28</v>
      </c>
      <c r="N8" s="117">
        <v>5</v>
      </c>
      <c r="O8" s="117">
        <v>41.37</v>
      </c>
      <c r="P8" s="117">
        <v>50</v>
      </c>
      <c r="Q8" s="117">
        <v>195.736</v>
      </c>
      <c r="R8" s="117">
        <v>27.24</v>
      </c>
      <c r="S8" s="117">
        <v>572.78966</v>
      </c>
      <c r="T8" s="117">
        <v>572.78966</v>
      </c>
      <c r="U8" s="117"/>
    </row>
    <row r="9" ht="27" customHeight="1" spans="1:21">
      <c r="A9" s="96"/>
      <c r="B9" s="96"/>
      <c r="C9" s="96"/>
      <c r="D9" s="105" t="s">
        <v>152</v>
      </c>
      <c r="E9" s="105" t="s">
        <v>153</v>
      </c>
      <c r="F9" s="117">
        <v>425.63922</v>
      </c>
      <c r="G9" s="117">
        <v>425.63922</v>
      </c>
      <c r="H9" s="117">
        <v>116.22922</v>
      </c>
      <c r="I9" s="117">
        <v>5</v>
      </c>
      <c r="J9" s="117"/>
      <c r="K9" s="117"/>
      <c r="L9" s="117">
        <v>72</v>
      </c>
      <c r="M9" s="117">
        <v>18</v>
      </c>
      <c r="N9" s="117">
        <v>5</v>
      </c>
      <c r="O9" s="117">
        <v>36</v>
      </c>
      <c r="P9" s="117">
        <v>50</v>
      </c>
      <c r="Q9" s="117">
        <v>101.37</v>
      </c>
      <c r="R9" s="117">
        <v>22.04</v>
      </c>
      <c r="S9" s="117"/>
      <c r="T9" s="117"/>
      <c r="U9" s="117"/>
    </row>
    <row r="10" ht="27" customHeight="1" spans="1:21">
      <c r="A10" s="112" t="s">
        <v>181</v>
      </c>
      <c r="B10" s="112" t="s">
        <v>182</v>
      </c>
      <c r="C10" s="112" t="s">
        <v>182</v>
      </c>
      <c r="D10" s="100" t="s">
        <v>238</v>
      </c>
      <c r="E10" s="103" t="s">
        <v>184</v>
      </c>
      <c r="F10" s="101">
        <v>425.63922</v>
      </c>
      <c r="G10" s="106">
        <v>425.63922</v>
      </c>
      <c r="H10" s="106">
        <v>116.22922</v>
      </c>
      <c r="I10" s="106">
        <v>5</v>
      </c>
      <c r="J10" s="106"/>
      <c r="K10" s="106"/>
      <c r="L10" s="106">
        <v>72</v>
      </c>
      <c r="M10" s="106">
        <v>18</v>
      </c>
      <c r="N10" s="106">
        <v>5</v>
      </c>
      <c r="O10" s="106">
        <v>36</v>
      </c>
      <c r="P10" s="106">
        <v>50</v>
      </c>
      <c r="Q10" s="106">
        <v>101.37</v>
      </c>
      <c r="R10" s="106">
        <v>22.04</v>
      </c>
      <c r="S10" s="106"/>
      <c r="T10" s="106"/>
      <c r="U10" s="106"/>
    </row>
    <row r="11" ht="27" customHeight="1" spans="1:21">
      <c r="A11" s="96"/>
      <c r="B11" s="96"/>
      <c r="C11" s="96"/>
      <c r="D11" s="105" t="s">
        <v>154</v>
      </c>
      <c r="E11" s="105" t="s">
        <v>155</v>
      </c>
      <c r="F11" s="117">
        <v>124.31948</v>
      </c>
      <c r="G11" s="117">
        <v>124.31948</v>
      </c>
      <c r="H11" s="117">
        <v>53.07948</v>
      </c>
      <c r="I11" s="117">
        <v>0.7</v>
      </c>
      <c r="J11" s="117"/>
      <c r="K11" s="117"/>
      <c r="L11" s="117">
        <v>9</v>
      </c>
      <c r="M11" s="117">
        <v>0.85</v>
      </c>
      <c r="N11" s="117"/>
      <c r="O11" s="117">
        <v>2.5</v>
      </c>
      <c r="P11" s="117"/>
      <c r="Q11" s="117">
        <v>58.19</v>
      </c>
      <c r="R11" s="117"/>
      <c r="S11" s="117"/>
      <c r="T11" s="117"/>
      <c r="U11" s="117"/>
    </row>
    <row r="12" ht="27" customHeight="1" spans="1:21">
      <c r="A12" s="112" t="s">
        <v>181</v>
      </c>
      <c r="B12" s="112" t="s">
        <v>182</v>
      </c>
      <c r="C12" s="112" t="s">
        <v>182</v>
      </c>
      <c r="D12" s="100" t="s">
        <v>239</v>
      </c>
      <c r="E12" s="103" t="s">
        <v>184</v>
      </c>
      <c r="F12" s="101">
        <v>124.31948</v>
      </c>
      <c r="G12" s="106">
        <v>124.31948</v>
      </c>
      <c r="H12" s="106">
        <v>53.07948</v>
      </c>
      <c r="I12" s="106">
        <v>0.7</v>
      </c>
      <c r="J12" s="106"/>
      <c r="K12" s="106"/>
      <c r="L12" s="106">
        <v>9</v>
      </c>
      <c r="M12" s="106">
        <v>0.85</v>
      </c>
      <c r="N12" s="106"/>
      <c r="O12" s="106">
        <v>2.5</v>
      </c>
      <c r="P12" s="106"/>
      <c r="Q12" s="106">
        <v>58.19</v>
      </c>
      <c r="R12" s="106"/>
      <c r="S12" s="106"/>
      <c r="T12" s="106"/>
      <c r="U12" s="106"/>
    </row>
    <row r="13" ht="27" customHeight="1" spans="1:21">
      <c r="A13" s="96"/>
      <c r="B13" s="96"/>
      <c r="C13" s="96"/>
      <c r="D13" s="105" t="s">
        <v>156</v>
      </c>
      <c r="E13" s="105" t="s">
        <v>157</v>
      </c>
      <c r="F13" s="117">
        <v>283.57958</v>
      </c>
      <c r="G13" s="117">
        <v>20.27958</v>
      </c>
      <c r="H13" s="117">
        <v>20.27958</v>
      </c>
      <c r="I13" s="117"/>
      <c r="J13" s="117"/>
      <c r="K13" s="117"/>
      <c r="L13" s="117"/>
      <c r="M13" s="117"/>
      <c r="N13" s="117"/>
      <c r="O13" s="117"/>
      <c r="P13" s="117"/>
      <c r="Q13" s="117"/>
      <c r="R13" s="117"/>
      <c r="S13" s="117">
        <v>263.3</v>
      </c>
      <c r="T13" s="117">
        <v>263.3</v>
      </c>
      <c r="U13" s="117"/>
    </row>
    <row r="14" ht="27" customHeight="1" spans="1:21">
      <c r="A14" s="112" t="s">
        <v>181</v>
      </c>
      <c r="B14" s="112" t="s">
        <v>182</v>
      </c>
      <c r="C14" s="112" t="s">
        <v>182</v>
      </c>
      <c r="D14" s="100" t="s">
        <v>240</v>
      </c>
      <c r="E14" s="103" t="s">
        <v>184</v>
      </c>
      <c r="F14" s="101">
        <v>283.57958</v>
      </c>
      <c r="G14" s="106">
        <v>20.27958</v>
      </c>
      <c r="H14" s="106">
        <v>20.27958</v>
      </c>
      <c r="I14" s="106"/>
      <c r="J14" s="106"/>
      <c r="K14" s="106"/>
      <c r="L14" s="106"/>
      <c r="M14" s="106"/>
      <c r="N14" s="106"/>
      <c r="O14" s="106"/>
      <c r="P14" s="106"/>
      <c r="Q14" s="106"/>
      <c r="R14" s="106"/>
      <c r="S14" s="106">
        <v>263.3</v>
      </c>
      <c r="T14" s="106">
        <v>263.3</v>
      </c>
      <c r="U14" s="106"/>
    </row>
    <row r="15" ht="27" customHeight="1" spans="1:21">
      <c r="A15" s="96"/>
      <c r="B15" s="96"/>
      <c r="C15" s="96"/>
      <c r="D15" s="105" t="s">
        <v>158</v>
      </c>
      <c r="E15" s="105" t="s">
        <v>159</v>
      </c>
      <c r="F15" s="117">
        <v>76.70156</v>
      </c>
      <c r="G15" s="117">
        <v>72.29</v>
      </c>
      <c r="H15" s="117">
        <v>21.614</v>
      </c>
      <c r="I15" s="117">
        <v>1</v>
      </c>
      <c r="J15" s="117">
        <v>0.5</v>
      </c>
      <c r="K15" s="117"/>
      <c r="L15" s="117">
        <v>8.5</v>
      </c>
      <c r="M15" s="117">
        <v>0.43</v>
      </c>
      <c r="N15" s="117"/>
      <c r="O15" s="117">
        <v>2.87</v>
      </c>
      <c r="P15" s="117"/>
      <c r="Q15" s="117">
        <v>36.176</v>
      </c>
      <c r="R15" s="117">
        <v>1.2</v>
      </c>
      <c r="S15" s="117">
        <v>4.41156</v>
      </c>
      <c r="T15" s="117">
        <v>4.41156</v>
      </c>
      <c r="U15" s="117"/>
    </row>
    <row r="16" ht="27" customHeight="1" spans="1:21">
      <c r="A16" s="112" t="s">
        <v>181</v>
      </c>
      <c r="B16" s="112" t="s">
        <v>182</v>
      </c>
      <c r="C16" s="112" t="s">
        <v>207</v>
      </c>
      <c r="D16" s="100" t="s">
        <v>241</v>
      </c>
      <c r="E16" s="103" t="s">
        <v>209</v>
      </c>
      <c r="F16" s="101">
        <v>76.70156</v>
      </c>
      <c r="G16" s="106">
        <v>72.29</v>
      </c>
      <c r="H16" s="106">
        <v>21.614</v>
      </c>
      <c r="I16" s="106">
        <v>1</v>
      </c>
      <c r="J16" s="106">
        <v>0.5</v>
      </c>
      <c r="K16" s="106"/>
      <c r="L16" s="106">
        <v>8.5</v>
      </c>
      <c r="M16" s="106">
        <v>0.43</v>
      </c>
      <c r="N16" s="106"/>
      <c r="O16" s="106">
        <v>2.87</v>
      </c>
      <c r="P16" s="106"/>
      <c r="Q16" s="106">
        <v>36.176</v>
      </c>
      <c r="R16" s="106">
        <v>1.2</v>
      </c>
      <c r="S16" s="106">
        <v>4.41156</v>
      </c>
      <c r="T16" s="106">
        <v>4.41156</v>
      </c>
      <c r="U16" s="106"/>
    </row>
    <row r="17" ht="27" customHeight="1" spans="1:21">
      <c r="A17" s="96"/>
      <c r="B17" s="96"/>
      <c r="C17" s="96"/>
      <c r="D17" s="105" t="s">
        <v>160</v>
      </c>
      <c r="E17" s="105" t="s">
        <v>161</v>
      </c>
      <c r="F17" s="117">
        <v>75.60834</v>
      </c>
      <c r="G17" s="117">
        <v>5.69834</v>
      </c>
      <c r="H17" s="117">
        <v>3.69834</v>
      </c>
      <c r="I17" s="117"/>
      <c r="J17" s="117"/>
      <c r="K17" s="117"/>
      <c r="L17" s="117"/>
      <c r="M17" s="117"/>
      <c r="N17" s="117"/>
      <c r="O17" s="117"/>
      <c r="P17" s="117"/>
      <c r="Q17" s="117"/>
      <c r="R17" s="117">
        <v>2</v>
      </c>
      <c r="S17" s="117">
        <v>69.91</v>
      </c>
      <c r="T17" s="117">
        <v>69.91</v>
      </c>
      <c r="U17" s="117"/>
    </row>
    <row r="18" ht="27" customHeight="1" spans="1:21">
      <c r="A18" s="112" t="s">
        <v>181</v>
      </c>
      <c r="B18" s="112" t="s">
        <v>182</v>
      </c>
      <c r="C18" s="112" t="s">
        <v>188</v>
      </c>
      <c r="D18" s="100" t="s">
        <v>242</v>
      </c>
      <c r="E18" s="103" t="s">
        <v>211</v>
      </c>
      <c r="F18" s="101">
        <v>75.60834</v>
      </c>
      <c r="G18" s="106">
        <v>5.69834</v>
      </c>
      <c r="H18" s="106">
        <v>3.69834</v>
      </c>
      <c r="I18" s="106"/>
      <c r="J18" s="106"/>
      <c r="K18" s="106"/>
      <c r="L18" s="106"/>
      <c r="M18" s="106"/>
      <c r="N18" s="106"/>
      <c r="O18" s="106"/>
      <c r="P18" s="106"/>
      <c r="Q18" s="106"/>
      <c r="R18" s="106">
        <v>2</v>
      </c>
      <c r="S18" s="106">
        <v>69.91</v>
      </c>
      <c r="T18" s="106">
        <v>69.91</v>
      </c>
      <c r="U18" s="106"/>
    </row>
    <row r="19" ht="27" customHeight="1" spans="1:21">
      <c r="A19" s="96"/>
      <c r="B19" s="96"/>
      <c r="C19" s="96"/>
      <c r="D19" s="105" t="s">
        <v>162</v>
      </c>
      <c r="E19" s="105" t="s">
        <v>163</v>
      </c>
      <c r="F19" s="117">
        <v>51.65</v>
      </c>
      <c r="G19" s="117"/>
      <c r="H19" s="117"/>
      <c r="I19" s="117"/>
      <c r="J19" s="117"/>
      <c r="K19" s="117"/>
      <c r="L19" s="117"/>
      <c r="M19" s="117"/>
      <c r="N19" s="117"/>
      <c r="O19" s="117"/>
      <c r="P19" s="117"/>
      <c r="Q19" s="117"/>
      <c r="R19" s="117"/>
      <c r="S19" s="117">
        <v>51.65</v>
      </c>
      <c r="T19" s="117">
        <v>51.65</v>
      </c>
      <c r="U19" s="117"/>
    </row>
    <row r="20" ht="27" customHeight="1" spans="1:21">
      <c r="A20" s="112" t="s">
        <v>181</v>
      </c>
      <c r="B20" s="112" t="s">
        <v>182</v>
      </c>
      <c r="C20" s="112" t="s">
        <v>182</v>
      </c>
      <c r="D20" s="100" t="s">
        <v>243</v>
      </c>
      <c r="E20" s="103" t="s">
        <v>184</v>
      </c>
      <c r="F20" s="101">
        <v>51.65</v>
      </c>
      <c r="G20" s="106"/>
      <c r="H20" s="106"/>
      <c r="I20" s="106"/>
      <c r="J20" s="106"/>
      <c r="K20" s="106"/>
      <c r="L20" s="106"/>
      <c r="M20" s="106"/>
      <c r="N20" s="106"/>
      <c r="O20" s="106"/>
      <c r="P20" s="106"/>
      <c r="Q20" s="106"/>
      <c r="R20" s="106"/>
      <c r="S20" s="106">
        <v>51.65</v>
      </c>
      <c r="T20" s="106">
        <v>51.65</v>
      </c>
      <c r="U20" s="106"/>
    </row>
    <row r="21" ht="27" customHeight="1" spans="1:21">
      <c r="A21" s="96"/>
      <c r="B21" s="96"/>
      <c r="C21" s="96"/>
      <c r="D21" s="105" t="s">
        <v>164</v>
      </c>
      <c r="E21" s="105" t="s">
        <v>165</v>
      </c>
      <c r="F21" s="117">
        <v>98.7181</v>
      </c>
      <c r="G21" s="117"/>
      <c r="H21" s="117"/>
      <c r="I21" s="117"/>
      <c r="J21" s="117"/>
      <c r="K21" s="117"/>
      <c r="L21" s="117"/>
      <c r="M21" s="117"/>
      <c r="N21" s="117"/>
      <c r="O21" s="117"/>
      <c r="P21" s="117"/>
      <c r="Q21" s="117"/>
      <c r="R21" s="117"/>
      <c r="S21" s="117">
        <v>98.7181</v>
      </c>
      <c r="T21" s="117">
        <v>98.7181</v>
      </c>
      <c r="U21" s="117"/>
    </row>
    <row r="22" ht="27" customHeight="1" spans="1:21">
      <c r="A22" s="112" t="s">
        <v>181</v>
      </c>
      <c r="B22" s="112" t="s">
        <v>182</v>
      </c>
      <c r="C22" s="112" t="s">
        <v>182</v>
      </c>
      <c r="D22" s="100" t="s">
        <v>244</v>
      </c>
      <c r="E22" s="103" t="s">
        <v>184</v>
      </c>
      <c r="F22" s="101">
        <v>98.7181</v>
      </c>
      <c r="G22" s="106"/>
      <c r="H22" s="106"/>
      <c r="I22" s="106"/>
      <c r="J22" s="106"/>
      <c r="K22" s="106"/>
      <c r="L22" s="106"/>
      <c r="M22" s="106"/>
      <c r="N22" s="106"/>
      <c r="O22" s="106"/>
      <c r="P22" s="106"/>
      <c r="Q22" s="106"/>
      <c r="R22" s="106"/>
      <c r="S22" s="106">
        <v>98.7181</v>
      </c>
      <c r="T22" s="106">
        <v>98.7181</v>
      </c>
      <c r="U22" s="106"/>
    </row>
    <row r="23" ht="27" customHeight="1" spans="1:21">
      <c r="A23" s="96"/>
      <c r="B23" s="96"/>
      <c r="C23" s="96"/>
      <c r="D23" s="105" t="s">
        <v>166</v>
      </c>
      <c r="E23" s="105" t="s">
        <v>167</v>
      </c>
      <c r="F23" s="117">
        <v>92.83138</v>
      </c>
      <c r="G23" s="117">
        <v>8.03138</v>
      </c>
      <c r="H23" s="117">
        <v>6.03138</v>
      </c>
      <c r="I23" s="117"/>
      <c r="J23" s="117"/>
      <c r="K23" s="117"/>
      <c r="L23" s="117"/>
      <c r="M23" s="117"/>
      <c r="N23" s="117"/>
      <c r="O23" s="117"/>
      <c r="P23" s="117"/>
      <c r="Q23" s="117"/>
      <c r="R23" s="117">
        <v>2</v>
      </c>
      <c r="S23" s="117">
        <v>84.8</v>
      </c>
      <c r="T23" s="117">
        <v>84.8</v>
      </c>
      <c r="U23" s="117"/>
    </row>
    <row r="24" ht="27" customHeight="1" spans="1:21">
      <c r="A24" s="112" t="s">
        <v>181</v>
      </c>
      <c r="B24" s="112" t="s">
        <v>182</v>
      </c>
      <c r="C24" s="112" t="s">
        <v>182</v>
      </c>
      <c r="D24" s="100" t="s">
        <v>245</v>
      </c>
      <c r="E24" s="103" t="s">
        <v>184</v>
      </c>
      <c r="F24" s="101">
        <v>92.83138</v>
      </c>
      <c r="G24" s="106">
        <v>8.03138</v>
      </c>
      <c r="H24" s="106">
        <v>6.03138</v>
      </c>
      <c r="I24" s="106"/>
      <c r="J24" s="106"/>
      <c r="K24" s="106"/>
      <c r="L24" s="106"/>
      <c r="M24" s="106"/>
      <c r="N24" s="106"/>
      <c r="O24" s="106"/>
      <c r="P24" s="106"/>
      <c r="Q24" s="106"/>
      <c r="R24" s="106">
        <v>2</v>
      </c>
      <c r="S24" s="106">
        <v>84.8</v>
      </c>
      <c r="T24" s="106">
        <v>84.8</v>
      </c>
      <c r="U24" s="106"/>
    </row>
  </sheetData>
  <mergeCells count="8">
    <mergeCell ref="A2:U2"/>
    <mergeCell ref="A3:U3"/>
    <mergeCell ref="A5:C5"/>
    <mergeCell ref="G5:R5"/>
    <mergeCell ref="S5:U5"/>
    <mergeCell ref="D5:D6"/>
    <mergeCell ref="E5:E6"/>
    <mergeCell ref="F5:F6"/>
  </mergeCells>
  <printOptions horizontalCentered="1" verticalCentered="1"/>
  <pageMargins left="0.0784722222222222" right="0.0784722222222222" top="0.0784722222222222" bottom="0.0784722222222222" header="0" footer="0"/>
  <pageSetup paperSize="9" scale="7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24"/>
  <sheetViews>
    <sheetView workbookViewId="0">
      <selection activeCell="U5" sqref="U5:U6"/>
    </sheetView>
  </sheetViews>
  <sheetFormatPr defaultColWidth="10" defaultRowHeight="14"/>
  <cols>
    <col min="1" max="3" width="3.66363636363636" customWidth="1"/>
    <col min="4" max="4" width="10" customWidth="1"/>
    <col min="5" max="5" width="27.4454545454545" customWidth="1"/>
    <col min="6" max="6" width="10.7818181818182" customWidth="1"/>
    <col min="7" max="7" width="7.66363636363636" customWidth="1"/>
    <col min="8" max="8" width="8.66363636363636" customWidth="1"/>
    <col min="9" max="9" width="8.10909090909091" customWidth="1"/>
    <col min="10" max="10" width="6.21818181818182" customWidth="1"/>
    <col min="11" max="11" width="4.89090909090909" customWidth="1"/>
    <col min="12" max="12" width="6.89090909090909" customWidth="1"/>
    <col min="13" max="13" width="8.66363636363636" customWidth="1"/>
    <col min="14" max="14" width="5.21818181818182" customWidth="1"/>
    <col min="15" max="15" width="6.33636363636364" customWidth="1"/>
    <col min="16" max="16" width="8.21818181818182" customWidth="1"/>
    <col min="17" max="17" width="7.78181818181818" customWidth="1"/>
    <col min="18" max="18" width="7.44545454545455" customWidth="1"/>
    <col min="19" max="19" width="4.10909090909091" customWidth="1"/>
    <col min="20" max="20" width="6.66363636363636" customWidth="1"/>
    <col min="21" max="21" width="7" customWidth="1"/>
    <col min="22" max="22" width="7.10909090909091" customWidth="1"/>
    <col min="23" max="23" width="5.33636363636364" customWidth="1"/>
    <col min="24" max="24" width="5.21818181818182" customWidth="1"/>
    <col min="25" max="25" width="3.89090909090909" customWidth="1"/>
    <col min="26" max="26" width="7.10909090909091" customWidth="1"/>
    <col min="27" max="27" width="6.21818181818182" customWidth="1"/>
    <col min="28" max="28" width="5.78181818181818" customWidth="1"/>
    <col min="29" max="29" width="7.21818181818182" customWidth="1"/>
    <col min="30" max="30" width="7.89090909090909" customWidth="1"/>
    <col min="31" max="31" width="6.78181818181818" customWidth="1"/>
    <col min="32" max="32" width="5.21818181818182" customWidth="1"/>
    <col min="33" max="33" width="7.66363636363636" customWidth="1"/>
    <col min="34" max="34" width="18.1090909090909" customWidth="1"/>
    <col min="35" max="36" width="9.78181818181818" customWidth="1"/>
  </cols>
  <sheetData>
    <row r="1" ht="16.35" customHeight="1" spans="1:1">
      <c r="A1" s="92"/>
    </row>
    <row r="2" ht="43.95" customHeight="1" spans="1:33">
      <c r="A2" s="93" t="s">
        <v>19</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row>
    <row r="3" ht="33" customHeight="1" spans="1:34">
      <c r="A3" s="94" t="s">
        <v>29</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row>
    <row r="4" ht="16.35" customHeight="1" spans="1:34">
      <c r="A4" s="94"/>
      <c r="B4" s="94"/>
      <c r="C4" s="94"/>
      <c r="D4" s="94"/>
      <c r="E4" s="94"/>
      <c r="AF4" s="104"/>
      <c r="AG4" s="104"/>
      <c r="AH4" s="104" t="s">
        <v>30</v>
      </c>
    </row>
    <row r="5" ht="31.05" customHeight="1" spans="1:34">
      <c r="A5" s="108" t="s">
        <v>170</v>
      </c>
      <c r="B5" s="108"/>
      <c r="C5" s="108"/>
      <c r="D5" s="108" t="s">
        <v>221</v>
      </c>
      <c r="E5" s="108" t="s">
        <v>222</v>
      </c>
      <c r="F5" s="114" t="s">
        <v>338</v>
      </c>
      <c r="G5" s="95" t="s">
        <v>339</v>
      </c>
      <c r="H5" s="95" t="s">
        <v>340</v>
      </c>
      <c r="I5" s="95" t="s">
        <v>341</v>
      </c>
      <c r="J5" s="95" t="s">
        <v>342</v>
      </c>
      <c r="K5" s="95" t="s">
        <v>343</v>
      </c>
      <c r="L5" s="95" t="s">
        <v>344</v>
      </c>
      <c r="M5" s="95" t="s">
        <v>345</v>
      </c>
      <c r="N5" s="95" t="s">
        <v>346</v>
      </c>
      <c r="O5" s="95" t="s">
        <v>347</v>
      </c>
      <c r="P5" s="95" t="s">
        <v>348</v>
      </c>
      <c r="Q5" s="95" t="s">
        <v>333</v>
      </c>
      <c r="R5" s="95" t="s">
        <v>335</v>
      </c>
      <c r="S5" s="95" t="s">
        <v>349</v>
      </c>
      <c r="T5" s="95" t="s">
        <v>328</v>
      </c>
      <c r="U5" s="95" t="s">
        <v>329</v>
      </c>
      <c r="V5" s="95" t="s">
        <v>332</v>
      </c>
      <c r="W5" s="95" t="s">
        <v>350</v>
      </c>
      <c r="X5" s="95" t="s">
        <v>351</v>
      </c>
      <c r="Y5" s="95" t="s">
        <v>352</v>
      </c>
      <c r="Z5" s="95" t="s">
        <v>353</v>
      </c>
      <c r="AA5" s="95" t="s">
        <v>331</v>
      </c>
      <c r="AB5" s="95" t="s">
        <v>354</v>
      </c>
      <c r="AC5" s="95" t="s">
        <v>355</v>
      </c>
      <c r="AD5" s="95" t="s">
        <v>334</v>
      </c>
      <c r="AE5" s="95" t="s">
        <v>356</v>
      </c>
      <c r="AF5" s="95" t="s">
        <v>357</v>
      </c>
      <c r="AG5" s="95" t="s">
        <v>336</v>
      </c>
      <c r="AH5" s="95" t="s">
        <v>254</v>
      </c>
    </row>
    <row r="6" ht="34.5" customHeight="1" spans="1:34">
      <c r="A6" s="108" t="s">
        <v>178</v>
      </c>
      <c r="B6" s="108" t="s">
        <v>179</v>
      </c>
      <c r="C6" s="108" t="s">
        <v>180</v>
      </c>
      <c r="D6" s="108"/>
      <c r="E6" s="108"/>
      <c r="F6" s="114"/>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row>
    <row r="7" ht="27.6" customHeight="1" spans="1:34">
      <c r="A7" s="116" t="s">
        <v>358</v>
      </c>
      <c r="B7" s="116"/>
      <c r="C7" s="116"/>
      <c r="D7" s="116"/>
      <c r="E7" s="116"/>
      <c r="F7" s="117">
        <v>1229.04766</v>
      </c>
      <c r="G7" s="117">
        <v>69.1</v>
      </c>
      <c r="H7" s="117">
        <v>27.4</v>
      </c>
      <c r="I7" s="117">
        <v>8</v>
      </c>
      <c r="J7" s="117">
        <v>1.05</v>
      </c>
      <c r="K7" s="117"/>
      <c r="L7" s="117">
        <v>10</v>
      </c>
      <c r="M7" s="117">
        <v>25.19</v>
      </c>
      <c r="N7" s="117"/>
      <c r="O7" s="117">
        <v>10</v>
      </c>
      <c r="P7" s="117">
        <v>20.9</v>
      </c>
      <c r="Q7" s="117">
        <v>5</v>
      </c>
      <c r="R7" s="117">
        <v>54.8</v>
      </c>
      <c r="S7" s="117"/>
      <c r="T7" s="117">
        <v>10.45</v>
      </c>
      <c r="U7" s="117">
        <v>4.1</v>
      </c>
      <c r="V7" s="117">
        <v>23.3163</v>
      </c>
      <c r="W7" s="117"/>
      <c r="X7" s="117"/>
      <c r="Y7" s="117"/>
      <c r="Z7" s="117">
        <v>175.16062</v>
      </c>
      <c r="AA7" s="117">
        <v>5</v>
      </c>
      <c r="AB7" s="117">
        <v>32.058816</v>
      </c>
      <c r="AC7" s="117">
        <v>48.088224</v>
      </c>
      <c r="AD7" s="117">
        <v>55.37</v>
      </c>
      <c r="AE7" s="117">
        <v>181.4384</v>
      </c>
      <c r="AF7" s="117"/>
      <c r="AG7" s="117">
        <v>435.3853</v>
      </c>
      <c r="AH7" s="118">
        <v>27.24</v>
      </c>
    </row>
    <row r="8" ht="27.6" customHeight="1" spans="1:34">
      <c r="A8" s="96"/>
      <c r="B8" s="96"/>
      <c r="C8" s="96"/>
      <c r="D8" s="99" t="s">
        <v>151</v>
      </c>
      <c r="E8" s="99" t="s">
        <v>4</v>
      </c>
      <c r="F8" s="117">
        <v>1229.04766</v>
      </c>
      <c r="G8" s="117">
        <v>69.1</v>
      </c>
      <c r="H8" s="117">
        <v>27.4</v>
      </c>
      <c r="I8" s="117">
        <v>8</v>
      </c>
      <c r="J8" s="117">
        <v>1.05</v>
      </c>
      <c r="K8" s="117"/>
      <c r="L8" s="117">
        <v>10</v>
      </c>
      <c r="M8" s="117">
        <v>25.19</v>
      </c>
      <c r="N8" s="117"/>
      <c r="O8" s="117">
        <v>10</v>
      </c>
      <c r="P8" s="117">
        <v>20.9</v>
      </c>
      <c r="Q8" s="117">
        <v>5</v>
      </c>
      <c r="R8" s="117">
        <v>54.8</v>
      </c>
      <c r="S8" s="117"/>
      <c r="T8" s="117">
        <v>10.45</v>
      </c>
      <c r="U8" s="117">
        <v>4.1</v>
      </c>
      <c r="V8" s="117">
        <v>23.3163</v>
      </c>
      <c r="W8" s="117"/>
      <c r="X8" s="117"/>
      <c r="Y8" s="117"/>
      <c r="Z8" s="117">
        <v>175.16062</v>
      </c>
      <c r="AA8" s="117">
        <v>5</v>
      </c>
      <c r="AB8" s="117">
        <v>32.058816</v>
      </c>
      <c r="AC8" s="117">
        <v>48.088224</v>
      </c>
      <c r="AD8" s="117">
        <v>55.37</v>
      </c>
      <c r="AE8" s="117">
        <v>181.4384</v>
      </c>
      <c r="AF8" s="117"/>
      <c r="AG8" s="117">
        <v>435.3853</v>
      </c>
      <c r="AH8" s="118">
        <v>27.24</v>
      </c>
    </row>
    <row r="9" ht="26.1" customHeight="1" spans="1:34">
      <c r="A9" s="96"/>
      <c r="B9" s="96"/>
      <c r="C9" s="96"/>
      <c r="D9" s="105" t="s">
        <v>152</v>
      </c>
      <c r="E9" s="105" t="s">
        <v>153</v>
      </c>
      <c r="F9" s="117">
        <v>425.63922</v>
      </c>
      <c r="G9" s="117">
        <v>20</v>
      </c>
      <c r="H9" s="117">
        <v>10</v>
      </c>
      <c r="I9" s="117">
        <v>7</v>
      </c>
      <c r="J9" s="117"/>
      <c r="K9" s="117"/>
      <c r="L9" s="117"/>
      <c r="M9" s="117">
        <v>4</v>
      </c>
      <c r="N9" s="117"/>
      <c r="O9" s="117"/>
      <c r="P9" s="117">
        <v>8</v>
      </c>
      <c r="Q9" s="117">
        <v>5</v>
      </c>
      <c r="R9" s="117">
        <v>50</v>
      </c>
      <c r="S9" s="117"/>
      <c r="T9" s="117">
        <v>5</v>
      </c>
      <c r="U9" s="117"/>
      <c r="V9" s="117">
        <v>18</v>
      </c>
      <c r="W9" s="117"/>
      <c r="X9" s="117"/>
      <c r="Y9" s="117"/>
      <c r="Z9" s="117">
        <v>60</v>
      </c>
      <c r="AA9" s="117">
        <v>5</v>
      </c>
      <c r="AB9" s="117">
        <v>8.891688</v>
      </c>
      <c r="AC9" s="117">
        <v>13.337532</v>
      </c>
      <c r="AD9" s="117">
        <v>36</v>
      </c>
      <c r="AE9" s="117">
        <v>52</v>
      </c>
      <c r="AF9" s="117"/>
      <c r="AG9" s="117">
        <v>101.37</v>
      </c>
      <c r="AH9" s="118">
        <v>22.04</v>
      </c>
    </row>
    <row r="10" ht="30.15" customHeight="1" spans="1:34">
      <c r="A10" s="112" t="s">
        <v>181</v>
      </c>
      <c r="B10" s="112" t="s">
        <v>182</v>
      </c>
      <c r="C10" s="112" t="s">
        <v>182</v>
      </c>
      <c r="D10" s="100" t="s">
        <v>238</v>
      </c>
      <c r="E10" s="103" t="s">
        <v>184</v>
      </c>
      <c r="F10" s="106">
        <v>425.63922</v>
      </c>
      <c r="G10" s="106">
        <v>20</v>
      </c>
      <c r="H10" s="106">
        <v>10</v>
      </c>
      <c r="I10" s="106">
        <v>7</v>
      </c>
      <c r="J10" s="106"/>
      <c r="K10" s="106"/>
      <c r="L10" s="106"/>
      <c r="M10" s="106">
        <v>4</v>
      </c>
      <c r="N10" s="106"/>
      <c r="O10" s="106"/>
      <c r="P10" s="106">
        <v>8</v>
      </c>
      <c r="Q10" s="106">
        <v>5</v>
      </c>
      <c r="R10" s="106">
        <v>50</v>
      </c>
      <c r="S10" s="106"/>
      <c r="T10" s="106">
        <v>5</v>
      </c>
      <c r="U10" s="106"/>
      <c r="V10" s="106">
        <v>18</v>
      </c>
      <c r="W10" s="106"/>
      <c r="X10" s="106"/>
      <c r="Y10" s="106"/>
      <c r="Z10" s="106">
        <v>60</v>
      </c>
      <c r="AA10" s="106">
        <v>5</v>
      </c>
      <c r="AB10" s="106">
        <v>8.891688</v>
      </c>
      <c r="AC10" s="106">
        <v>13.337532</v>
      </c>
      <c r="AD10" s="106">
        <v>36</v>
      </c>
      <c r="AE10" s="106">
        <v>52</v>
      </c>
      <c r="AF10" s="106"/>
      <c r="AG10" s="106">
        <v>101.37</v>
      </c>
      <c r="AH10" s="119">
        <v>22.04</v>
      </c>
    </row>
    <row r="11" ht="26.1" customHeight="1" spans="1:34">
      <c r="A11" s="96"/>
      <c r="B11" s="96"/>
      <c r="C11" s="96"/>
      <c r="D11" s="105" t="s">
        <v>154</v>
      </c>
      <c r="E11" s="105" t="s">
        <v>155</v>
      </c>
      <c r="F11" s="117">
        <v>124.31948</v>
      </c>
      <c r="G11" s="117">
        <v>6.3</v>
      </c>
      <c r="H11" s="117">
        <v>0.7</v>
      </c>
      <c r="I11" s="117"/>
      <c r="J11" s="117"/>
      <c r="K11" s="117"/>
      <c r="L11" s="117">
        <v>10</v>
      </c>
      <c r="M11" s="117">
        <v>0.75</v>
      </c>
      <c r="N11" s="117"/>
      <c r="O11" s="117"/>
      <c r="P11" s="117">
        <v>1.3</v>
      </c>
      <c r="Q11" s="117"/>
      <c r="R11" s="117"/>
      <c r="S11" s="117"/>
      <c r="T11" s="117">
        <v>0.7</v>
      </c>
      <c r="U11" s="117"/>
      <c r="V11" s="117">
        <v>0.85</v>
      </c>
      <c r="W11" s="117"/>
      <c r="X11" s="117"/>
      <c r="Y11" s="117"/>
      <c r="Z11" s="117">
        <v>9</v>
      </c>
      <c r="AA11" s="117"/>
      <c r="AB11" s="117">
        <v>4.011792</v>
      </c>
      <c r="AC11" s="117">
        <v>6.017688</v>
      </c>
      <c r="AD11" s="117">
        <v>2.5</v>
      </c>
      <c r="AE11" s="117">
        <v>24</v>
      </c>
      <c r="AF11" s="117"/>
      <c r="AG11" s="117">
        <v>58.19</v>
      </c>
      <c r="AH11" s="118"/>
    </row>
    <row r="12" ht="30.15" customHeight="1" spans="1:34">
      <c r="A12" s="112" t="s">
        <v>181</v>
      </c>
      <c r="B12" s="112" t="s">
        <v>182</v>
      </c>
      <c r="C12" s="112" t="s">
        <v>182</v>
      </c>
      <c r="D12" s="100" t="s">
        <v>239</v>
      </c>
      <c r="E12" s="103" t="s">
        <v>184</v>
      </c>
      <c r="F12" s="106">
        <v>124.31948</v>
      </c>
      <c r="G12" s="106">
        <v>6.3</v>
      </c>
      <c r="H12" s="106">
        <v>0.7</v>
      </c>
      <c r="I12" s="106"/>
      <c r="J12" s="106"/>
      <c r="K12" s="106"/>
      <c r="L12" s="106">
        <v>10</v>
      </c>
      <c r="M12" s="106">
        <v>0.75</v>
      </c>
      <c r="N12" s="106"/>
      <c r="O12" s="106"/>
      <c r="P12" s="106">
        <v>1.3</v>
      </c>
      <c r="Q12" s="106"/>
      <c r="R12" s="106"/>
      <c r="S12" s="106"/>
      <c r="T12" s="106">
        <v>0.7</v>
      </c>
      <c r="U12" s="106"/>
      <c r="V12" s="106">
        <v>0.85</v>
      </c>
      <c r="W12" s="106"/>
      <c r="X12" s="106"/>
      <c r="Y12" s="106"/>
      <c r="Z12" s="106">
        <v>9</v>
      </c>
      <c r="AA12" s="106"/>
      <c r="AB12" s="106">
        <v>4.011792</v>
      </c>
      <c r="AC12" s="106">
        <v>6.017688</v>
      </c>
      <c r="AD12" s="106">
        <v>2.5</v>
      </c>
      <c r="AE12" s="106">
        <v>24</v>
      </c>
      <c r="AF12" s="106"/>
      <c r="AG12" s="106">
        <v>58.19</v>
      </c>
      <c r="AH12" s="119"/>
    </row>
    <row r="13" ht="26.1" customHeight="1" spans="1:34">
      <c r="A13" s="96"/>
      <c r="B13" s="96"/>
      <c r="C13" s="96"/>
      <c r="D13" s="105" t="s">
        <v>156</v>
      </c>
      <c r="E13" s="105" t="s">
        <v>157</v>
      </c>
      <c r="F13" s="117">
        <v>283.57958</v>
      </c>
      <c r="G13" s="117">
        <v>11</v>
      </c>
      <c r="H13" s="117">
        <v>3</v>
      </c>
      <c r="I13" s="117"/>
      <c r="J13" s="117"/>
      <c r="K13" s="117"/>
      <c r="L13" s="117"/>
      <c r="M13" s="117">
        <v>10</v>
      </c>
      <c r="N13" s="117"/>
      <c r="O13" s="117"/>
      <c r="P13" s="117">
        <v>3</v>
      </c>
      <c r="Q13" s="117"/>
      <c r="R13" s="117">
        <v>2</v>
      </c>
      <c r="S13" s="117"/>
      <c r="T13" s="117"/>
      <c r="U13" s="117"/>
      <c r="V13" s="117">
        <v>1.9363</v>
      </c>
      <c r="W13" s="117"/>
      <c r="X13" s="117"/>
      <c r="Y13" s="117"/>
      <c r="Z13" s="117">
        <v>39.16</v>
      </c>
      <c r="AA13" s="117"/>
      <c r="AB13" s="117">
        <v>8.111832</v>
      </c>
      <c r="AC13" s="117">
        <v>12.167748</v>
      </c>
      <c r="AD13" s="117">
        <v>6</v>
      </c>
      <c r="AE13" s="117">
        <v>47.6144</v>
      </c>
      <c r="AF13" s="117"/>
      <c r="AG13" s="117">
        <v>139.5893</v>
      </c>
      <c r="AH13" s="118"/>
    </row>
    <row r="14" ht="30.15" customHeight="1" spans="1:34">
      <c r="A14" s="112" t="s">
        <v>181</v>
      </c>
      <c r="B14" s="112" t="s">
        <v>182</v>
      </c>
      <c r="C14" s="112" t="s">
        <v>182</v>
      </c>
      <c r="D14" s="100" t="s">
        <v>240</v>
      </c>
      <c r="E14" s="103" t="s">
        <v>184</v>
      </c>
      <c r="F14" s="106">
        <v>283.57958</v>
      </c>
      <c r="G14" s="106">
        <v>11</v>
      </c>
      <c r="H14" s="106">
        <v>3</v>
      </c>
      <c r="I14" s="106"/>
      <c r="J14" s="106"/>
      <c r="K14" s="106"/>
      <c r="L14" s="106"/>
      <c r="M14" s="106">
        <v>10</v>
      </c>
      <c r="N14" s="106"/>
      <c r="O14" s="106"/>
      <c r="P14" s="106">
        <v>3</v>
      </c>
      <c r="Q14" s="106"/>
      <c r="R14" s="106">
        <v>2</v>
      </c>
      <c r="S14" s="106"/>
      <c r="T14" s="106"/>
      <c r="U14" s="106"/>
      <c r="V14" s="106">
        <v>1.9363</v>
      </c>
      <c r="W14" s="106"/>
      <c r="X14" s="106"/>
      <c r="Y14" s="106"/>
      <c r="Z14" s="106">
        <v>39.16</v>
      </c>
      <c r="AA14" s="106"/>
      <c r="AB14" s="106">
        <v>8.111832</v>
      </c>
      <c r="AC14" s="106">
        <v>12.167748</v>
      </c>
      <c r="AD14" s="106">
        <v>6</v>
      </c>
      <c r="AE14" s="106">
        <v>47.6144</v>
      </c>
      <c r="AF14" s="106"/>
      <c r="AG14" s="106">
        <v>139.5893</v>
      </c>
      <c r="AH14" s="119"/>
    </row>
    <row r="15" ht="26.1" customHeight="1" spans="1:34">
      <c r="A15" s="96"/>
      <c r="B15" s="96"/>
      <c r="C15" s="96"/>
      <c r="D15" s="105" t="s">
        <v>158</v>
      </c>
      <c r="E15" s="105" t="s">
        <v>159</v>
      </c>
      <c r="F15" s="117">
        <v>76.70156</v>
      </c>
      <c r="G15" s="117">
        <v>6</v>
      </c>
      <c r="H15" s="117">
        <v>2</v>
      </c>
      <c r="I15" s="117"/>
      <c r="J15" s="117">
        <v>0.85</v>
      </c>
      <c r="K15" s="117"/>
      <c r="L15" s="117"/>
      <c r="M15" s="117">
        <v>0.5</v>
      </c>
      <c r="N15" s="117"/>
      <c r="O15" s="117"/>
      <c r="P15" s="117">
        <v>1.5</v>
      </c>
      <c r="Q15" s="117"/>
      <c r="R15" s="117"/>
      <c r="S15" s="117"/>
      <c r="T15" s="117">
        <v>1</v>
      </c>
      <c r="U15" s="117">
        <v>0.5</v>
      </c>
      <c r="V15" s="117">
        <v>0.43</v>
      </c>
      <c r="W15" s="117"/>
      <c r="X15" s="117"/>
      <c r="Y15" s="117"/>
      <c r="Z15" s="117">
        <v>8.5</v>
      </c>
      <c r="AA15" s="117"/>
      <c r="AB15" s="117">
        <v>1.764624</v>
      </c>
      <c r="AC15" s="117">
        <v>2.646936</v>
      </c>
      <c r="AD15" s="117">
        <v>2.87</v>
      </c>
      <c r="AE15" s="117">
        <v>10.764</v>
      </c>
      <c r="AF15" s="117"/>
      <c r="AG15" s="117">
        <v>36.176</v>
      </c>
      <c r="AH15" s="118">
        <v>1.2</v>
      </c>
    </row>
    <row r="16" ht="30.15" customHeight="1" spans="1:34">
      <c r="A16" s="112" t="s">
        <v>181</v>
      </c>
      <c r="B16" s="112" t="s">
        <v>182</v>
      </c>
      <c r="C16" s="112" t="s">
        <v>207</v>
      </c>
      <c r="D16" s="100" t="s">
        <v>241</v>
      </c>
      <c r="E16" s="103" t="s">
        <v>209</v>
      </c>
      <c r="F16" s="106">
        <v>76.70156</v>
      </c>
      <c r="G16" s="106">
        <v>6</v>
      </c>
      <c r="H16" s="106">
        <v>2</v>
      </c>
      <c r="I16" s="106"/>
      <c r="J16" s="106">
        <v>0.85</v>
      </c>
      <c r="K16" s="106"/>
      <c r="L16" s="106"/>
      <c r="M16" s="106">
        <v>0.5</v>
      </c>
      <c r="N16" s="106"/>
      <c r="O16" s="106"/>
      <c r="P16" s="106">
        <v>1.5</v>
      </c>
      <c r="Q16" s="106"/>
      <c r="R16" s="106"/>
      <c r="S16" s="106"/>
      <c r="T16" s="106">
        <v>1</v>
      </c>
      <c r="U16" s="106">
        <v>0.5</v>
      </c>
      <c r="V16" s="106">
        <v>0.43</v>
      </c>
      <c r="W16" s="106"/>
      <c r="X16" s="106"/>
      <c r="Y16" s="106"/>
      <c r="Z16" s="106">
        <v>8.5</v>
      </c>
      <c r="AA16" s="106"/>
      <c r="AB16" s="106">
        <v>1.764624</v>
      </c>
      <c r="AC16" s="106">
        <v>2.646936</v>
      </c>
      <c r="AD16" s="106">
        <v>2.87</v>
      </c>
      <c r="AE16" s="106">
        <v>10.764</v>
      </c>
      <c r="AF16" s="106"/>
      <c r="AG16" s="106">
        <v>36.176</v>
      </c>
      <c r="AH16" s="119">
        <v>1.2</v>
      </c>
    </row>
    <row r="17" ht="26.1" customHeight="1" spans="1:34">
      <c r="A17" s="96"/>
      <c r="B17" s="96"/>
      <c r="C17" s="96"/>
      <c r="D17" s="105" t="s">
        <v>160</v>
      </c>
      <c r="E17" s="105" t="s">
        <v>161</v>
      </c>
      <c r="F17" s="117">
        <v>75.60834</v>
      </c>
      <c r="G17" s="117">
        <v>3.5</v>
      </c>
      <c r="H17" s="117">
        <v>2.7</v>
      </c>
      <c r="I17" s="117"/>
      <c r="J17" s="117"/>
      <c r="K17" s="117"/>
      <c r="L17" s="117"/>
      <c r="M17" s="117">
        <v>1.25</v>
      </c>
      <c r="N17" s="117"/>
      <c r="O17" s="117">
        <v>5</v>
      </c>
      <c r="P17" s="117">
        <v>2.1</v>
      </c>
      <c r="Q17" s="117"/>
      <c r="R17" s="117">
        <v>0.8</v>
      </c>
      <c r="S17" s="117"/>
      <c r="T17" s="117">
        <v>1.25</v>
      </c>
      <c r="U17" s="117">
        <v>1</v>
      </c>
      <c r="V17" s="117">
        <v>0.8</v>
      </c>
      <c r="W17" s="117"/>
      <c r="X17" s="117"/>
      <c r="Y17" s="117"/>
      <c r="Z17" s="117">
        <v>5.2</v>
      </c>
      <c r="AA17" s="117"/>
      <c r="AB17" s="117">
        <v>1.479336</v>
      </c>
      <c r="AC17" s="117">
        <v>2.219004</v>
      </c>
      <c r="AD17" s="117">
        <v>6</v>
      </c>
      <c r="AE17" s="117">
        <v>10</v>
      </c>
      <c r="AF17" s="117"/>
      <c r="AG17" s="117">
        <v>30.31</v>
      </c>
      <c r="AH17" s="118">
        <v>2</v>
      </c>
    </row>
    <row r="18" ht="30.15" customHeight="1" spans="1:34">
      <c r="A18" s="112" t="s">
        <v>181</v>
      </c>
      <c r="B18" s="112" t="s">
        <v>182</v>
      </c>
      <c r="C18" s="112" t="s">
        <v>188</v>
      </c>
      <c r="D18" s="100" t="s">
        <v>242</v>
      </c>
      <c r="E18" s="103" t="s">
        <v>211</v>
      </c>
      <c r="F18" s="106">
        <v>75.60834</v>
      </c>
      <c r="G18" s="106">
        <v>3.5</v>
      </c>
      <c r="H18" s="106">
        <v>2.7</v>
      </c>
      <c r="I18" s="106"/>
      <c r="J18" s="106"/>
      <c r="K18" s="106"/>
      <c r="L18" s="106"/>
      <c r="M18" s="106">
        <v>1.25</v>
      </c>
      <c r="N18" s="106"/>
      <c r="O18" s="106">
        <v>5</v>
      </c>
      <c r="P18" s="106">
        <v>2.1</v>
      </c>
      <c r="Q18" s="106"/>
      <c r="R18" s="106">
        <v>0.8</v>
      </c>
      <c r="S18" s="106"/>
      <c r="T18" s="106">
        <v>1.25</v>
      </c>
      <c r="U18" s="106">
        <v>1</v>
      </c>
      <c r="V18" s="106">
        <v>0.8</v>
      </c>
      <c r="W18" s="106"/>
      <c r="X18" s="106"/>
      <c r="Y18" s="106"/>
      <c r="Z18" s="106">
        <v>5.2</v>
      </c>
      <c r="AA18" s="106"/>
      <c r="AB18" s="106">
        <v>1.479336</v>
      </c>
      <c r="AC18" s="106">
        <v>2.219004</v>
      </c>
      <c r="AD18" s="106">
        <v>6</v>
      </c>
      <c r="AE18" s="106">
        <v>10</v>
      </c>
      <c r="AF18" s="106"/>
      <c r="AG18" s="106">
        <v>30.31</v>
      </c>
      <c r="AH18" s="119">
        <v>2</v>
      </c>
    </row>
    <row r="19" ht="26.1" customHeight="1" spans="1:34">
      <c r="A19" s="96"/>
      <c r="B19" s="96"/>
      <c r="C19" s="96"/>
      <c r="D19" s="105" t="s">
        <v>162</v>
      </c>
      <c r="E19" s="105" t="s">
        <v>163</v>
      </c>
      <c r="F19" s="117">
        <v>51.65</v>
      </c>
      <c r="G19" s="117">
        <v>7.3</v>
      </c>
      <c r="H19" s="117">
        <v>2</v>
      </c>
      <c r="I19" s="117">
        <v>1</v>
      </c>
      <c r="J19" s="117"/>
      <c r="K19" s="117"/>
      <c r="L19" s="117"/>
      <c r="M19" s="117">
        <v>2</v>
      </c>
      <c r="N19" s="117"/>
      <c r="O19" s="117">
        <v>5</v>
      </c>
      <c r="P19" s="117">
        <v>2.5</v>
      </c>
      <c r="Q19" s="117"/>
      <c r="R19" s="117">
        <v>1.5</v>
      </c>
      <c r="S19" s="117"/>
      <c r="T19" s="117">
        <v>2</v>
      </c>
      <c r="U19" s="117">
        <v>2</v>
      </c>
      <c r="V19" s="117">
        <v>0.3</v>
      </c>
      <c r="W19" s="117"/>
      <c r="X19" s="117"/>
      <c r="Y19" s="117"/>
      <c r="Z19" s="117">
        <v>8.36198</v>
      </c>
      <c r="AA19" s="117"/>
      <c r="AB19" s="117">
        <v>1.475208</v>
      </c>
      <c r="AC19" s="117">
        <v>2.212812</v>
      </c>
      <c r="AD19" s="117"/>
      <c r="AE19" s="117">
        <v>4</v>
      </c>
      <c r="AF19" s="117"/>
      <c r="AG19" s="117">
        <v>10</v>
      </c>
      <c r="AH19" s="118"/>
    </row>
    <row r="20" ht="30.15" customHeight="1" spans="1:34">
      <c r="A20" s="112" t="s">
        <v>181</v>
      </c>
      <c r="B20" s="112" t="s">
        <v>182</v>
      </c>
      <c r="C20" s="112" t="s">
        <v>182</v>
      </c>
      <c r="D20" s="100" t="s">
        <v>243</v>
      </c>
      <c r="E20" s="103" t="s">
        <v>184</v>
      </c>
      <c r="F20" s="106">
        <v>51.65</v>
      </c>
      <c r="G20" s="106">
        <v>7.3</v>
      </c>
      <c r="H20" s="106">
        <v>2</v>
      </c>
      <c r="I20" s="106">
        <v>1</v>
      </c>
      <c r="J20" s="106"/>
      <c r="K20" s="106"/>
      <c r="L20" s="106"/>
      <c r="M20" s="106">
        <v>2</v>
      </c>
      <c r="N20" s="106"/>
      <c r="O20" s="106">
        <v>5</v>
      </c>
      <c r="P20" s="106">
        <v>2.5</v>
      </c>
      <c r="Q20" s="106"/>
      <c r="R20" s="106">
        <v>1.5</v>
      </c>
      <c r="S20" s="106"/>
      <c r="T20" s="106">
        <v>2</v>
      </c>
      <c r="U20" s="106">
        <v>2</v>
      </c>
      <c r="V20" s="106">
        <v>0.3</v>
      </c>
      <c r="W20" s="106"/>
      <c r="X20" s="106"/>
      <c r="Y20" s="106"/>
      <c r="Z20" s="106">
        <v>8.36198</v>
      </c>
      <c r="AA20" s="106"/>
      <c r="AB20" s="106">
        <v>1.475208</v>
      </c>
      <c r="AC20" s="106">
        <v>2.212812</v>
      </c>
      <c r="AD20" s="106"/>
      <c r="AE20" s="106">
        <v>4</v>
      </c>
      <c r="AF20" s="106"/>
      <c r="AG20" s="106">
        <v>10</v>
      </c>
      <c r="AH20" s="119"/>
    </row>
    <row r="21" ht="26.1" customHeight="1" spans="1:34">
      <c r="A21" s="96"/>
      <c r="B21" s="96"/>
      <c r="C21" s="96"/>
      <c r="D21" s="105" t="s">
        <v>164</v>
      </c>
      <c r="E21" s="105" t="s">
        <v>165</v>
      </c>
      <c r="F21" s="117">
        <v>98.7181</v>
      </c>
      <c r="G21" s="117">
        <v>4</v>
      </c>
      <c r="H21" s="117">
        <v>2</v>
      </c>
      <c r="I21" s="117"/>
      <c r="J21" s="117"/>
      <c r="K21" s="117"/>
      <c r="L21" s="117"/>
      <c r="M21" s="117">
        <v>2</v>
      </c>
      <c r="N21" s="117"/>
      <c r="O21" s="117"/>
      <c r="P21" s="117">
        <v>1.5</v>
      </c>
      <c r="Q21" s="117"/>
      <c r="R21" s="117"/>
      <c r="S21" s="117"/>
      <c r="T21" s="117"/>
      <c r="U21" s="117"/>
      <c r="V21" s="117">
        <v>0.8</v>
      </c>
      <c r="W21" s="117"/>
      <c r="X21" s="117"/>
      <c r="Y21" s="117"/>
      <c r="Z21" s="117">
        <v>36.13864</v>
      </c>
      <c r="AA21" s="117"/>
      <c r="AB21" s="117">
        <v>3.911784</v>
      </c>
      <c r="AC21" s="117">
        <v>5.867676</v>
      </c>
      <c r="AD21" s="117"/>
      <c r="AE21" s="117">
        <v>18.16</v>
      </c>
      <c r="AF21" s="117"/>
      <c r="AG21" s="117">
        <v>24.34</v>
      </c>
      <c r="AH21" s="118"/>
    </row>
    <row r="22" ht="30.15" customHeight="1" spans="1:34">
      <c r="A22" s="112" t="s">
        <v>181</v>
      </c>
      <c r="B22" s="112" t="s">
        <v>182</v>
      </c>
      <c r="C22" s="112" t="s">
        <v>182</v>
      </c>
      <c r="D22" s="100" t="s">
        <v>244</v>
      </c>
      <c r="E22" s="103" t="s">
        <v>184</v>
      </c>
      <c r="F22" s="106">
        <v>98.7181</v>
      </c>
      <c r="G22" s="106">
        <v>4</v>
      </c>
      <c r="H22" s="106">
        <v>2</v>
      </c>
      <c r="I22" s="106"/>
      <c r="J22" s="106"/>
      <c r="K22" s="106"/>
      <c r="L22" s="106"/>
      <c r="M22" s="106">
        <v>2</v>
      </c>
      <c r="N22" s="106"/>
      <c r="O22" s="106"/>
      <c r="P22" s="106">
        <v>1.5</v>
      </c>
      <c r="Q22" s="106"/>
      <c r="R22" s="106"/>
      <c r="S22" s="106"/>
      <c r="T22" s="106"/>
      <c r="U22" s="106"/>
      <c r="V22" s="106">
        <v>0.8</v>
      </c>
      <c r="W22" s="106"/>
      <c r="X22" s="106"/>
      <c r="Y22" s="106"/>
      <c r="Z22" s="106">
        <v>36.13864</v>
      </c>
      <c r="AA22" s="106"/>
      <c r="AB22" s="106">
        <v>3.911784</v>
      </c>
      <c r="AC22" s="106">
        <v>5.867676</v>
      </c>
      <c r="AD22" s="106"/>
      <c r="AE22" s="106">
        <v>18.16</v>
      </c>
      <c r="AF22" s="106"/>
      <c r="AG22" s="106">
        <v>24.34</v>
      </c>
      <c r="AH22" s="119"/>
    </row>
    <row r="23" ht="26.1" customHeight="1" spans="1:34">
      <c r="A23" s="96"/>
      <c r="B23" s="96"/>
      <c r="C23" s="96"/>
      <c r="D23" s="105" t="s">
        <v>166</v>
      </c>
      <c r="E23" s="105" t="s">
        <v>167</v>
      </c>
      <c r="F23" s="117">
        <v>92.83138</v>
      </c>
      <c r="G23" s="117">
        <v>11</v>
      </c>
      <c r="H23" s="117">
        <v>5</v>
      </c>
      <c r="I23" s="117"/>
      <c r="J23" s="117">
        <v>0.2</v>
      </c>
      <c r="K23" s="117"/>
      <c r="L23" s="117"/>
      <c r="M23" s="117">
        <v>4.69</v>
      </c>
      <c r="N23" s="117"/>
      <c r="O23" s="117"/>
      <c r="P23" s="117">
        <v>1</v>
      </c>
      <c r="Q23" s="117"/>
      <c r="R23" s="117">
        <v>0.5</v>
      </c>
      <c r="S23" s="117"/>
      <c r="T23" s="117">
        <v>0.5</v>
      </c>
      <c r="U23" s="117">
        <v>0.6</v>
      </c>
      <c r="V23" s="117">
        <v>0.2</v>
      </c>
      <c r="W23" s="117"/>
      <c r="X23" s="117"/>
      <c r="Y23" s="117"/>
      <c r="Z23" s="117">
        <v>8.8</v>
      </c>
      <c r="AA23" s="117"/>
      <c r="AB23" s="117">
        <v>2.412552</v>
      </c>
      <c r="AC23" s="117">
        <v>3.618828</v>
      </c>
      <c r="AD23" s="117">
        <v>2</v>
      </c>
      <c r="AE23" s="117">
        <v>14.9</v>
      </c>
      <c r="AF23" s="117"/>
      <c r="AG23" s="117">
        <v>35.41</v>
      </c>
      <c r="AH23" s="118">
        <v>2</v>
      </c>
    </row>
    <row r="24" ht="30.15" customHeight="1" spans="1:34">
      <c r="A24" s="112" t="s">
        <v>181</v>
      </c>
      <c r="B24" s="112" t="s">
        <v>182</v>
      </c>
      <c r="C24" s="112" t="s">
        <v>182</v>
      </c>
      <c r="D24" s="100" t="s">
        <v>245</v>
      </c>
      <c r="E24" s="103" t="s">
        <v>184</v>
      </c>
      <c r="F24" s="106">
        <v>92.83138</v>
      </c>
      <c r="G24" s="106">
        <v>11</v>
      </c>
      <c r="H24" s="106">
        <v>5</v>
      </c>
      <c r="I24" s="106"/>
      <c r="J24" s="106">
        <v>0.2</v>
      </c>
      <c r="K24" s="106"/>
      <c r="L24" s="106"/>
      <c r="M24" s="106">
        <v>4.69</v>
      </c>
      <c r="N24" s="106"/>
      <c r="O24" s="106"/>
      <c r="P24" s="106">
        <v>1</v>
      </c>
      <c r="Q24" s="106"/>
      <c r="R24" s="106">
        <v>0.5</v>
      </c>
      <c r="S24" s="106"/>
      <c r="T24" s="106">
        <v>0.5</v>
      </c>
      <c r="U24" s="106">
        <v>0.6</v>
      </c>
      <c r="V24" s="106">
        <v>0.2</v>
      </c>
      <c r="W24" s="106"/>
      <c r="X24" s="106"/>
      <c r="Y24" s="106"/>
      <c r="Z24" s="106">
        <v>8.8</v>
      </c>
      <c r="AA24" s="106"/>
      <c r="AB24" s="106">
        <v>2.412552</v>
      </c>
      <c r="AC24" s="106">
        <v>3.618828</v>
      </c>
      <c r="AD24" s="106">
        <v>2</v>
      </c>
      <c r="AE24" s="106">
        <v>14.9</v>
      </c>
      <c r="AF24" s="106"/>
      <c r="AG24" s="106">
        <v>35.41</v>
      </c>
      <c r="AH24" s="119">
        <v>2</v>
      </c>
    </row>
  </sheetData>
  <mergeCells count="35">
    <mergeCell ref="A2:AG2"/>
    <mergeCell ref="A3:AH3"/>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rintOptions horizontalCentered="1" verticalCentered="1"/>
  <pageMargins left="0.0784722222222222" right="0.0784722222222222" top="0.0784722222222222" bottom="0.0784722222222222" header="0" footer="0"/>
  <pageSetup paperSize="9" scale="6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selection activeCell="A1" sqref="A1"/>
    </sheetView>
  </sheetViews>
  <sheetFormatPr defaultColWidth="10" defaultRowHeight="14" outlineLevelCol="7"/>
  <cols>
    <col min="1" max="1" width="12.8909090909091" customWidth="1"/>
    <col min="2" max="2" width="29.7818181818182" customWidth="1"/>
    <col min="3" max="3" width="20.7818181818182" customWidth="1"/>
    <col min="4" max="4" width="12.3363636363636" customWidth="1"/>
    <col min="5" max="5" width="10.3363636363636" customWidth="1"/>
    <col min="6" max="6" width="14.1090909090909" customWidth="1"/>
    <col min="7" max="7" width="13.6636363636364" customWidth="1"/>
    <col min="8" max="8" width="18.3363636363636" customWidth="1"/>
    <col min="9" max="9" width="9.78181818181818" customWidth="1"/>
  </cols>
  <sheetData>
    <row r="1" ht="16.35" customHeight="1" spans="1:1">
      <c r="A1" s="92"/>
    </row>
    <row r="2" ht="33.6" customHeight="1" spans="1:8">
      <c r="A2" s="93" t="s">
        <v>20</v>
      </c>
      <c r="B2" s="93"/>
      <c r="C2" s="93"/>
      <c r="D2" s="93"/>
      <c r="E2" s="93"/>
      <c r="F2" s="93"/>
      <c r="G2" s="93"/>
      <c r="H2" s="93"/>
    </row>
    <row r="3" ht="34.05" customHeight="1" spans="1:8">
      <c r="A3" s="94" t="s">
        <v>29</v>
      </c>
      <c r="B3" s="94"/>
      <c r="C3" s="94"/>
      <c r="D3" s="94"/>
      <c r="E3" s="94"/>
      <c r="F3" s="94"/>
      <c r="G3" s="94"/>
      <c r="H3" s="94"/>
    </row>
    <row r="4" ht="22.95" customHeight="1" spans="1:8">
      <c r="A4" s="94"/>
      <c r="B4" s="94"/>
      <c r="G4" s="104"/>
      <c r="H4" s="104" t="s">
        <v>30</v>
      </c>
    </row>
    <row r="5" ht="31.05" customHeight="1" spans="1:8">
      <c r="A5" s="95" t="s">
        <v>359</v>
      </c>
      <c r="B5" s="95" t="s">
        <v>360</v>
      </c>
      <c r="C5" s="95" t="s">
        <v>361</v>
      </c>
      <c r="D5" s="95" t="s">
        <v>362</v>
      </c>
      <c r="E5" s="95" t="s">
        <v>363</v>
      </c>
      <c r="F5" s="95"/>
      <c r="G5" s="95"/>
      <c r="H5" s="95" t="s">
        <v>364</v>
      </c>
    </row>
    <row r="6" ht="31.95" customHeight="1" spans="1:8">
      <c r="A6" s="95"/>
      <c r="B6" s="95"/>
      <c r="C6" s="95"/>
      <c r="D6" s="95"/>
      <c r="E6" s="95" t="s">
        <v>135</v>
      </c>
      <c r="F6" s="95" t="s">
        <v>365</v>
      </c>
      <c r="G6" s="95" t="s">
        <v>366</v>
      </c>
      <c r="H6" s="95"/>
    </row>
    <row r="7" ht="31.95" customHeight="1" spans="1:8">
      <c r="A7" s="96"/>
      <c r="B7" s="96" t="s">
        <v>133</v>
      </c>
      <c r="C7" s="98">
        <v>83.6863</v>
      </c>
      <c r="D7" s="98">
        <v>5</v>
      </c>
      <c r="E7" s="98">
        <v>55.37</v>
      </c>
      <c r="F7" s="98"/>
      <c r="G7" s="98">
        <v>55.37</v>
      </c>
      <c r="H7" s="98">
        <v>23.3163</v>
      </c>
    </row>
    <row r="8" ht="27.6" customHeight="1" spans="1:8">
      <c r="A8" s="99" t="s">
        <v>151</v>
      </c>
      <c r="B8" s="99" t="s">
        <v>4</v>
      </c>
      <c r="C8" s="98">
        <v>83.6863</v>
      </c>
      <c r="D8" s="98">
        <v>5</v>
      </c>
      <c r="E8" s="98">
        <v>55.37</v>
      </c>
      <c r="F8" s="98"/>
      <c r="G8" s="98">
        <v>55.37</v>
      </c>
      <c r="H8" s="98">
        <v>23.3163</v>
      </c>
    </row>
    <row r="9" ht="30.15" customHeight="1" spans="1:8">
      <c r="A9" s="100" t="s">
        <v>152</v>
      </c>
      <c r="B9" s="100" t="s">
        <v>153</v>
      </c>
      <c r="C9" s="106">
        <v>59</v>
      </c>
      <c r="D9" s="106">
        <v>5</v>
      </c>
      <c r="E9" s="101">
        <v>36</v>
      </c>
      <c r="F9" s="106"/>
      <c r="G9" s="106">
        <v>36</v>
      </c>
      <c r="H9" s="106">
        <v>18</v>
      </c>
    </row>
    <row r="10" ht="30.15" customHeight="1" spans="1:8">
      <c r="A10" s="100" t="s">
        <v>154</v>
      </c>
      <c r="B10" s="100" t="s">
        <v>155</v>
      </c>
      <c r="C10" s="106">
        <v>3.35</v>
      </c>
      <c r="D10" s="106"/>
      <c r="E10" s="101">
        <v>2.5</v>
      </c>
      <c r="F10" s="106"/>
      <c r="G10" s="106">
        <v>2.5</v>
      </c>
      <c r="H10" s="106">
        <v>0.85</v>
      </c>
    </row>
    <row r="11" ht="30.15" customHeight="1" spans="1:8">
      <c r="A11" s="100" t="s">
        <v>156</v>
      </c>
      <c r="B11" s="100" t="s">
        <v>157</v>
      </c>
      <c r="C11" s="106">
        <v>7.9363</v>
      </c>
      <c r="D11" s="106"/>
      <c r="E11" s="101">
        <v>6</v>
      </c>
      <c r="F11" s="106"/>
      <c r="G11" s="106">
        <v>6</v>
      </c>
      <c r="H11" s="106">
        <v>1.9363</v>
      </c>
    </row>
    <row r="12" ht="30.15" customHeight="1" spans="1:8">
      <c r="A12" s="100" t="s">
        <v>158</v>
      </c>
      <c r="B12" s="100" t="s">
        <v>159</v>
      </c>
      <c r="C12" s="106">
        <v>3.3</v>
      </c>
      <c r="D12" s="106"/>
      <c r="E12" s="101">
        <v>2.87</v>
      </c>
      <c r="F12" s="106"/>
      <c r="G12" s="106">
        <v>2.87</v>
      </c>
      <c r="H12" s="106">
        <v>0.43</v>
      </c>
    </row>
    <row r="13" ht="30.15" customHeight="1" spans="1:8">
      <c r="A13" s="100" t="s">
        <v>160</v>
      </c>
      <c r="B13" s="100" t="s">
        <v>161</v>
      </c>
      <c r="C13" s="106">
        <v>6.8</v>
      </c>
      <c r="D13" s="106"/>
      <c r="E13" s="101">
        <v>6</v>
      </c>
      <c r="F13" s="106"/>
      <c r="G13" s="106">
        <v>6</v>
      </c>
      <c r="H13" s="106">
        <v>0.8</v>
      </c>
    </row>
    <row r="14" ht="30.15" customHeight="1" spans="1:8">
      <c r="A14" s="100" t="s">
        <v>162</v>
      </c>
      <c r="B14" s="100" t="s">
        <v>163</v>
      </c>
      <c r="C14" s="106">
        <v>0.3</v>
      </c>
      <c r="D14" s="106"/>
      <c r="E14" s="101"/>
      <c r="F14" s="106"/>
      <c r="G14" s="106"/>
      <c r="H14" s="106">
        <v>0.3</v>
      </c>
    </row>
    <row r="15" ht="30.15" customHeight="1" spans="1:8">
      <c r="A15" s="100" t="s">
        <v>164</v>
      </c>
      <c r="B15" s="100" t="s">
        <v>165</v>
      </c>
      <c r="C15" s="106">
        <v>0.8</v>
      </c>
      <c r="D15" s="106"/>
      <c r="E15" s="101"/>
      <c r="F15" s="106"/>
      <c r="G15" s="106"/>
      <c r="H15" s="106">
        <v>0.8</v>
      </c>
    </row>
    <row r="16" ht="30.15" customHeight="1" spans="1:8">
      <c r="A16" s="100" t="s">
        <v>166</v>
      </c>
      <c r="B16" s="100" t="s">
        <v>167</v>
      </c>
      <c r="C16" s="106">
        <v>2.2</v>
      </c>
      <c r="D16" s="106"/>
      <c r="E16" s="101">
        <v>2</v>
      </c>
      <c r="F16" s="106"/>
      <c r="G16" s="106">
        <v>2</v>
      </c>
      <c r="H16" s="106">
        <v>0.2</v>
      </c>
    </row>
    <row r="17" ht="30.15" customHeight="1" spans="1:8">
      <c r="A17" s="100" t="s">
        <v>168</v>
      </c>
      <c r="B17" s="100" t="s">
        <v>169</v>
      </c>
      <c r="C17" s="106"/>
      <c r="D17" s="106"/>
      <c r="E17" s="101"/>
      <c r="F17" s="106"/>
      <c r="G17" s="106"/>
      <c r="H17" s="106"/>
    </row>
  </sheetData>
  <mergeCells count="8">
    <mergeCell ref="A2:H2"/>
    <mergeCell ref="A3:H3"/>
    <mergeCell ref="E5:G5"/>
    <mergeCell ref="A5:A6"/>
    <mergeCell ref="B5:B6"/>
    <mergeCell ref="C5:C6"/>
    <mergeCell ref="D5:D6"/>
    <mergeCell ref="H5:H6"/>
  </mergeCells>
  <printOptions horizontalCentered="1" verticalCentered="1"/>
  <pageMargins left="0.0784722222222222" right="0.0784722222222222" top="0.0784722222222222" bottom="0.0784722222222222"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3" sqref="A3:H3"/>
    </sheetView>
  </sheetViews>
  <sheetFormatPr defaultColWidth="10" defaultRowHeight="14"/>
  <cols>
    <col min="1" max="1" width="16" customWidth="1"/>
    <col min="2" max="2" width="21.1090909090909" customWidth="1"/>
    <col min="3" max="3" width="16.8909090909091" customWidth="1"/>
    <col min="4" max="4" width="13.7818181818182" customWidth="1"/>
    <col min="5" max="6" width="16.4454545454545" customWidth="1"/>
    <col min="7" max="7" width="12.6636363636364" customWidth="1"/>
    <col min="8" max="8" width="19.2181818181818" customWidth="1"/>
    <col min="9" max="10" width="9.78181818181818" customWidth="1"/>
  </cols>
  <sheetData>
    <row r="1" ht="16.35" customHeight="1" spans="1:1">
      <c r="A1" s="92"/>
    </row>
    <row r="2" ht="38.85" customHeight="1" spans="1:8">
      <c r="A2" s="93" t="s">
        <v>21</v>
      </c>
      <c r="B2" s="93"/>
      <c r="C2" s="93"/>
      <c r="D2" s="93"/>
      <c r="E2" s="93"/>
      <c r="F2" s="93"/>
      <c r="G2" s="93"/>
      <c r="H2" s="93"/>
    </row>
    <row r="3" ht="27" customHeight="1" spans="1:8">
      <c r="A3" s="94" t="s">
        <v>29</v>
      </c>
      <c r="B3" s="94"/>
      <c r="C3" s="94"/>
      <c r="D3" s="94"/>
      <c r="E3" s="94"/>
      <c r="F3" s="94"/>
      <c r="G3" s="94"/>
      <c r="H3" s="94"/>
    </row>
    <row r="4" ht="27" customHeight="1" spans="1:8">
      <c r="A4" s="94"/>
      <c r="B4" s="94"/>
      <c r="G4" s="104"/>
      <c r="H4" s="104" t="s">
        <v>30</v>
      </c>
    </row>
    <row r="5" ht="25.05" customHeight="1" spans="1:8">
      <c r="A5" s="95" t="s">
        <v>171</v>
      </c>
      <c r="B5" s="95" t="s">
        <v>172</v>
      </c>
      <c r="C5" s="95" t="s">
        <v>133</v>
      </c>
      <c r="D5" s="95" t="s">
        <v>367</v>
      </c>
      <c r="E5" s="95"/>
      <c r="F5" s="95"/>
      <c r="G5" s="95"/>
      <c r="H5" s="95" t="s">
        <v>174</v>
      </c>
    </row>
    <row r="6" ht="25.8" customHeight="1" spans="1:8">
      <c r="A6" s="95"/>
      <c r="B6" s="95"/>
      <c r="C6" s="95"/>
      <c r="D6" s="95" t="s">
        <v>135</v>
      </c>
      <c r="E6" s="95" t="s">
        <v>268</v>
      </c>
      <c r="F6" s="95"/>
      <c r="G6" s="95" t="s">
        <v>368</v>
      </c>
      <c r="H6" s="95"/>
    </row>
    <row r="7" ht="35.4" customHeight="1" spans="1:8">
      <c r="A7" s="95"/>
      <c r="B7" s="95"/>
      <c r="C7" s="95"/>
      <c r="D7" s="95"/>
      <c r="E7" s="95" t="s">
        <v>248</v>
      </c>
      <c r="F7" s="95" t="s">
        <v>232</v>
      </c>
      <c r="G7" s="95"/>
      <c r="H7" s="95"/>
    </row>
    <row r="8" ht="26.1" customHeight="1" spans="1:8">
      <c r="A8" s="96"/>
      <c r="B8" s="95" t="s">
        <v>133</v>
      </c>
      <c r="C8" s="98">
        <v>0</v>
      </c>
      <c r="D8" s="98"/>
      <c r="E8" s="98"/>
      <c r="F8" s="98"/>
      <c r="G8" s="98"/>
      <c r="H8" s="98"/>
    </row>
    <row r="9" ht="26.1" customHeight="1" spans="1:8">
      <c r="A9" s="99"/>
      <c r="B9" s="99"/>
      <c r="C9" s="98"/>
      <c r="D9" s="98"/>
      <c r="E9" s="98"/>
      <c r="F9" s="98"/>
      <c r="G9" s="98"/>
      <c r="H9" s="98"/>
    </row>
    <row r="10" ht="30.15" customHeight="1" spans="1:9">
      <c r="A10" s="105"/>
      <c r="B10" s="105"/>
      <c r="C10" s="98"/>
      <c r="D10" s="98"/>
      <c r="E10" s="98"/>
      <c r="F10" s="98"/>
      <c r="G10" s="98"/>
      <c r="H10" s="98"/>
      <c r="I10" s="107"/>
    </row>
    <row r="11" ht="30.15" customHeight="1" spans="1:9">
      <c r="A11" s="105"/>
      <c r="B11" s="105"/>
      <c r="C11" s="98"/>
      <c r="D11" s="98"/>
      <c r="E11" s="98"/>
      <c r="F11" s="98"/>
      <c r="G11" s="98"/>
      <c r="H11" s="98"/>
      <c r="I11" s="107"/>
    </row>
    <row r="12" ht="30.15" customHeight="1" spans="1:9">
      <c r="A12" s="105"/>
      <c r="B12" s="105"/>
      <c r="C12" s="98"/>
      <c r="D12" s="98"/>
      <c r="E12" s="98"/>
      <c r="F12" s="98"/>
      <c r="G12" s="98"/>
      <c r="H12" s="98"/>
      <c r="I12" s="107"/>
    </row>
    <row r="13" ht="30.15" customHeight="1" spans="1:8">
      <c r="A13" s="100"/>
      <c r="B13" s="100"/>
      <c r="C13" s="101"/>
      <c r="D13" s="101"/>
      <c r="E13" s="106"/>
      <c r="F13" s="106"/>
      <c r="G13" s="106"/>
      <c r="H13" s="106"/>
    </row>
  </sheetData>
  <mergeCells count="10">
    <mergeCell ref="A2:H2"/>
    <mergeCell ref="A3:H3"/>
    <mergeCell ref="D5:G5"/>
    <mergeCell ref="E6:F6"/>
    <mergeCell ref="A5:A7"/>
    <mergeCell ref="B5:B7"/>
    <mergeCell ref="C5:C7"/>
    <mergeCell ref="D6:D7"/>
    <mergeCell ref="G6:G7"/>
    <mergeCell ref="H5:H7"/>
  </mergeCells>
  <printOptions horizontalCentered="1" verticalCentered="1"/>
  <pageMargins left="0.0784722222222222" right="0.0784722222222222" top="0.0784722222222222" bottom="0.0784722222222222"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3" sqref="A3:T3"/>
    </sheetView>
  </sheetViews>
  <sheetFormatPr defaultColWidth="10" defaultRowHeight="14"/>
  <cols>
    <col min="1" max="1" width="2.33636363636364" customWidth="1"/>
    <col min="2" max="2" width="3.89090909090909" customWidth="1"/>
    <col min="3" max="3" width="4.33636363636364" customWidth="1"/>
    <col min="4" max="4" width="5.21818181818182" customWidth="1"/>
    <col min="5" max="5" width="11" customWidth="1"/>
    <col min="6" max="6" width="8.10909090909091" customWidth="1"/>
    <col min="7" max="7" width="8.21818181818182" customWidth="1"/>
    <col min="8" max="8" width="9.10909090909091" customWidth="1"/>
    <col min="9" max="9" width="10.2181818181818" customWidth="1"/>
    <col min="10" max="10" width="10.7818181818182" customWidth="1"/>
    <col min="11" max="12" width="6.10909090909091" customWidth="1"/>
    <col min="13" max="13" width="6.21818181818182" customWidth="1"/>
    <col min="14" max="14" width="5.66363636363636" customWidth="1"/>
    <col min="15" max="15" width="6.21818181818182" customWidth="1"/>
    <col min="16" max="16" width="6.89090909090909" customWidth="1"/>
    <col min="17" max="17" width="6.10909090909091" customWidth="1"/>
    <col min="18" max="18" width="7.10909090909091" customWidth="1"/>
    <col min="19" max="19" width="12" customWidth="1"/>
    <col min="20" max="20" width="14.8909090909091" customWidth="1"/>
    <col min="21" max="22" width="9.78181818181818" customWidth="1"/>
  </cols>
  <sheetData>
    <row r="1" ht="16.35" customHeight="1" spans="1:1">
      <c r="A1" s="92"/>
    </row>
    <row r="2" ht="47.4" customHeight="1" spans="1:20">
      <c r="A2" s="93" t="s">
        <v>22</v>
      </c>
      <c r="B2" s="93"/>
      <c r="C2" s="93"/>
      <c r="D2" s="93"/>
      <c r="E2" s="93"/>
      <c r="F2" s="93"/>
      <c r="G2" s="93"/>
      <c r="H2" s="93"/>
      <c r="I2" s="93"/>
      <c r="J2" s="93"/>
      <c r="K2" s="93"/>
      <c r="L2" s="93"/>
      <c r="M2" s="93"/>
      <c r="N2" s="93"/>
      <c r="O2" s="93"/>
      <c r="P2" s="93"/>
      <c r="Q2" s="93"/>
      <c r="R2" s="93"/>
      <c r="S2" s="93"/>
      <c r="T2" s="93"/>
    </row>
    <row r="3" ht="31.95" customHeight="1" spans="1:20">
      <c r="A3" s="94" t="s">
        <v>29</v>
      </c>
      <c r="B3" s="94"/>
      <c r="C3" s="94"/>
      <c r="D3" s="94"/>
      <c r="E3" s="94"/>
      <c r="F3" s="94"/>
      <c r="G3" s="94"/>
      <c r="H3" s="94"/>
      <c r="I3" s="94"/>
      <c r="J3" s="94"/>
      <c r="K3" s="94"/>
      <c r="L3" s="94"/>
      <c r="M3" s="94"/>
      <c r="N3" s="94"/>
      <c r="O3" s="94"/>
      <c r="P3" s="94"/>
      <c r="Q3" s="94"/>
      <c r="R3" s="94"/>
      <c r="S3" s="94"/>
      <c r="T3" s="94"/>
    </row>
    <row r="4" ht="22.05" customHeight="1" spans="1:20">
      <c r="A4" s="94"/>
      <c r="B4" s="94"/>
      <c r="C4" s="94"/>
      <c r="D4" s="94"/>
      <c r="E4" s="94"/>
      <c r="F4" s="94"/>
      <c r="R4" s="104"/>
      <c r="S4" s="104"/>
      <c r="T4" s="104" t="s">
        <v>30</v>
      </c>
    </row>
    <row r="5" ht="27.6" customHeight="1" spans="1:20">
      <c r="A5" s="95" t="s">
        <v>170</v>
      </c>
      <c r="B5" s="95"/>
      <c r="C5" s="95"/>
      <c r="D5" s="95" t="s">
        <v>221</v>
      </c>
      <c r="E5" s="95" t="s">
        <v>369</v>
      </c>
      <c r="F5" s="95" t="s">
        <v>223</v>
      </c>
      <c r="G5" s="95" t="s">
        <v>224</v>
      </c>
      <c r="H5" s="95" t="s">
        <v>225</v>
      </c>
      <c r="I5" s="95" t="s">
        <v>226</v>
      </c>
      <c r="J5" s="95" t="s">
        <v>227</v>
      </c>
      <c r="K5" s="95" t="s">
        <v>228</v>
      </c>
      <c r="L5" s="95" t="s">
        <v>229</v>
      </c>
      <c r="M5" s="95" t="s">
        <v>230</v>
      </c>
      <c r="N5" s="95" t="s">
        <v>231</v>
      </c>
      <c r="O5" s="95" t="s">
        <v>232</v>
      </c>
      <c r="P5" s="95" t="s">
        <v>233</v>
      </c>
      <c r="Q5" s="95" t="s">
        <v>234</v>
      </c>
      <c r="R5" s="95" t="s">
        <v>235</v>
      </c>
      <c r="S5" s="95" t="s">
        <v>236</v>
      </c>
      <c r="T5" s="95" t="s">
        <v>237</v>
      </c>
    </row>
    <row r="6" ht="30.15" customHeight="1" spans="1:20">
      <c r="A6" s="95" t="s">
        <v>178</v>
      </c>
      <c r="B6" s="95" t="s">
        <v>179</v>
      </c>
      <c r="C6" s="95" t="s">
        <v>180</v>
      </c>
      <c r="D6" s="95"/>
      <c r="E6" s="95"/>
      <c r="F6" s="95"/>
      <c r="G6" s="95"/>
      <c r="H6" s="95"/>
      <c r="I6" s="95"/>
      <c r="J6" s="95"/>
      <c r="K6" s="95"/>
      <c r="L6" s="95"/>
      <c r="M6" s="95"/>
      <c r="N6" s="95"/>
      <c r="O6" s="95"/>
      <c r="P6" s="95"/>
      <c r="Q6" s="95"/>
      <c r="R6" s="95"/>
      <c r="S6" s="95"/>
      <c r="T6" s="95"/>
    </row>
    <row r="7" ht="27.6" customHeight="1" spans="1:20">
      <c r="A7" s="96"/>
      <c r="B7" s="96"/>
      <c r="C7" s="96"/>
      <c r="D7" s="96"/>
      <c r="E7" s="96" t="s">
        <v>133</v>
      </c>
      <c r="F7" s="98">
        <v>0</v>
      </c>
      <c r="G7" s="98"/>
      <c r="H7" s="98"/>
      <c r="I7" s="98"/>
      <c r="J7" s="98"/>
      <c r="K7" s="98"/>
      <c r="L7" s="98"/>
      <c r="M7" s="98"/>
      <c r="N7" s="98"/>
      <c r="O7" s="98"/>
      <c r="P7" s="98"/>
      <c r="Q7" s="98"/>
      <c r="R7" s="98"/>
      <c r="S7" s="98"/>
      <c r="T7" s="98"/>
    </row>
    <row r="8" ht="26.1" customHeight="1" spans="1:20">
      <c r="A8" s="96"/>
      <c r="B8" s="96"/>
      <c r="C8" s="96"/>
      <c r="D8" s="99"/>
      <c r="E8" s="99"/>
      <c r="F8" s="98"/>
      <c r="G8" s="98"/>
      <c r="H8" s="98"/>
      <c r="I8" s="98"/>
      <c r="J8" s="98"/>
      <c r="K8" s="98"/>
      <c r="L8" s="98"/>
      <c r="M8" s="98"/>
      <c r="N8" s="98"/>
      <c r="O8" s="98"/>
      <c r="P8" s="98"/>
      <c r="Q8" s="98"/>
      <c r="R8" s="98"/>
      <c r="S8" s="98"/>
      <c r="T8" s="98"/>
    </row>
    <row r="9" ht="26.1" customHeight="1" spans="1:20">
      <c r="A9" s="111"/>
      <c r="B9" s="111"/>
      <c r="C9" s="111"/>
      <c r="D9" s="105"/>
      <c r="E9" s="105"/>
      <c r="F9" s="98"/>
      <c r="G9" s="98"/>
      <c r="H9" s="98"/>
      <c r="I9" s="98"/>
      <c r="J9" s="98"/>
      <c r="K9" s="98"/>
      <c r="L9" s="98"/>
      <c r="M9" s="98"/>
      <c r="N9" s="98"/>
      <c r="O9" s="98"/>
      <c r="P9" s="98"/>
      <c r="Q9" s="98"/>
      <c r="R9" s="98"/>
      <c r="S9" s="98"/>
      <c r="T9" s="98"/>
    </row>
    <row r="10" ht="26.1" customHeight="1" spans="1:20">
      <c r="A10" s="112"/>
      <c r="B10" s="112"/>
      <c r="C10" s="112"/>
      <c r="D10" s="100"/>
      <c r="E10" s="113"/>
      <c r="F10" s="115"/>
      <c r="G10" s="115"/>
      <c r="H10" s="115"/>
      <c r="I10" s="115"/>
      <c r="J10" s="115"/>
      <c r="K10" s="115"/>
      <c r="L10" s="115"/>
      <c r="M10" s="115"/>
      <c r="N10" s="115"/>
      <c r="O10" s="115"/>
      <c r="P10" s="115"/>
      <c r="Q10" s="115"/>
      <c r="R10" s="115"/>
      <c r="S10" s="115"/>
      <c r="T10" s="115"/>
    </row>
  </sheetData>
  <mergeCells count="20">
    <mergeCell ref="A2:T2"/>
    <mergeCell ref="A3:T3"/>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rintOptions horizontalCentered="1"/>
  <pageMargins left="0.0784722222222222" right="0.0784722222222222" top="1.33819444444444" bottom="0.0784722222222222"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3" sqref="A3:T3"/>
    </sheetView>
  </sheetViews>
  <sheetFormatPr defaultColWidth="10" defaultRowHeight="14"/>
  <cols>
    <col min="1" max="1" width="2.44545454545455" customWidth="1"/>
    <col min="2" max="2" width="3.66363636363636" customWidth="1"/>
    <col min="3" max="3" width="3.33636363636364" customWidth="1"/>
    <col min="4" max="4" width="5.21818181818182" customWidth="1"/>
    <col min="5" max="5" width="9.44545454545455" customWidth="1"/>
    <col min="6" max="6" width="6.66363636363636" customWidth="1"/>
    <col min="7" max="7" width="6.78181818181818" customWidth="1"/>
    <col min="8" max="8" width="6.44545454545455" customWidth="1"/>
    <col min="9" max="9" width="6.10909090909091" customWidth="1"/>
    <col min="10" max="10" width="6.78181818181818" customWidth="1"/>
    <col min="11" max="11" width="6.44545454545455" customWidth="1"/>
    <col min="12" max="12" width="8.89090909090909" customWidth="1"/>
    <col min="13" max="13" width="10.4454545454545" customWidth="1"/>
    <col min="14" max="14" width="8.78181818181818" customWidth="1"/>
    <col min="15" max="15" width="10.4454545454545" customWidth="1"/>
    <col min="16" max="16" width="6.44545454545455" customWidth="1"/>
    <col min="17" max="17" width="7.66363636363636" customWidth="1"/>
    <col min="18" max="18" width="6" customWidth="1"/>
    <col min="19" max="19" width="9.10909090909091" customWidth="1"/>
    <col min="20" max="20" width="14" customWidth="1"/>
    <col min="21" max="22" width="9.78181818181818" customWidth="1"/>
  </cols>
  <sheetData>
    <row r="1" ht="16.35" customHeight="1" spans="1:1">
      <c r="A1" s="92"/>
    </row>
    <row r="2" ht="47.4" customHeight="1" spans="1:19">
      <c r="A2" s="93" t="s">
        <v>23</v>
      </c>
      <c r="B2" s="93"/>
      <c r="C2" s="93"/>
      <c r="D2" s="93"/>
      <c r="E2" s="93"/>
      <c r="F2" s="93"/>
      <c r="G2" s="93"/>
      <c r="H2" s="93"/>
      <c r="I2" s="93"/>
      <c r="J2" s="93"/>
      <c r="K2" s="93"/>
      <c r="L2" s="93"/>
      <c r="M2" s="93"/>
      <c r="N2" s="93"/>
      <c r="O2" s="93"/>
      <c r="P2" s="93"/>
      <c r="Q2" s="93"/>
      <c r="R2" s="93"/>
      <c r="S2" s="93"/>
    </row>
    <row r="3" ht="30" customHeight="1" spans="1:20">
      <c r="A3" s="94" t="s">
        <v>29</v>
      </c>
      <c r="B3" s="94"/>
      <c r="C3" s="94"/>
      <c r="D3" s="94"/>
      <c r="E3" s="94"/>
      <c r="F3" s="94"/>
      <c r="G3" s="94"/>
      <c r="H3" s="94"/>
      <c r="I3" s="94"/>
      <c r="J3" s="94"/>
      <c r="K3" s="94"/>
      <c r="L3" s="94"/>
      <c r="M3" s="94"/>
      <c r="N3" s="94"/>
      <c r="O3" s="94"/>
      <c r="P3" s="94"/>
      <c r="Q3" s="94"/>
      <c r="R3" s="94"/>
      <c r="S3" s="94"/>
      <c r="T3" s="94"/>
    </row>
    <row r="4" ht="30" customHeight="1" spans="1:20">
      <c r="A4" s="94"/>
      <c r="B4" s="94"/>
      <c r="C4" s="94"/>
      <c r="D4" s="94"/>
      <c r="E4" s="94"/>
      <c r="F4" s="94"/>
      <c r="G4" s="94"/>
      <c r="P4" s="104"/>
      <c r="Q4" s="104"/>
      <c r="R4" s="104"/>
      <c r="S4" s="104"/>
      <c r="T4" s="104" t="s">
        <v>30</v>
      </c>
    </row>
    <row r="5" ht="29.25" customHeight="1" spans="1:20">
      <c r="A5" s="108" t="s">
        <v>170</v>
      </c>
      <c r="B5" s="108"/>
      <c r="C5" s="108"/>
      <c r="D5" s="108" t="s">
        <v>221</v>
      </c>
      <c r="E5" s="108" t="s">
        <v>222</v>
      </c>
      <c r="F5" s="108" t="s">
        <v>247</v>
      </c>
      <c r="G5" s="108" t="s">
        <v>173</v>
      </c>
      <c r="H5" s="108"/>
      <c r="I5" s="108"/>
      <c r="J5" s="108"/>
      <c r="K5" s="114" t="s">
        <v>174</v>
      </c>
      <c r="L5" s="95"/>
      <c r="M5" s="95"/>
      <c r="N5" s="95"/>
      <c r="O5" s="95"/>
      <c r="P5" s="95"/>
      <c r="Q5" s="95"/>
      <c r="R5" s="95"/>
      <c r="S5" s="95"/>
      <c r="T5" s="95"/>
    </row>
    <row r="6" ht="57" customHeight="1" spans="1:20">
      <c r="A6" s="108" t="s">
        <v>178</v>
      </c>
      <c r="B6" s="108" t="s">
        <v>179</v>
      </c>
      <c r="C6" s="108" t="s">
        <v>180</v>
      </c>
      <c r="D6" s="108"/>
      <c r="E6" s="108"/>
      <c r="F6" s="108"/>
      <c r="G6" s="108" t="s">
        <v>133</v>
      </c>
      <c r="H6" s="108" t="s">
        <v>248</v>
      </c>
      <c r="I6" s="108" t="s">
        <v>249</v>
      </c>
      <c r="J6" s="108" t="s">
        <v>232</v>
      </c>
      <c r="K6" s="114" t="s">
        <v>133</v>
      </c>
      <c r="L6" s="95" t="s">
        <v>251</v>
      </c>
      <c r="M6" s="95" t="s">
        <v>252</v>
      </c>
      <c r="N6" s="95" t="s">
        <v>234</v>
      </c>
      <c r="O6" s="95" t="s">
        <v>253</v>
      </c>
      <c r="P6" s="95" t="s">
        <v>254</v>
      </c>
      <c r="Q6" s="95" t="s">
        <v>255</v>
      </c>
      <c r="R6" s="95" t="s">
        <v>230</v>
      </c>
      <c r="S6" s="95" t="s">
        <v>233</v>
      </c>
      <c r="T6" s="95" t="s">
        <v>237</v>
      </c>
    </row>
    <row r="7" ht="28.5" customHeight="1" spans="1:20">
      <c r="A7" s="109"/>
      <c r="B7" s="109"/>
      <c r="C7" s="109"/>
      <c r="D7" s="109"/>
      <c r="E7" s="109" t="s">
        <v>133</v>
      </c>
      <c r="F7" s="110">
        <v>0</v>
      </c>
      <c r="G7" s="110"/>
      <c r="H7" s="110"/>
      <c r="I7" s="110"/>
      <c r="J7" s="110"/>
      <c r="K7" s="98"/>
      <c r="L7" s="98"/>
      <c r="M7" s="98"/>
      <c r="N7" s="98"/>
      <c r="O7" s="98"/>
      <c r="P7" s="98"/>
      <c r="Q7" s="98"/>
      <c r="R7" s="98"/>
      <c r="S7" s="98"/>
      <c r="T7" s="98"/>
    </row>
    <row r="8" ht="26.1" customHeight="1" spans="1:20">
      <c r="A8" s="96"/>
      <c r="B8" s="96"/>
      <c r="C8" s="96"/>
      <c r="D8" s="99"/>
      <c r="E8" s="99"/>
      <c r="F8" s="98"/>
      <c r="G8" s="98"/>
      <c r="H8" s="98"/>
      <c r="I8" s="98"/>
      <c r="J8" s="98"/>
      <c r="K8" s="98"/>
      <c r="L8" s="98"/>
      <c r="M8" s="98"/>
      <c r="N8" s="98"/>
      <c r="O8" s="98"/>
      <c r="P8" s="98"/>
      <c r="Q8" s="98"/>
      <c r="R8" s="98"/>
      <c r="S8" s="98"/>
      <c r="T8" s="98"/>
    </row>
    <row r="9" ht="26.1" customHeight="1" spans="1:20">
      <c r="A9" s="111"/>
      <c r="B9" s="111"/>
      <c r="C9" s="111"/>
      <c r="D9" s="105"/>
      <c r="E9" s="105"/>
      <c r="F9" s="98"/>
      <c r="G9" s="98"/>
      <c r="H9" s="98"/>
      <c r="I9" s="98"/>
      <c r="J9" s="98"/>
      <c r="K9" s="98"/>
      <c r="L9" s="98"/>
      <c r="M9" s="98"/>
      <c r="N9" s="98"/>
      <c r="O9" s="98"/>
      <c r="P9" s="98"/>
      <c r="Q9" s="98"/>
      <c r="R9" s="98"/>
      <c r="S9" s="98"/>
      <c r="T9" s="98"/>
    </row>
    <row r="10" ht="26.1" customHeight="1" spans="1:20">
      <c r="A10" s="112"/>
      <c r="B10" s="112"/>
      <c r="C10" s="112"/>
      <c r="D10" s="100"/>
      <c r="E10" s="113"/>
      <c r="F10" s="106"/>
      <c r="G10" s="101"/>
      <c r="H10" s="101"/>
      <c r="I10" s="101"/>
      <c r="J10" s="101"/>
      <c r="K10" s="101"/>
      <c r="L10" s="101"/>
      <c r="M10" s="101"/>
      <c r="N10" s="101"/>
      <c r="O10" s="101"/>
      <c r="P10" s="101"/>
      <c r="Q10" s="101"/>
      <c r="R10" s="101"/>
      <c r="S10" s="101"/>
      <c r="T10" s="101"/>
    </row>
  </sheetData>
  <mergeCells count="8">
    <mergeCell ref="A2:S2"/>
    <mergeCell ref="A3:T3"/>
    <mergeCell ref="A5:C5"/>
    <mergeCell ref="G5:J5"/>
    <mergeCell ref="K5:T5"/>
    <mergeCell ref="D5:D6"/>
    <mergeCell ref="E5:E6"/>
    <mergeCell ref="F5:F6"/>
  </mergeCells>
  <printOptions horizontalCentered="1"/>
  <pageMargins left="0.0784722222222222" right="0.0784722222222222" top="1.10208333333333" bottom="0.0784722222222222"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F13" sqref="F13"/>
    </sheetView>
  </sheetViews>
  <sheetFormatPr defaultColWidth="10" defaultRowHeight="14" outlineLevelCol="2"/>
  <cols>
    <col min="1" max="1" width="6.33636363636364" customWidth="1"/>
    <col min="2" max="2" width="17.8909090909091" customWidth="1"/>
    <col min="3" max="3" width="95.7818181818182" customWidth="1"/>
    <col min="4" max="4" width="9.78181818181818" customWidth="1"/>
  </cols>
  <sheetData>
    <row r="1" ht="32.7" customHeight="1" spans="1:3">
      <c r="A1" s="92"/>
      <c r="B1" s="93" t="s">
        <v>5</v>
      </c>
      <c r="C1" s="93"/>
    </row>
    <row r="2" ht="12" customHeight="1" spans="2:3">
      <c r="B2" s="93"/>
      <c r="C2" s="93"/>
    </row>
    <row r="3" ht="25.05" customHeight="1" spans="2:3">
      <c r="B3" s="99" t="s">
        <v>6</v>
      </c>
      <c r="C3" s="99"/>
    </row>
    <row r="4" ht="25.05" customHeight="1" spans="2:3">
      <c r="B4" s="144">
        <v>1</v>
      </c>
      <c r="C4" s="145" t="s">
        <v>7</v>
      </c>
    </row>
    <row r="5" ht="25.05" customHeight="1" spans="2:3">
      <c r="B5" s="144">
        <v>2</v>
      </c>
      <c r="C5" s="146" t="s">
        <v>8</v>
      </c>
    </row>
    <row r="6" ht="25.05" customHeight="1" spans="2:3">
      <c r="B6" s="144">
        <v>3</v>
      </c>
      <c r="C6" s="145" t="s">
        <v>9</v>
      </c>
    </row>
    <row r="7" ht="25.05" customHeight="1" spans="2:3">
      <c r="B7" s="144">
        <v>4</v>
      </c>
      <c r="C7" s="145" t="s">
        <v>10</v>
      </c>
    </row>
    <row r="8" ht="25.05" customHeight="1" spans="2:3">
      <c r="B8" s="144">
        <v>5</v>
      </c>
      <c r="C8" s="145" t="s">
        <v>11</v>
      </c>
    </row>
    <row r="9" ht="25.05" customHeight="1" spans="2:3">
      <c r="B9" s="144">
        <v>6</v>
      </c>
      <c r="C9" s="145" t="s">
        <v>12</v>
      </c>
    </row>
    <row r="10" ht="25.05" customHeight="1" spans="2:3">
      <c r="B10" s="144">
        <v>7</v>
      </c>
      <c r="C10" s="145" t="s">
        <v>13</v>
      </c>
    </row>
    <row r="11" ht="25.05" customHeight="1" spans="2:3">
      <c r="B11" s="144">
        <v>8</v>
      </c>
      <c r="C11" s="145" t="s">
        <v>14</v>
      </c>
    </row>
    <row r="12" ht="25.05" customHeight="1" spans="2:3">
      <c r="B12" s="144">
        <v>9</v>
      </c>
      <c r="C12" s="145" t="s">
        <v>15</v>
      </c>
    </row>
    <row r="13" ht="25.05" customHeight="1" spans="2:3">
      <c r="B13" s="144">
        <v>10</v>
      </c>
      <c r="C13" s="145" t="s">
        <v>16</v>
      </c>
    </row>
    <row r="14" ht="25.05" customHeight="1" spans="2:3">
      <c r="B14" s="144">
        <v>11</v>
      </c>
      <c r="C14" s="145" t="s">
        <v>17</v>
      </c>
    </row>
    <row r="15" ht="25.05" customHeight="1" spans="2:3">
      <c r="B15" s="144">
        <v>12</v>
      </c>
      <c r="C15" s="145" t="s">
        <v>18</v>
      </c>
    </row>
    <row r="16" ht="25.05" customHeight="1" spans="2:3">
      <c r="B16" s="144">
        <v>13</v>
      </c>
      <c r="C16" s="145" t="s">
        <v>19</v>
      </c>
    </row>
    <row r="17" ht="25.05" customHeight="1" spans="2:3">
      <c r="B17" s="144">
        <v>14</v>
      </c>
      <c r="C17" s="145" t="s">
        <v>20</v>
      </c>
    </row>
    <row r="18" ht="25.05" customHeight="1" spans="2:3">
      <c r="B18" s="144">
        <v>15</v>
      </c>
      <c r="C18" s="145" t="s">
        <v>21</v>
      </c>
    </row>
    <row r="19" ht="25.05" customHeight="1" spans="2:3">
      <c r="B19" s="144">
        <v>16</v>
      </c>
      <c r="C19" s="145" t="s">
        <v>22</v>
      </c>
    </row>
    <row r="20" ht="25.05" customHeight="1" spans="2:3">
      <c r="B20" s="144">
        <v>17</v>
      </c>
      <c r="C20" s="145" t="s">
        <v>23</v>
      </c>
    </row>
    <row r="21" ht="25.05" customHeight="1" spans="2:3">
      <c r="B21" s="144">
        <v>18</v>
      </c>
      <c r="C21" s="145" t="s">
        <v>24</v>
      </c>
    </row>
    <row r="22" ht="25.05" customHeight="1" spans="2:3">
      <c r="B22" s="144">
        <v>19</v>
      </c>
      <c r="C22" s="145" t="s">
        <v>25</v>
      </c>
    </row>
    <row r="23" ht="25.05" customHeight="1" spans="2:3">
      <c r="B23" s="144">
        <v>20</v>
      </c>
      <c r="C23" s="145" t="s">
        <v>26</v>
      </c>
    </row>
    <row r="24" ht="25.05" customHeight="1" spans="2:3">
      <c r="B24" s="144">
        <v>21</v>
      </c>
      <c r="C24" s="145" t="s">
        <v>27</v>
      </c>
    </row>
    <row r="25" ht="25.05" customHeight="1" spans="2:3">
      <c r="B25" s="144">
        <v>22</v>
      </c>
      <c r="C25" s="145" t="s">
        <v>28</v>
      </c>
    </row>
  </sheetData>
  <mergeCells count="2">
    <mergeCell ref="B3:C3"/>
    <mergeCell ref="B1:C2"/>
  </mergeCells>
  <printOptions horizontalCentered="1" verticalCentered="1"/>
  <pageMargins left="0.0784722222222222" right="0.0784722222222222" top="0.0784722222222222" bottom="0.0784722222222222" header="0" footer="0"/>
  <pageSetup paperSize="9" scale="9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3" sqref="A3:H3"/>
    </sheetView>
  </sheetViews>
  <sheetFormatPr defaultColWidth="10" defaultRowHeight="14"/>
  <cols>
    <col min="1" max="1" width="10.1090909090909" customWidth="1"/>
    <col min="2" max="2" width="21.1090909090909" customWidth="1"/>
    <col min="3" max="3" width="15.6636363636364" customWidth="1"/>
    <col min="4" max="4" width="11.8909090909091" customWidth="1"/>
    <col min="5" max="6" width="16.4454545454545" customWidth="1"/>
    <col min="7" max="7" width="17.6636363636364" customWidth="1"/>
    <col min="8" max="8" width="21.8909090909091" customWidth="1"/>
    <col min="9" max="10" width="9.78181818181818" customWidth="1"/>
  </cols>
  <sheetData>
    <row r="1" ht="16.35" customHeight="1" spans="1:1">
      <c r="A1" s="92"/>
    </row>
    <row r="2" ht="38.85" customHeight="1" spans="1:8">
      <c r="A2" s="93" t="s">
        <v>370</v>
      </c>
      <c r="B2" s="93"/>
      <c r="C2" s="93"/>
      <c r="D2" s="93"/>
      <c r="E2" s="93"/>
      <c r="F2" s="93"/>
      <c r="G2" s="93"/>
      <c r="H2" s="93"/>
    </row>
    <row r="3" ht="34.95" customHeight="1" spans="1:8">
      <c r="A3" s="94" t="s">
        <v>29</v>
      </c>
      <c r="B3" s="94"/>
      <c r="C3" s="94"/>
      <c r="D3" s="94"/>
      <c r="E3" s="94"/>
      <c r="F3" s="94"/>
      <c r="G3" s="94"/>
      <c r="H3" s="94"/>
    </row>
    <row r="4" ht="25.05" customHeight="1" spans="1:8">
      <c r="A4" s="94"/>
      <c r="B4" s="94"/>
      <c r="G4" s="104"/>
      <c r="H4" s="104" t="s">
        <v>30</v>
      </c>
    </row>
    <row r="5" ht="25.05" customHeight="1" spans="1:9">
      <c r="A5" s="95" t="s">
        <v>171</v>
      </c>
      <c r="B5" s="95" t="s">
        <v>172</v>
      </c>
      <c r="C5" s="95" t="s">
        <v>133</v>
      </c>
      <c r="D5" s="95" t="s">
        <v>371</v>
      </c>
      <c r="E5" s="95"/>
      <c r="F5" s="95"/>
      <c r="G5" s="95"/>
      <c r="H5" s="95" t="s">
        <v>174</v>
      </c>
      <c r="I5" s="92"/>
    </row>
    <row r="6" ht="25.8" customHeight="1" spans="1:8">
      <c r="A6" s="95"/>
      <c r="B6" s="95"/>
      <c r="C6" s="95"/>
      <c r="D6" s="95" t="s">
        <v>135</v>
      </c>
      <c r="E6" s="95" t="s">
        <v>268</v>
      </c>
      <c r="F6" s="95"/>
      <c r="G6" s="95" t="s">
        <v>368</v>
      </c>
      <c r="H6" s="95"/>
    </row>
    <row r="7" ht="35.4" customHeight="1" spans="1:8">
      <c r="A7" s="95"/>
      <c r="B7" s="95"/>
      <c r="C7" s="95"/>
      <c r="D7" s="95"/>
      <c r="E7" s="95" t="s">
        <v>248</v>
      </c>
      <c r="F7" s="95" t="s">
        <v>232</v>
      </c>
      <c r="G7" s="95"/>
      <c r="H7" s="95"/>
    </row>
    <row r="8" ht="26.1" customHeight="1" spans="1:8">
      <c r="A8" s="96"/>
      <c r="B8" s="95" t="s">
        <v>133</v>
      </c>
      <c r="C8" s="98">
        <v>0</v>
      </c>
      <c r="D8" s="98"/>
      <c r="E8" s="98"/>
      <c r="F8" s="98"/>
      <c r="G8" s="98"/>
      <c r="H8" s="98"/>
    </row>
    <row r="9" ht="26.1" customHeight="1" spans="1:8">
      <c r="A9" s="99"/>
      <c r="B9" s="99"/>
      <c r="C9" s="98"/>
      <c r="D9" s="98"/>
      <c r="E9" s="98"/>
      <c r="F9" s="98"/>
      <c r="G9" s="98"/>
      <c r="H9" s="98"/>
    </row>
    <row r="10" ht="30.15" customHeight="1" spans="1:9">
      <c r="A10" s="105"/>
      <c r="B10" s="105"/>
      <c r="C10" s="98"/>
      <c r="D10" s="98"/>
      <c r="E10" s="98"/>
      <c r="F10" s="98"/>
      <c r="G10" s="98"/>
      <c r="H10" s="98"/>
      <c r="I10" s="107"/>
    </row>
    <row r="11" ht="30.15" customHeight="1" spans="1:9">
      <c r="A11" s="105"/>
      <c r="B11" s="105"/>
      <c r="C11" s="98"/>
      <c r="D11" s="98"/>
      <c r="E11" s="98"/>
      <c r="F11" s="98"/>
      <c r="G11" s="98"/>
      <c r="H11" s="98"/>
      <c r="I11" s="107"/>
    </row>
    <row r="12" ht="30.15" customHeight="1" spans="1:9">
      <c r="A12" s="105"/>
      <c r="B12" s="105"/>
      <c r="C12" s="98"/>
      <c r="D12" s="98"/>
      <c r="E12" s="98"/>
      <c r="F12" s="98"/>
      <c r="G12" s="98"/>
      <c r="H12" s="98"/>
      <c r="I12" s="107"/>
    </row>
    <row r="13" ht="30.15" customHeight="1" spans="1:8">
      <c r="A13" s="100"/>
      <c r="B13" s="100"/>
      <c r="C13" s="101"/>
      <c r="D13" s="101"/>
      <c r="E13" s="106"/>
      <c r="F13" s="106"/>
      <c r="G13" s="106"/>
      <c r="H13" s="106"/>
    </row>
  </sheetData>
  <mergeCells count="10">
    <mergeCell ref="A2:H2"/>
    <mergeCell ref="A3:H3"/>
    <mergeCell ref="D5:G5"/>
    <mergeCell ref="E6:F6"/>
    <mergeCell ref="A5:A7"/>
    <mergeCell ref="B5:B7"/>
    <mergeCell ref="C5:C7"/>
    <mergeCell ref="D6:D7"/>
    <mergeCell ref="G6:G7"/>
    <mergeCell ref="H5:H7"/>
  </mergeCells>
  <printOptions horizontalCentered="1" verticalCentered="1"/>
  <pageMargins left="0.0784722222222222" right="0.0784722222222222" top="0.0784722222222222" bottom="0.0784722222222222"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3" sqref="A3:H3"/>
    </sheetView>
  </sheetViews>
  <sheetFormatPr defaultColWidth="10" defaultRowHeight="14"/>
  <cols>
    <col min="1" max="1" width="11.8909090909091" customWidth="1"/>
    <col min="2" max="2" width="22" customWidth="1"/>
    <col min="3" max="3" width="14.2181818181818" customWidth="1"/>
    <col min="4" max="4" width="13.3363636363636" customWidth="1"/>
    <col min="5" max="5" width="14.1090909090909" customWidth="1"/>
    <col min="6" max="6" width="16.4454545454545" customWidth="1"/>
    <col min="7" max="7" width="17.6636363636364" customWidth="1"/>
    <col min="8" max="8" width="21.8909090909091" customWidth="1"/>
    <col min="9" max="10" width="9.78181818181818" customWidth="1"/>
  </cols>
  <sheetData>
    <row r="1" ht="16.35" customHeight="1" spans="1:1">
      <c r="A1" s="92"/>
    </row>
    <row r="2" ht="38.85" customHeight="1" spans="1:8">
      <c r="A2" s="93" t="s">
        <v>25</v>
      </c>
      <c r="B2" s="93"/>
      <c r="C2" s="93"/>
      <c r="D2" s="93"/>
      <c r="E2" s="93"/>
      <c r="F2" s="93"/>
      <c r="G2" s="93"/>
      <c r="H2" s="93"/>
    </row>
    <row r="3" ht="30" customHeight="1" spans="1:9">
      <c r="A3" s="94" t="s">
        <v>29</v>
      </c>
      <c r="B3" s="94"/>
      <c r="C3" s="94"/>
      <c r="D3" s="94"/>
      <c r="E3" s="94"/>
      <c r="F3" s="94"/>
      <c r="G3" s="94"/>
      <c r="H3" s="94"/>
      <c r="I3" s="92"/>
    </row>
    <row r="4" ht="30" customHeight="1" spans="1:9">
      <c r="A4" s="94"/>
      <c r="B4" s="94"/>
      <c r="G4" s="104"/>
      <c r="H4" s="104" t="s">
        <v>30</v>
      </c>
      <c r="I4" s="92"/>
    </row>
    <row r="5" ht="25.05" customHeight="1" spans="1:8">
      <c r="A5" s="95" t="s">
        <v>171</v>
      </c>
      <c r="B5" s="95" t="s">
        <v>172</v>
      </c>
      <c r="C5" s="95" t="s">
        <v>133</v>
      </c>
      <c r="D5" s="95" t="s">
        <v>372</v>
      </c>
      <c r="E5" s="95"/>
      <c r="F5" s="95"/>
      <c r="G5" s="95"/>
      <c r="H5" s="95" t="s">
        <v>174</v>
      </c>
    </row>
    <row r="6" ht="25.8" customHeight="1" spans="1:8">
      <c r="A6" s="95"/>
      <c r="B6" s="95"/>
      <c r="C6" s="95"/>
      <c r="D6" s="95" t="s">
        <v>135</v>
      </c>
      <c r="E6" s="95" t="s">
        <v>268</v>
      </c>
      <c r="F6" s="95"/>
      <c r="G6" s="95" t="s">
        <v>368</v>
      </c>
      <c r="H6" s="95"/>
    </row>
    <row r="7" ht="35.4" customHeight="1" spans="1:8">
      <c r="A7" s="95"/>
      <c r="B7" s="95"/>
      <c r="C7" s="95"/>
      <c r="D7" s="95"/>
      <c r="E7" s="95" t="s">
        <v>248</v>
      </c>
      <c r="F7" s="95" t="s">
        <v>232</v>
      </c>
      <c r="G7" s="95"/>
      <c r="H7" s="95"/>
    </row>
    <row r="8" ht="26.1" customHeight="1" spans="1:8">
      <c r="A8" s="96"/>
      <c r="B8" s="95" t="s">
        <v>133</v>
      </c>
      <c r="C8" s="98">
        <v>0</v>
      </c>
      <c r="D8" s="98"/>
      <c r="E8" s="98"/>
      <c r="F8" s="98"/>
      <c r="G8" s="98"/>
      <c r="H8" s="98"/>
    </row>
    <row r="9" ht="26.1" customHeight="1" spans="1:8">
      <c r="A9" s="99"/>
      <c r="B9" s="99"/>
      <c r="C9" s="98"/>
      <c r="D9" s="98"/>
      <c r="E9" s="98"/>
      <c r="F9" s="98"/>
      <c r="G9" s="98"/>
      <c r="H9" s="98"/>
    </row>
    <row r="10" ht="30.15" customHeight="1" spans="1:9">
      <c r="A10" s="105"/>
      <c r="B10" s="105"/>
      <c r="C10" s="98"/>
      <c r="D10" s="98"/>
      <c r="E10" s="98"/>
      <c r="F10" s="98"/>
      <c r="G10" s="98"/>
      <c r="H10" s="98"/>
      <c r="I10" s="107"/>
    </row>
    <row r="11" ht="30.15" customHeight="1" spans="1:9">
      <c r="A11" s="105"/>
      <c r="B11" s="105"/>
      <c r="C11" s="98"/>
      <c r="D11" s="98"/>
      <c r="E11" s="98"/>
      <c r="F11" s="98"/>
      <c r="G11" s="98"/>
      <c r="H11" s="98"/>
      <c r="I11" s="107"/>
    </row>
    <row r="12" ht="30.15" customHeight="1" spans="1:9">
      <c r="A12" s="105"/>
      <c r="B12" s="105"/>
      <c r="C12" s="98"/>
      <c r="D12" s="98"/>
      <c r="E12" s="98"/>
      <c r="F12" s="98"/>
      <c r="G12" s="98"/>
      <c r="H12" s="98"/>
      <c r="I12" s="107"/>
    </row>
    <row r="13" ht="30.15" customHeight="1" spans="1:8">
      <c r="A13" s="100"/>
      <c r="B13" s="100"/>
      <c r="C13" s="101"/>
      <c r="D13" s="101"/>
      <c r="E13" s="106"/>
      <c r="F13" s="106"/>
      <c r="G13" s="106"/>
      <c r="H13" s="106"/>
    </row>
  </sheetData>
  <mergeCells count="10">
    <mergeCell ref="A2:H2"/>
    <mergeCell ref="A3:H3"/>
    <mergeCell ref="D5:G5"/>
    <mergeCell ref="E6:F6"/>
    <mergeCell ref="A5:A7"/>
    <mergeCell ref="B5:B7"/>
    <mergeCell ref="C5:C7"/>
    <mergeCell ref="D6:D7"/>
    <mergeCell ref="G6:G7"/>
    <mergeCell ref="H5:H7"/>
  </mergeCells>
  <printOptions horizontalCentered="1" verticalCentered="1"/>
  <pageMargins left="0.0784722222222222" right="0.0784722222222222" top="0.0784722222222222" bottom="0.0784722222222222"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
  <sheetViews>
    <sheetView topLeftCell="A9" workbookViewId="0">
      <selection activeCell="A1" sqref="A1"/>
    </sheetView>
  </sheetViews>
  <sheetFormatPr defaultColWidth="10" defaultRowHeight="14"/>
  <cols>
    <col min="1" max="1" width="9.89090909090909" customWidth="1"/>
    <col min="2" max="2" width="45.2181818181818" customWidth="1"/>
    <col min="3" max="3" width="13" customWidth="1"/>
    <col min="4" max="4" width="12.2181818181818" customWidth="1"/>
    <col min="5" max="5" width="11.3363636363636" customWidth="1"/>
    <col min="6" max="6" width="10.8909090909091" customWidth="1"/>
    <col min="7" max="7" width="9.66363636363636" customWidth="1"/>
    <col min="8" max="8" width="8.44545454545455" customWidth="1"/>
    <col min="9" max="9" width="5.78181818181818" customWidth="1"/>
    <col min="10" max="10" width="8.33636363636364" customWidth="1"/>
    <col min="11" max="11" width="7.44545454545455" customWidth="1"/>
    <col min="12" max="12" width="5.10909090909091" customWidth="1"/>
    <col min="13" max="14" width="6.21818181818182" customWidth="1"/>
    <col min="15" max="15" width="5.10909090909091" customWidth="1"/>
    <col min="16" max="16" width="4.78181818181818" customWidth="1"/>
    <col min="17" max="17" width="10.7818181818182" customWidth="1"/>
    <col min="18" max="18" width="8" customWidth="1"/>
    <col min="19" max="22" width="9.78181818181818" customWidth="1"/>
  </cols>
  <sheetData>
    <row r="1" ht="16.35" customHeight="1" spans="1:1">
      <c r="A1" s="92"/>
    </row>
    <row r="2" ht="45.75" customHeight="1" spans="1:18">
      <c r="A2" s="93" t="s">
        <v>26</v>
      </c>
      <c r="B2" s="93"/>
      <c r="C2" s="93"/>
      <c r="D2" s="93"/>
      <c r="E2" s="93"/>
      <c r="F2" s="93"/>
      <c r="G2" s="93"/>
      <c r="H2" s="93"/>
      <c r="I2" s="93"/>
      <c r="J2" s="93"/>
      <c r="K2" s="93"/>
      <c r="L2" s="93"/>
      <c r="M2" s="93"/>
      <c r="N2" s="93"/>
      <c r="O2" s="93"/>
      <c r="P2" s="93"/>
      <c r="Q2" s="93"/>
      <c r="R2" s="93"/>
    </row>
    <row r="3" ht="31.95" customHeight="1" spans="1:18">
      <c r="A3" s="94" t="s">
        <v>29</v>
      </c>
      <c r="B3" s="94"/>
      <c r="C3" s="94"/>
      <c r="D3" s="94"/>
      <c r="E3" s="94"/>
      <c r="F3" s="94"/>
      <c r="G3" s="94"/>
      <c r="H3" s="94"/>
      <c r="I3" s="94"/>
      <c r="J3" s="94"/>
      <c r="K3" s="94"/>
      <c r="L3" s="94"/>
      <c r="M3" s="94"/>
      <c r="N3" s="94"/>
      <c r="O3" s="94"/>
      <c r="P3" s="94"/>
      <c r="Q3" s="94"/>
      <c r="R3" s="94"/>
    </row>
    <row r="4" ht="19.8" customHeight="1" spans="1:18">
      <c r="A4" s="94"/>
      <c r="B4" s="94"/>
      <c r="C4" s="94"/>
      <c r="Q4" s="102" t="s">
        <v>30</v>
      </c>
      <c r="R4" s="102"/>
    </row>
    <row r="5" ht="26.1" customHeight="1" spans="1:18">
      <c r="A5" s="95" t="s">
        <v>221</v>
      </c>
      <c r="B5" s="95" t="s">
        <v>373</v>
      </c>
      <c r="C5" s="95" t="s">
        <v>133</v>
      </c>
      <c r="D5" s="95"/>
      <c r="E5" s="95" t="s">
        <v>374</v>
      </c>
      <c r="F5" s="95"/>
      <c r="G5" s="95"/>
      <c r="H5" s="95"/>
      <c r="I5" s="95"/>
      <c r="J5" s="95"/>
      <c r="K5" s="95"/>
      <c r="L5" s="95"/>
      <c r="M5" s="95"/>
      <c r="N5" s="95"/>
      <c r="O5" s="95"/>
      <c r="P5" s="95"/>
      <c r="Q5" s="95" t="s">
        <v>375</v>
      </c>
      <c r="R5" s="95"/>
    </row>
    <row r="6" ht="31.95" customHeight="1" spans="1:18">
      <c r="A6" s="95"/>
      <c r="B6" s="95"/>
      <c r="C6" s="95" t="s">
        <v>376</v>
      </c>
      <c r="D6" s="95" t="s">
        <v>271</v>
      </c>
      <c r="E6" s="95" t="s">
        <v>377</v>
      </c>
      <c r="F6" s="95" t="s">
        <v>136</v>
      </c>
      <c r="G6" s="95"/>
      <c r="H6" s="95"/>
      <c r="I6" s="95"/>
      <c r="J6" s="95"/>
      <c r="K6" s="95"/>
      <c r="L6" s="95" t="s">
        <v>378</v>
      </c>
      <c r="M6" s="95" t="s">
        <v>138</v>
      </c>
      <c r="N6" s="95" t="s">
        <v>139</v>
      </c>
      <c r="O6" s="95" t="s">
        <v>379</v>
      </c>
      <c r="P6" s="95" t="s">
        <v>147</v>
      </c>
      <c r="Q6" s="95" t="s">
        <v>380</v>
      </c>
      <c r="R6" s="95" t="s">
        <v>381</v>
      </c>
    </row>
    <row r="7" ht="58.05" customHeight="1" spans="1:18">
      <c r="A7" s="95"/>
      <c r="B7" s="95"/>
      <c r="C7" s="95"/>
      <c r="D7" s="95"/>
      <c r="E7" s="95"/>
      <c r="F7" s="95" t="s">
        <v>382</v>
      </c>
      <c r="G7" s="95" t="s">
        <v>383</v>
      </c>
      <c r="H7" s="95" t="s">
        <v>384</v>
      </c>
      <c r="I7" s="95" t="s">
        <v>385</v>
      </c>
      <c r="J7" s="95" t="s">
        <v>386</v>
      </c>
      <c r="K7" s="95" t="s">
        <v>387</v>
      </c>
      <c r="L7" s="95"/>
      <c r="M7" s="95"/>
      <c r="N7" s="95"/>
      <c r="O7" s="95"/>
      <c r="P7" s="95"/>
      <c r="Q7" s="95"/>
      <c r="R7" s="95"/>
    </row>
    <row r="8" ht="26.1" customHeight="1" spans="1:18">
      <c r="A8" s="96"/>
      <c r="B8" s="95" t="s">
        <v>133</v>
      </c>
      <c r="C8" s="97">
        <v>363</v>
      </c>
      <c r="D8" s="97">
        <v>797</v>
      </c>
      <c r="E8" s="97">
        <v>1160</v>
      </c>
      <c r="F8" s="98">
        <v>1160</v>
      </c>
      <c r="G8" s="98">
        <v>1160</v>
      </c>
      <c r="H8" s="98"/>
      <c r="I8" s="98"/>
      <c r="J8" s="98"/>
      <c r="K8" s="98"/>
      <c r="L8" s="98"/>
      <c r="M8" s="98"/>
      <c r="N8" s="98"/>
      <c r="O8" s="98"/>
      <c r="P8" s="98"/>
      <c r="Q8" s="98">
        <v>1160</v>
      </c>
      <c r="R8" s="96"/>
    </row>
    <row r="9" ht="26.1" customHeight="1" spans="1:18">
      <c r="A9" s="99" t="s">
        <v>151</v>
      </c>
      <c r="B9" s="99" t="s">
        <v>4</v>
      </c>
      <c r="C9" s="97">
        <v>363</v>
      </c>
      <c r="D9" s="97">
        <v>797</v>
      </c>
      <c r="E9" s="97">
        <v>1160</v>
      </c>
      <c r="F9" s="98">
        <v>1160</v>
      </c>
      <c r="G9" s="98">
        <v>1160</v>
      </c>
      <c r="H9" s="98"/>
      <c r="I9" s="98"/>
      <c r="J9" s="98"/>
      <c r="K9" s="98"/>
      <c r="L9" s="98"/>
      <c r="M9" s="98"/>
      <c r="N9" s="98"/>
      <c r="O9" s="98"/>
      <c r="P9" s="98"/>
      <c r="Q9" s="98">
        <v>1160</v>
      </c>
      <c r="R9" s="96"/>
    </row>
    <row r="10" ht="26.1" customHeight="1" spans="1:18">
      <c r="A10" s="100" t="s">
        <v>388</v>
      </c>
      <c r="B10" s="100" t="s">
        <v>389</v>
      </c>
      <c r="C10" s="101">
        <v>40</v>
      </c>
      <c r="D10" s="101"/>
      <c r="E10" s="101">
        <v>40</v>
      </c>
      <c r="F10" s="101">
        <v>40</v>
      </c>
      <c r="G10" s="101">
        <v>40</v>
      </c>
      <c r="H10" s="101"/>
      <c r="I10" s="101"/>
      <c r="J10" s="101"/>
      <c r="K10" s="101"/>
      <c r="L10" s="101"/>
      <c r="M10" s="101"/>
      <c r="N10" s="101"/>
      <c r="O10" s="101"/>
      <c r="P10" s="101"/>
      <c r="Q10" s="101">
        <v>40</v>
      </c>
      <c r="R10" s="103"/>
    </row>
    <row r="11" ht="26.1" customHeight="1" spans="1:18">
      <c r="A11" s="100" t="s">
        <v>388</v>
      </c>
      <c r="B11" s="100" t="s">
        <v>390</v>
      </c>
      <c r="C11" s="101">
        <v>32</v>
      </c>
      <c r="D11" s="101"/>
      <c r="E11" s="101">
        <v>32</v>
      </c>
      <c r="F11" s="101">
        <v>32</v>
      </c>
      <c r="G11" s="101">
        <v>32</v>
      </c>
      <c r="H11" s="101"/>
      <c r="I11" s="101"/>
      <c r="J11" s="101"/>
      <c r="K11" s="101"/>
      <c r="L11" s="101"/>
      <c r="M11" s="101"/>
      <c r="N11" s="101"/>
      <c r="O11" s="101"/>
      <c r="P11" s="101"/>
      <c r="Q11" s="101">
        <v>32</v>
      </c>
      <c r="R11" s="103"/>
    </row>
    <row r="12" ht="26.1" customHeight="1" spans="1:18">
      <c r="A12" s="100" t="s">
        <v>388</v>
      </c>
      <c r="B12" s="100" t="s">
        <v>391</v>
      </c>
      <c r="C12" s="101">
        <v>288</v>
      </c>
      <c r="D12" s="101"/>
      <c r="E12" s="101">
        <v>288</v>
      </c>
      <c r="F12" s="101">
        <v>288</v>
      </c>
      <c r="G12" s="101">
        <v>288</v>
      </c>
      <c r="H12" s="101"/>
      <c r="I12" s="101"/>
      <c r="J12" s="101"/>
      <c r="K12" s="101"/>
      <c r="L12" s="101"/>
      <c r="M12" s="101"/>
      <c r="N12" s="101"/>
      <c r="O12" s="101"/>
      <c r="P12" s="101"/>
      <c r="Q12" s="101">
        <v>288</v>
      </c>
      <c r="R12" s="103"/>
    </row>
    <row r="13" ht="26.1" customHeight="1" spans="1:18">
      <c r="A13" s="100" t="s">
        <v>388</v>
      </c>
      <c r="B13" s="100" t="s">
        <v>392</v>
      </c>
      <c r="C13" s="101"/>
      <c r="D13" s="101">
        <v>193</v>
      </c>
      <c r="E13" s="101">
        <v>193</v>
      </c>
      <c r="F13" s="101">
        <v>193</v>
      </c>
      <c r="G13" s="101">
        <v>193</v>
      </c>
      <c r="H13" s="101"/>
      <c r="I13" s="101"/>
      <c r="J13" s="101"/>
      <c r="K13" s="101"/>
      <c r="L13" s="101"/>
      <c r="M13" s="101"/>
      <c r="N13" s="101"/>
      <c r="O13" s="101"/>
      <c r="P13" s="101"/>
      <c r="Q13" s="101">
        <v>193</v>
      </c>
      <c r="R13" s="103"/>
    </row>
    <row r="14" ht="26.1" customHeight="1" spans="1:18">
      <c r="A14" s="100" t="s">
        <v>388</v>
      </c>
      <c r="B14" s="100" t="s">
        <v>393</v>
      </c>
      <c r="C14" s="101"/>
      <c r="D14" s="101">
        <v>150</v>
      </c>
      <c r="E14" s="101">
        <v>150</v>
      </c>
      <c r="F14" s="101">
        <v>150</v>
      </c>
      <c r="G14" s="101">
        <v>150</v>
      </c>
      <c r="H14" s="101"/>
      <c r="I14" s="101"/>
      <c r="J14" s="101"/>
      <c r="K14" s="101"/>
      <c r="L14" s="101"/>
      <c r="M14" s="101"/>
      <c r="N14" s="101"/>
      <c r="O14" s="101"/>
      <c r="P14" s="101"/>
      <c r="Q14" s="101">
        <v>150</v>
      </c>
      <c r="R14" s="103"/>
    </row>
    <row r="15" ht="26.1" customHeight="1" spans="1:18">
      <c r="A15" s="100" t="s">
        <v>394</v>
      </c>
      <c r="B15" s="100" t="s">
        <v>395</v>
      </c>
      <c r="C15" s="101">
        <v>3</v>
      </c>
      <c r="D15" s="101"/>
      <c r="E15" s="101">
        <v>3</v>
      </c>
      <c r="F15" s="101">
        <v>3</v>
      </c>
      <c r="G15" s="101">
        <v>3</v>
      </c>
      <c r="H15" s="101"/>
      <c r="I15" s="101"/>
      <c r="J15" s="101"/>
      <c r="K15" s="101"/>
      <c r="L15" s="101"/>
      <c r="M15" s="101"/>
      <c r="N15" s="101"/>
      <c r="O15" s="101"/>
      <c r="P15" s="101"/>
      <c r="Q15" s="101">
        <v>3</v>
      </c>
      <c r="R15" s="103"/>
    </row>
    <row r="16" ht="26.1" customHeight="1" spans="1:18">
      <c r="A16" s="100" t="s">
        <v>396</v>
      </c>
      <c r="B16" s="100" t="s">
        <v>397</v>
      </c>
      <c r="C16" s="101"/>
      <c r="D16" s="101">
        <v>48</v>
      </c>
      <c r="E16" s="101">
        <v>48</v>
      </c>
      <c r="F16" s="101">
        <v>48</v>
      </c>
      <c r="G16" s="101">
        <v>48</v>
      </c>
      <c r="H16" s="101"/>
      <c r="I16" s="101"/>
      <c r="J16" s="101"/>
      <c r="K16" s="101"/>
      <c r="L16" s="101"/>
      <c r="M16" s="101"/>
      <c r="N16" s="101"/>
      <c r="O16" s="101"/>
      <c r="P16" s="101"/>
      <c r="Q16" s="101">
        <v>48</v>
      </c>
      <c r="R16" s="103"/>
    </row>
    <row r="17" ht="26.1" customHeight="1" spans="1:18">
      <c r="A17" s="100" t="s">
        <v>398</v>
      </c>
      <c r="B17" s="100" t="s">
        <v>399</v>
      </c>
      <c r="C17" s="101"/>
      <c r="D17" s="101">
        <v>40</v>
      </c>
      <c r="E17" s="101">
        <v>40</v>
      </c>
      <c r="F17" s="101">
        <v>40</v>
      </c>
      <c r="G17" s="101">
        <v>40</v>
      </c>
      <c r="H17" s="101"/>
      <c r="I17" s="101"/>
      <c r="J17" s="101"/>
      <c r="K17" s="101"/>
      <c r="L17" s="101"/>
      <c r="M17" s="101"/>
      <c r="N17" s="101"/>
      <c r="O17" s="101"/>
      <c r="P17" s="101"/>
      <c r="Q17" s="101">
        <v>40</v>
      </c>
      <c r="R17" s="103"/>
    </row>
    <row r="18" ht="26.1" customHeight="1" spans="1:18">
      <c r="A18" s="100" t="s">
        <v>400</v>
      </c>
      <c r="B18" s="100" t="s">
        <v>401</v>
      </c>
      <c r="C18" s="101"/>
      <c r="D18" s="101">
        <v>16</v>
      </c>
      <c r="E18" s="101">
        <v>16</v>
      </c>
      <c r="F18" s="101">
        <v>16</v>
      </c>
      <c r="G18" s="101">
        <v>16</v>
      </c>
      <c r="H18" s="101"/>
      <c r="I18" s="101"/>
      <c r="J18" s="101"/>
      <c r="K18" s="101"/>
      <c r="L18" s="101"/>
      <c r="M18" s="101"/>
      <c r="N18" s="101"/>
      <c r="O18" s="101"/>
      <c r="P18" s="101"/>
      <c r="Q18" s="101">
        <v>16</v>
      </c>
      <c r="R18" s="103"/>
    </row>
    <row r="19" ht="26.1" customHeight="1" spans="1:18">
      <c r="A19" s="100" t="s">
        <v>402</v>
      </c>
      <c r="B19" s="100" t="s">
        <v>403</v>
      </c>
      <c r="C19" s="101"/>
      <c r="D19" s="101">
        <v>350</v>
      </c>
      <c r="E19" s="101">
        <v>350</v>
      </c>
      <c r="F19" s="101">
        <v>350</v>
      </c>
      <c r="G19" s="101">
        <v>350</v>
      </c>
      <c r="H19" s="101"/>
      <c r="I19" s="101"/>
      <c r="J19" s="101"/>
      <c r="K19" s="101"/>
      <c r="L19" s="101"/>
      <c r="M19" s="101"/>
      <c r="N19" s="101"/>
      <c r="O19" s="101"/>
      <c r="P19" s="101"/>
      <c r="Q19" s="101">
        <v>350</v>
      </c>
      <c r="R19" s="103"/>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rintOptions horizontalCentered="1" verticalCentered="1"/>
  <pageMargins left="0.0784722222222222" right="0.0784722222222222" top="0.0784722222222222" bottom="0.0784722222222222" header="0" footer="0"/>
  <pageSetup paperSize="9" scale="7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8"/>
  <sheetViews>
    <sheetView workbookViewId="0">
      <selection activeCell="C9" sqref="C9:C18"/>
    </sheetView>
  </sheetViews>
  <sheetFormatPr defaultColWidth="8.78181818181818" defaultRowHeight="14"/>
  <cols>
    <col min="1" max="1" width="19.3363636363636" style="43" customWidth="1"/>
    <col min="2" max="2" width="13.3363636363636" style="44" customWidth="1"/>
    <col min="3" max="3" width="11.5545454545455" style="44" customWidth="1"/>
    <col min="4" max="4" width="10.4454545454545" style="43" customWidth="1"/>
    <col min="5" max="5" width="10.7818181818182" style="43" customWidth="1"/>
    <col min="6" max="7" width="53.6636363636364" style="43" customWidth="1"/>
    <col min="8" max="8" width="14.4454545454545" style="44" customWidth="1"/>
    <col min="9" max="9" width="14" style="44" customWidth="1"/>
    <col min="10" max="10" width="13.7818181818182" style="44" customWidth="1"/>
    <col min="11" max="11" width="12.1090909090909" style="44" customWidth="1"/>
    <col min="12" max="12" width="13.3363636363636" style="44" customWidth="1"/>
    <col min="13" max="13" width="12.6636363636364" style="44" customWidth="1"/>
    <col min="14" max="14" width="15" style="43" customWidth="1"/>
    <col min="15" max="16" width="14.2181818181818" style="43" customWidth="1"/>
    <col min="17" max="17" width="15.2181818181818" style="44" customWidth="1"/>
    <col min="18" max="18" width="14.6636363636364" style="44" customWidth="1"/>
    <col min="19" max="19" width="13.2181818181818" style="44" customWidth="1"/>
    <col min="20" max="20" width="14.8909090909091" style="43" customWidth="1"/>
    <col min="21" max="21" width="13.8909090909091" style="43" customWidth="1"/>
    <col min="22" max="22" width="13.8909090909091" style="44" customWidth="1"/>
    <col min="23" max="23" width="12.6636363636364" style="44" customWidth="1"/>
    <col min="24" max="24" width="13.1090909090909" style="44" customWidth="1"/>
    <col min="25" max="25" width="13.4454545454545" style="44" customWidth="1"/>
    <col min="26" max="16384" width="8.78181818181818" style="43"/>
  </cols>
  <sheetData>
    <row r="1" s="42" customFormat="1" ht="37.95" customHeight="1" spans="1:25">
      <c r="A1" s="45" t="s">
        <v>404</v>
      </c>
      <c r="B1" s="45"/>
      <c r="C1" s="45"/>
      <c r="D1" s="45"/>
      <c r="E1" s="45"/>
      <c r="F1" s="45"/>
      <c r="G1" s="45"/>
      <c r="H1" s="45"/>
      <c r="I1" s="45"/>
      <c r="J1" s="45"/>
      <c r="K1" s="45"/>
      <c r="L1" s="45"/>
      <c r="M1" s="45"/>
      <c r="N1" s="45"/>
      <c r="O1" s="45"/>
      <c r="P1" s="45"/>
      <c r="Q1" s="45"/>
      <c r="R1" s="45"/>
      <c r="S1" s="45"/>
      <c r="T1" s="45"/>
      <c r="U1" s="45"/>
      <c r="V1" s="45"/>
      <c r="W1" s="45"/>
      <c r="X1" s="45"/>
      <c r="Y1" s="45"/>
    </row>
    <row r="2" s="42" customFormat="1" ht="25.05" customHeight="1" spans="1:25">
      <c r="A2" s="46" t="s">
        <v>29</v>
      </c>
      <c r="B2" s="46"/>
      <c r="C2" s="46"/>
      <c r="D2" s="46"/>
      <c r="E2" s="46"/>
      <c r="F2" s="46"/>
      <c r="G2" s="46"/>
      <c r="H2" s="46"/>
      <c r="I2" s="46"/>
      <c r="J2" s="46"/>
      <c r="K2" s="46"/>
      <c r="L2" s="46"/>
      <c r="M2" s="46"/>
      <c r="N2" s="46"/>
      <c r="O2" s="46"/>
      <c r="P2" s="46"/>
      <c r="Q2" s="46"/>
      <c r="R2" s="46"/>
      <c r="S2" s="46"/>
      <c r="T2" s="46"/>
      <c r="U2" s="46"/>
      <c r="V2" s="46"/>
      <c r="W2" s="46"/>
      <c r="X2" s="46"/>
      <c r="Y2" s="46"/>
    </row>
    <row r="3" s="42" customFormat="1" ht="25.05" customHeight="1" spans="1:25">
      <c r="A3" s="47"/>
      <c r="B3" s="48"/>
      <c r="C3" s="48"/>
      <c r="D3" s="48"/>
      <c r="E3" s="48"/>
      <c r="F3" s="48"/>
      <c r="G3" s="48"/>
      <c r="H3" s="48"/>
      <c r="I3" s="48"/>
      <c r="J3" s="48"/>
      <c r="K3" s="48"/>
      <c r="L3" s="48"/>
      <c r="M3" s="48"/>
      <c r="N3" s="48"/>
      <c r="O3" s="48"/>
      <c r="P3" s="48"/>
      <c r="Q3" s="48"/>
      <c r="R3" s="48"/>
      <c r="S3" s="48"/>
      <c r="T3" s="48"/>
      <c r="U3" s="48"/>
      <c r="V3" s="48"/>
      <c r="W3" s="48"/>
      <c r="X3" s="48"/>
      <c r="Y3" s="48" t="s">
        <v>30</v>
      </c>
    </row>
    <row r="4" s="42" customFormat="1" ht="13.8" customHeight="1" spans="1:25">
      <c r="A4" s="49" t="s">
        <v>405</v>
      </c>
      <c r="B4" s="50" t="s">
        <v>406</v>
      </c>
      <c r="C4" s="51"/>
      <c r="D4" s="52" t="s">
        <v>407</v>
      </c>
      <c r="E4" s="53"/>
      <c r="F4" s="51" t="s">
        <v>408</v>
      </c>
      <c r="G4" s="50" t="s">
        <v>409</v>
      </c>
      <c r="H4" s="49" t="s">
        <v>410</v>
      </c>
      <c r="I4" s="49"/>
      <c r="J4" s="49"/>
      <c r="K4" s="49"/>
      <c r="L4" s="49"/>
      <c r="M4" s="49"/>
      <c r="N4" s="49"/>
      <c r="O4" s="86"/>
      <c r="P4" s="87" t="s">
        <v>411</v>
      </c>
      <c r="Q4" s="50"/>
      <c r="R4" s="50"/>
      <c r="S4" s="50"/>
      <c r="T4" s="50"/>
      <c r="U4" s="50"/>
      <c r="V4" s="50"/>
      <c r="W4" s="50"/>
      <c r="X4" s="50"/>
      <c r="Y4" s="51"/>
    </row>
    <row r="5" s="42" customFormat="1" ht="24" customHeight="1" spans="1:25">
      <c r="A5" s="49"/>
      <c r="B5" s="54"/>
      <c r="C5" s="55"/>
      <c r="D5" s="56"/>
      <c r="E5" s="57"/>
      <c r="F5" s="58"/>
      <c r="G5" s="59"/>
      <c r="H5" s="49"/>
      <c r="I5" s="49"/>
      <c r="J5" s="49"/>
      <c r="K5" s="49"/>
      <c r="L5" s="49"/>
      <c r="M5" s="49"/>
      <c r="N5" s="49"/>
      <c r="O5" s="86"/>
      <c r="P5" s="88"/>
      <c r="Q5" s="54"/>
      <c r="R5" s="54"/>
      <c r="S5" s="54"/>
      <c r="T5" s="54"/>
      <c r="U5" s="54"/>
      <c r="V5" s="54"/>
      <c r="W5" s="54"/>
      <c r="X5" s="54"/>
      <c r="Y5" s="55"/>
    </row>
    <row r="6" s="42" customFormat="1" ht="24" customHeight="1" spans="1:25">
      <c r="A6" s="49"/>
      <c r="B6" s="49" t="s">
        <v>412</v>
      </c>
      <c r="C6" s="60" t="s">
        <v>413</v>
      </c>
      <c r="D6" s="60" t="s">
        <v>414</v>
      </c>
      <c r="E6" s="60" t="s">
        <v>415</v>
      </c>
      <c r="F6" s="58"/>
      <c r="G6" s="58"/>
      <c r="H6" s="61" t="s">
        <v>416</v>
      </c>
      <c r="I6" s="61"/>
      <c r="J6" s="88" t="s">
        <v>417</v>
      </c>
      <c r="K6" s="55"/>
      <c r="L6" s="88" t="s">
        <v>418</v>
      </c>
      <c r="M6" s="55"/>
      <c r="N6" s="88" t="s">
        <v>419</v>
      </c>
      <c r="O6" s="55"/>
      <c r="P6" s="49" t="s">
        <v>420</v>
      </c>
      <c r="Q6" s="49"/>
      <c r="R6" s="49" t="s">
        <v>421</v>
      </c>
      <c r="S6" s="49"/>
      <c r="T6" s="49" t="s">
        <v>422</v>
      </c>
      <c r="U6" s="49"/>
      <c r="V6" s="49" t="s">
        <v>423</v>
      </c>
      <c r="W6" s="49"/>
      <c r="X6" s="49" t="s">
        <v>424</v>
      </c>
      <c r="Y6" s="49"/>
    </row>
    <row r="7" s="42" customFormat="1" ht="24" customHeight="1" spans="1:25">
      <c r="A7" s="49"/>
      <c r="B7" s="49"/>
      <c r="C7" s="60"/>
      <c r="D7" s="62"/>
      <c r="E7" s="62"/>
      <c r="F7" s="55"/>
      <c r="G7" s="55"/>
      <c r="H7" s="49" t="s">
        <v>425</v>
      </c>
      <c r="I7" s="49" t="s">
        <v>426</v>
      </c>
      <c r="J7" s="49" t="s">
        <v>425</v>
      </c>
      <c r="K7" s="49" t="s">
        <v>426</v>
      </c>
      <c r="L7" s="49" t="s">
        <v>425</v>
      </c>
      <c r="M7" s="49" t="s">
        <v>426</v>
      </c>
      <c r="N7" s="49" t="s">
        <v>425</v>
      </c>
      <c r="O7" s="86" t="s">
        <v>426</v>
      </c>
      <c r="P7" s="49" t="s">
        <v>425</v>
      </c>
      <c r="Q7" s="49" t="s">
        <v>426</v>
      </c>
      <c r="R7" s="49" t="s">
        <v>425</v>
      </c>
      <c r="S7" s="49" t="s">
        <v>426</v>
      </c>
      <c r="T7" s="49" t="s">
        <v>425</v>
      </c>
      <c r="U7" s="49" t="s">
        <v>426</v>
      </c>
      <c r="V7" s="49" t="s">
        <v>425</v>
      </c>
      <c r="W7" s="49" t="s">
        <v>426</v>
      </c>
      <c r="X7" s="49" t="s">
        <v>425</v>
      </c>
      <c r="Y7" s="49" t="s">
        <v>426</v>
      </c>
    </row>
    <row r="8" s="42" customFormat="1" ht="25.5" customHeight="1" spans="1:25">
      <c r="A8" s="63" t="s">
        <v>133</v>
      </c>
      <c r="B8" s="64"/>
      <c r="C8" s="65">
        <v>1160</v>
      </c>
      <c r="D8" s="66"/>
      <c r="E8" s="66"/>
      <c r="F8" s="63"/>
      <c r="G8" s="67"/>
      <c r="H8" s="64"/>
      <c r="I8" s="64"/>
      <c r="J8" s="77"/>
      <c r="K8" s="77"/>
      <c r="L8" s="77"/>
      <c r="M8" s="77"/>
      <c r="N8" s="67"/>
      <c r="O8" s="89"/>
      <c r="P8" s="68"/>
      <c r="Q8" s="69"/>
      <c r="R8" s="69"/>
      <c r="S8" s="69"/>
      <c r="T8" s="68"/>
      <c r="U8" s="68"/>
      <c r="V8" s="69"/>
      <c r="W8" s="69"/>
      <c r="X8" s="69"/>
      <c r="Y8" s="69"/>
    </row>
    <row r="9" s="42" customFormat="1" ht="64.95" customHeight="1" spans="1:25">
      <c r="A9" s="68" t="s">
        <v>427</v>
      </c>
      <c r="B9" s="69" t="s">
        <v>428</v>
      </c>
      <c r="C9" s="70">
        <v>150</v>
      </c>
      <c r="D9" s="71">
        <v>44562</v>
      </c>
      <c r="E9" s="71">
        <v>44926</v>
      </c>
      <c r="F9" s="68" t="s">
        <v>429</v>
      </c>
      <c r="G9" s="68" t="s">
        <v>430</v>
      </c>
      <c r="H9" s="72" t="s">
        <v>431</v>
      </c>
      <c r="I9" s="67" t="s">
        <v>432</v>
      </c>
      <c r="J9" s="67" t="s">
        <v>433</v>
      </c>
      <c r="K9" s="67" t="s">
        <v>434</v>
      </c>
      <c r="L9" s="67" t="s">
        <v>435</v>
      </c>
      <c r="M9" s="67" t="s">
        <v>436</v>
      </c>
      <c r="N9" s="67" t="s">
        <v>437</v>
      </c>
      <c r="O9" s="90" t="s">
        <v>438</v>
      </c>
      <c r="P9" s="69" t="s">
        <v>439</v>
      </c>
      <c r="Q9" s="69" t="s">
        <v>439</v>
      </c>
      <c r="R9" s="68" t="s">
        <v>440</v>
      </c>
      <c r="S9" s="68" t="s">
        <v>441</v>
      </c>
      <c r="T9" s="69" t="s">
        <v>439</v>
      </c>
      <c r="U9" s="69" t="s">
        <v>439</v>
      </c>
      <c r="V9" s="68" t="s">
        <v>442</v>
      </c>
      <c r="W9" s="69" t="s">
        <v>443</v>
      </c>
      <c r="X9" s="68" t="s">
        <v>444</v>
      </c>
      <c r="Y9" s="69" t="s">
        <v>445</v>
      </c>
    </row>
    <row r="10" s="42" customFormat="1" ht="208.2" customHeight="1" spans="1:25">
      <c r="A10" s="68" t="s">
        <v>446</v>
      </c>
      <c r="B10" s="69" t="s">
        <v>428</v>
      </c>
      <c r="C10" s="70">
        <v>193</v>
      </c>
      <c r="D10" s="71">
        <v>44562</v>
      </c>
      <c r="E10" s="71">
        <v>44926</v>
      </c>
      <c r="F10" s="69" t="s">
        <v>447</v>
      </c>
      <c r="G10" s="69" t="s">
        <v>448</v>
      </c>
      <c r="H10" s="72" t="s">
        <v>449</v>
      </c>
      <c r="I10" s="67" t="s">
        <v>450</v>
      </c>
      <c r="J10" s="77" t="s">
        <v>439</v>
      </c>
      <c r="K10" s="77" t="s">
        <v>439</v>
      </c>
      <c r="L10" s="67" t="s">
        <v>451</v>
      </c>
      <c r="M10" s="67" t="s">
        <v>452</v>
      </c>
      <c r="N10" s="77" t="s">
        <v>439</v>
      </c>
      <c r="O10" s="90" t="s">
        <v>439</v>
      </c>
      <c r="P10" s="69" t="s">
        <v>439</v>
      </c>
      <c r="Q10" s="69" t="s">
        <v>439</v>
      </c>
      <c r="R10" s="68" t="s">
        <v>453</v>
      </c>
      <c r="S10" s="68" t="s">
        <v>454</v>
      </c>
      <c r="T10" s="69" t="s">
        <v>439</v>
      </c>
      <c r="U10" s="69" t="s">
        <v>439</v>
      </c>
      <c r="V10" s="68" t="s">
        <v>455</v>
      </c>
      <c r="W10" s="68" t="s">
        <v>456</v>
      </c>
      <c r="X10" s="68" t="s">
        <v>457</v>
      </c>
      <c r="Y10" s="69" t="s">
        <v>458</v>
      </c>
    </row>
    <row r="11" s="42" customFormat="1" ht="64.8" customHeight="1" spans="1:25">
      <c r="A11" s="73" t="s">
        <v>459</v>
      </c>
      <c r="B11" s="69" t="s">
        <v>428</v>
      </c>
      <c r="C11" s="70">
        <v>40</v>
      </c>
      <c r="D11" s="71">
        <v>44562</v>
      </c>
      <c r="E11" s="71">
        <v>44926</v>
      </c>
      <c r="F11" s="69" t="s">
        <v>460</v>
      </c>
      <c r="G11" s="69" t="s">
        <v>461</v>
      </c>
      <c r="H11" s="74" t="s">
        <v>462</v>
      </c>
      <c r="I11" s="77" t="s">
        <v>463</v>
      </c>
      <c r="J11" s="77" t="s">
        <v>464</v>
      </c>
      <c r="K11" s="77" t="s">
        <v>458</v>
      </c>
      <c r="L11" s="67" t="s">
        <v>465</v>
      </c>
      <c r="M11" s="77" t="s">
        <v>466</v>
      </c>
      <c r="N11" s="67" t="s">
        <v>467</v>
      </c>
      <c r="O11" s="89" t="s">
        <v>468</v>
      </c>
      <c r="P11" s="68" t="s">
        <v>469</v>
      </c>
      <c r="Q11" s="69" t="s">
        <v>470</v>
      </c>
      <c r="R11" s="68" t="s">
        <v>471</v>
      </c>
      <c r="S11" s="69" t="s">
        <v>472</v>
      </c>
      <c r="T11" s="69" t="s">
        <v>439</v>
      </c>
      <c r="U11" s="69" t="s">
        <v>439</v>
      </c>
      <c r="V11" s="69" t="s">
        <v>439</v>
      </c>
      <c r="W11" s="69" t="s">
        <v>439</v>
      </c>
      <c r="X11" s="69" t="s">
        <v>439</v>
      </c>
      <c r="Y11" s="69" t="s">
        <v>439</v>
      </c>
    </row>
    <row r="12" s="42" customFormat="1" ht="63.6" customHeight="1" spans="1:25">
      <c r="A12" s="75" t="s">
        <v>473</v>
      </c>
      <c r="B12" s="69" t="s">
        <v>428</v>
      </c>
      <c r="C12" s="70">
        <v>32</v>
      </c>
      <c r="D12" s="71">
        <v>44562</v>
      </c>
      <c r="E12" s="71">
        <v>44926</v>
      </c>
      <c r="F12" s="76" t="s">
        <v>474</v>
      </c>
      <c r="G12" s="76" t="s">
        <v>475</v>
      </c>
      <c r="H12" s="74" t="s">
        <v>476</v>
      </c>
      <c r="I12" s="77" t="s">
        <v>477</v>
      </c>
      <c r="J12" s="77" t="s">
        <v>478</v>
      </c>
      <c r="K12" s="77" t="s">
        <v>479</v>
      </c>
      <c r="L12" s="67" t="s">
        <v>480</v>
      </c>
      <c r="M12" s="67" t="s">
        <v>481</v>
      </c>
      <c r="N12" s="67" t="s">
        <v>467</v>
      </c>
      <c r="O12" s="89" t="s">
        <v>482</v>
      </c>
      <c r="P12" s="69" t="s">
        <v>439</v>
      </c>
      <c r="Q12" s="69" t="s">
        <v>439</v>
      </c>
      <c r="R12" s="68" t="s">
        <v>483</v>
      </c>
      <c r="S12" s="69" t="s">
        <v>484</v>
      </c>
      <c r="T12" s="69" t="s">
        <v>439</v>
      </c>
      <c r="U12" s="69" t="s">
        <v>439</v>
      </c>
      <c r="V12" s="69" t="s">
        <v>485</v>
      </c>
      <c r="W12" s="69" t="s">
        <v>486</v>
      </c>
      <c r="X12" s="69" t="s">
        <v>487</v>
      </c>
      <c r="Y12" s="69" t="s">
        <v>488</v>
      </c>
    </row>
    <row r="13" s="42" customFormat="1" ht="99" customHeight="1" spans="1:25">
      <c r="A13" s="64" t="s">
        <v>489</v>
      </c>
      <c r="B13" s="69" t="s">
        <v>428</v>
      </c>
      <c r="C13" s="65">
        <v>288</v>
      </c>
      <c r="D13" s="71">
        <v>44562</v>
      </c>
      <c r="E13" s="71">
        <v>44926</v>
      </c>
      <c r="F13" s="64" t="s">
        <v>490</v>
      </c>
      <c r="G13" s="64" t="s">
        <v>491</v>
      </c>
      <c r="H13" s="67" t="s">
        <v>492</v>
      </c>
      <c r="I13" s="67" t="s">
        <v>493</v>
      </c>
      <c r="J13" s="67" t="s">
        <v>494</v>
      </c>
      <c r="K13" s="67" t="s">
        <v>495</v>
      </c>
      <c r="L13" s="67" t="s">
        <v>496</v>
      </c>
      <c r="M13" s="67" t="s">
        <v>481</v>
      </c>
      <c r="N13" s="67" t="s">
        <v>467</v>
      </c>
      <c r="O13" s="89" t="s">
        <v>497</v>
      </c>
      <c r="P13" s="69" t="s">
        <v>439</v>
      </c>
      <c r="Q13" s="69" t="s">
        <v>439</v>
      </c>
      <c r="R13" s="68" t="s">
        <v>498</v>
      </c>
      <c r="S13" s="69" t="s">
        <v>499</v>
      </c>
      <c r="T13" s="69" t="s">
        <v>439</v>
      </c>
      <c r="U13" s="69" t="s">
        <v>439</v>
      </c>
      <c r="V13" s="69" t="s">
        <v>500</v>
      </c>
      <c r="W13" s="68" t="s">
        <v>486</v>
      </c>
      <c r="X13" s="69" t="s">
        <v>501</v>
      </c>
      <c r="Y13" s="69" t="s">
        <v>488</v>
      </c>
    </row>
    <row r="14" s="42" customFormat="1" ht="64.05" customHeight="1" spans="1:25">
      <c r="A14" s="67" t="s">
        <v>502</v>
      </c>
      <c r="B14" s="77" t="s">
        <v>428</v>
      </c>
      <c r="C14" s="78">
        <v>3</v>
      </c>
      <c r="D14" s="71">
        <v>44562</v>
      </c>
      <c r="E14" s="71">
        <v>44926</v>
      </c>
      <c r="F14" s="67" t="s">
        <v>503</v>
      </c>
      <c r="G14" s="67" t="s">
        <v>503</v>
      </c>
      <c r="H14" s="79" t="s">
        <v>504</v>
      </c>
      <c r="I14" s="77" t="s">
        <v>505</v>
      </c>
      <c r="J14" s="79" t="s">
        <v>506</v>
      </c>
      <c r="K14" s="79" t="s">
        <v>506</v>
      </c>
      <c r="L14" s="79" t="s">
        <v>507</v>
      </c>
      <c r="M14" s="79" t="s">
        <v>507</v>
      </c>
      <c r="N14" s="77" t="s">
        <v>439</v>
      </c>
      <c r="O14" s="90" t="s">
        <v>439</v>
      </c>
      <c r="P14" s="69" t="s">
        <v>439</v>
      </c>
      <c r="Q14" s="69" t="s">
        <v>439</v>
      </c>
      <c r="R14" s="79" t="s">
        <v>508</v>
      </c>
      <c r="S14" s="79" t="s">
        <v>509</v>
      </c>
      <c r="T14" s="69" t="s">
        <v>439</v>
      </c>
      <c r="U14" s="69" t="s">
        <v>439</v>
      </c>
      <c r="V14" s="69" t="s">
        <v>510</v>
      </c>
      <c r="W14" s="69" t="s">
        <v>511</v>
      </c>
      <c r="X14" s="79" t="s">
        <v>512</v>
      </c>
      <c r="Y14" s="69" t="s">
        <v>513</v>
      </c>
    </row>
    <row r="15" s="42" customFormat="1" ht="157.05" customHeight="1" spans="1:25">
      <c r="A15" s="80" t="s">
        <v>514</v>
      </c>
      <c r="B15" s="81" t="s">
        <v>428</v>
      </c>
      <c r="C15" s="82">
        <v>40</v>
      </c>
      <c r="D15" s="71">
        <v>44562</v>
      </c>
      <c r="E15" s="71">
        <v>44926</v>
      </c>
      <c r="F15" s="80" t="s">
        <v>515</v>
      </c>
      <c r="G15" s="80" t="s">
        <v>516</v>
      </c>
      <c r="H15" s="77" t="s">
        <v>517</v>
      </c>
      <c r="I15" s="77" t="s">
        <v>518</v>
      </c>
      <c r="J15" s="77" t="s">
        <v>519</v>
      </c>
      <c r="K15" s="77" t="s">
        <v>520</v>
      </c>
      <c r="L15" s="77" t="s">
        <v>521</v>
      </c>
      <c r="M15" s="77" t="s">
        <v>458</v>
      </c>
      <c r="N15" s="67" t="s">
        <v>327</v>
      </c>
      <c r="O15" s="90" t="s">
        <v>522</v>
      </c>
      <c r="P15" s="69" t="s">
        <v>439</v>
      </c>
      <c r="Q15" s="69" t="s">
        <v>439</v>
      </c>
      <c r="R15" s="69" t="s">
        <v>523</v>
      </c>
      <c r="S15" s="69" t="s">
        <v>524</v>
      </c>
      <c r="T15" s="69" t="s">
        <v>439</v>
      </c>
      <c r="U15" s="69" t="s">
        <v>439</v>
      </c>
      <c r="V15" s="69" t="s">
        <v>439</v>
      </c>
      <c r="W15" s="69" t="s">
        <v>439</v>
      </c>
      <c r="X15" s="69" t="s">
        <v>525</v>
      </c>
      <c r="Y15" s="69" t="s">
        <v>488</v>
      </c>
    </row>
    <row r="16" s="42" customFormat="1" ht="103.8" customHeight="1" spans="1:25">
      <c r="A16" s="69" t="s">
        <v>526</v>
      </c>
      <c r="B16" s="69" t="s">
        <v>428</v>
      </c>
      <c r="C16" s="70">
        <v>48</v>
      </c>
      <c r="D16" s="71">
        <v>44562</v>
      </c>
      <c r="E16" s="71">
        <v>44926</v>
      </c>
      <c r="F16" s="69" t="s">
        <v>527</v>
      </c>
      <c r="G16" s="69" t="s">
        <v>527</v>
      </c>
      <c r="H16" s="69" t="s">
        <v>528</v>
      </c>
      <c r="I16" s="69" t="s">
        <v>529</v>
      </c>
      <c r="J16" s="69" t="s">
        <v>530</v>
      </c>
      <c r="K16" s="69" t="s">
        <v>458</v>
      </c>
      <c r="L16" s="69" t="s">
        <v>531</v>
      </c>
      <c r="M16" s="69" t="s">
        <v>532</v>
      </c>
      <c r="N16" s="68"/>
      <c r="O16" s="68"/>
      <c r="P16" s="68" t="s">
        <v>533</v>
      </c>
      <c r="Q16" s="69" t="s">
        <v>534</v>
      </c>
      <c r="R16" s="69" t="s">
        <v>535</v>
      </c>
      <c r="S16" s="69" t="s">
        <v>536</v>
      </c>
      <c r="T16" s="69" t="s">
        <v>439</v>
      </c>
      <c r="U16" s="69" t="s">
        <v>439</v>
      </c>
      <c r="V16" s="69" t="s">
        <v>537</v>
      </c>
      <c r="W16" s="69" t="s">
        <v>538</v>
      </c>
      <c r="X16" s="69" t="s">
        <v>525</v>
      </c>
      <c r="Y16" s="69" t="s">
        <v>538</v>
      </c>
    </row>
    <row r="17" s="42" customFormat="1" ht="121.95" customHeight="1" spans="1:25">
      <c r="A17" s="83" t="s">
        <v>539</v>
      </c>
      <c r="B17" s="84" t="s">
        <v>428</v>
      </c>
      <c r="C17" s="85">
        <v>16</v>
      </c>
      <c r="D17" s="71">
        <v>44562</v>
      </c>
      <c r="E17" s="71">
        <v>44926</v>
      </c>
      <c r="F17" s="83" t="s">
        <v>540</v>
      </c>
      <c r="G17" s="83" t="s">
        <v>541</v>
      </c>
      <c r="H17" s="69" t="s">
        <v>542</v>
      </c>
      <c r="I17" s="69" t="s">
        <v>543</v>
      </c>
      <c r="J17" s="69" t="s">
        <v>544</v>
      </c>
      <c r="K17" s="69" t="s">
        <v>545</v>
      </c>
      <c r="L17" s="69" t="s">
        <v>546</v>
      </c>
      <c r="M17" s="69" t="s">
        <v>547</v>
      </c>
      <c r="N17" s="68" t="s">
        <v>548</v>
      </c>
      <c r="O17" s="68" t="s">
        <v>549</v>
      </c>
      <c r="P17" s="68" t="s">
        <v>550</v>
      </c>
      <c r="Q17" s="69" t="s">
        <v>551</v>
      </c>
      <c r="R17" s="69" t="s">
        <v>552</v>
      </c>
      <c r="S17" s="69" t="s">
        <v>553</v>
      </c>
      <c r="T17" s="69" t="s">
        <v>439</v>
      </c>
      <c r="U17" s="69" t="s">
        <v>439</v>
      </c>
      <c r="V17" s="69" t="s">
        <v>554</v>
      </c>
      <c r="W17" s="69" t="s">
        <v>553</v>
      </c>
      <c r="X17" s="69" t="s">
        <v>525</v>
      </c>
      <c r="Y17" s="69" t="s">
        <v>555</v>
      </c>
    </row>
    <row r="18" ht="49.05" customHeight="1" spans="1:25">
      <c r="A18" s="68" t="s">
        <v>556</v>
      </c>
      <c r="B18" s="69" t="s">
        <v>428</v>
      </c>
      <c r="C18" s="69">
        <v>350</v>
      </c>
      <c r="D18" s="71">
        <v>44562</v>
      </c>
      <c r="E18" s="71">
        <v>44926</v>
      </c>
      <c r="F18" s="69" t="s">
        <v>557</v>
      </c>
      <c r="G18" s="69" t="s">
        <v>558</v>
      </c>
      <c r="H18" s="69" t="s">
        <v>559</v>
      </c>
      <c r="I18" s="91" t="s">
        <v>458</v>
      </c>
      <c r="J18" s="69" t="s">
        <v>560</v>
      </c>
      <c r="K18" s="91" t="s">
        <v>458</v>
      </c>
      <c r="L18" s="69" t="s">
        <v>561</v>
      </c>
      <c r="M18" s="91" t="s">
        <v>458</v>
      </c>
      <c r="N18" s="69" t="s">
        <v>439</v>
      </c>
      <c r="O18" s="69" t="s">
        <v>439</v>
      </c>
      <c r="P18" s="69" t="s">
        <v>562</v>
      </c>
      <c r="Q18" s="91" t="s">
        <v>563</v>
      </c>
      <c r="R18" s="69" t="s">
        <v>564</v>
      </c>
      <c r="S18" s="69" t="s">
        <v>538</v>
      </c>
      <c r="T18" s="69" t="s">
        <v>439</v>
      </c>
      <c r="U18" s="69" t="s">
        <v>439</v>
      </c>
      <c r="V18" s="69" t="s">
        <v>565</v>
      </c>
      <c r="W18" s="69" t="s">
        <v>458</v>
      </c>
      <c r="X18" s="69" t="s">
        <v>566</v>
      </c>
      <c r="Y18" s="69" t="s">
        <v>538</v>
      </c>
    </row>
  </sheetData>
  <mergeCells count="22">
    <mergeCell ref="A1:Y1"/>
    <mergeCell ref="A2:Y2"/>
    <mergeCell ref="H6:I6"/>
    <mergeCell ref="J6:K6"/>
    <mergeCell ref="L6:M6"/>
    <mergeCell ref="N6:O6"/>
    <mergeCell ref="P6:Q6"/>
    <mergeCell ref="R6:S6"/>
    <mergeCell ref="T6:U6"/>
    <mergeCell ref="V6:W6"/>
    <mergeCell ref="X6:Y6"/>
    <mergeCell ref="A4:A7"/>
    <mergeCell ref="B6:B7"/>
    <mergeCell ref="C6:C7"/>
    <mergeCell ref="D6:D7"/>
    <mergeCell ref="E6:E7"/>
    <mergeCell ref="F4:F7"/>
    <mergeCell ref="G4:G7"/>
    <mergeCell ref="P4:Y5"/>
    <mergeCell ref="B4:C5"/>
    <mergeCell ref="D4:E5"/>
    <mergeCell ref="H4:O5"/>
  </mergeCells>
  <printOptions horizontalCentered="1" verticalCentered="1"/>
  <pageMargins left="0.0784722222222222" right="0.0784722222222222" top="0.0784722222222222" bottom="0.0784722222222222" header="0" footer="0"/>
  <pageSetup paperSize="9" scale="8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8"/>
  <sheetViews>
    <sheetView workbookViewId="0">
      <selection activeCell="J7" sqref="J7"/>
    </sheetView>
  </sheetViews>
  <sheetFormatPr defaultColWidth="7.44545454545455" defaultRowHeight="12.75" customHeight="1" outlineLevelCol="5"/>
  <cols>
    <col min="1" max="1" width="20.3363636363636" style="1" customWidth="1"/>
    <col min="2" max="2" width="11.4454545454545" style="1" customWidth="1"/>
    <col min="3" max="3" width="13.4454545454545" style="1" customWidth="1"/>
    <col min="4" max="4" width="13.1090909090909" style="1" customWidth="1"/>
    <col min="5" max="5" width="14.1090909090909" style="1" customWidth="1"/>
    <col min="6" max="6" width="16.3363636363636" style="1" customWidth="1"/>
    <col min="7" max="223" width="7.44545454545455" style="1" customWidth="1"/>
    <col min="224" max="16384" width="7.44545454545455" style="1"/>
  </cols>
  <sheetData>
    <row r="1" ht="30.75" customHeight="1" spans="1:6">
      <c r="A1" s="2" t="s">
        <v>567</v>
      </c>
      <c r="B1" s="2"/>
      <c r="C1" s="2"/>
      <c r="D1" s="2"/>
      <c r="E1" s="2"/>
      <c r="F1" s="2"/>
    </row>
    <row r="2" ht="25.5" customHeight="1" spans="1:6">
      <c r="A2" s="3" t="s">
        <v>568</v>
      </c>
      <c r="B2" s="4" t="s">
        <v>4</v>
      </c>
      <c r="C2" s="4"/>
      <c r="D2" s="4"/>
      <c r="E2" s="4"/>
      <c r="F2" s="4"/>
    </row>
    <row r="3" ht="25.5" customHeight="1" spans="1:6">
      <c r="A3" s="5" t="s">
        <v>569</v>
      </c>
      <c r="B3" s="6" t="s">
        <v>570</v>
      </c>
      <c r="C3" s="7"/>
      <c r="D3" s="7"/>
      <c r="E3" s="7"/>
      <c r="F3" s="8"/>
    </row>
    <row r="4" ht="25.5" customHeight="1" spans="1:6">
      <c r="A4" s="9"/>
      <c r="B4" s="6" t="s">
        <v>571</v>
      </c>
      <c r="C4" s="7"/>
      <c r="D4" s="8"/>
      <c r="E4" s="10" t="s">
        <v>572</v>
      </c>
      <c r="F4" s="11"/>
    </row>
    <row r="5" ht="25.5" customHeight="1" spans="1:6">
      <c r="A5" s="12"/>
      <c r="B5" s="13" t="s">
        <v>573</v>
      </c>
      <c r="C5" s="14"/>
      <c r="D5" s="14">
        <v>7199.89</v>
      </c>
      <c r="E5" s="15" t="s">
        <v>574</v>
      </c>
      <c r="F5" s="15">
        <v>6039.89</v>
      </c>
    </row>
    <row r="6" ht="25.5" customHeight="1" spans="1:6">
      <c r="A6" s="12"/>
      <c r="B6" s="13" t="s">
        <v>575</v>
      </c>
      <c r="C6" s="14"/>
      <c r="D6" s="14"/>
      <c r="E6" s="15" t="s">
        <v>576</v>
      </c>
      <c r="F6" s="15">
        <v>1160</v>
      </c>
    </row>
    <row r="7" ht="25.5" customHeight="1" spans="1:6">
      <c r="A7" s="16"/>
      <c r="B7" s="17" t="s">
        <v>577</v>
      </c>
      <c r="C7" s="18"/>
      <c r="D7" s="18"/>
      <c r="E7" s="15"/>
      <c r="F7" s="15"/>
    </row>
    <row r="8" ht="61.05" customHeight="1" spans="1:6">
      <c r="A8" s="3" t="s">
        <v>578</v>
      </c>
      <c r="B8" s="19" t="s">
        <v>579</v>
      </c>
      <c r="C8" s="19"/>
      <c r="D8" s="19"/>
      <c r="E8" s="19"/>
      <c r="F8" s="19"/>
    </row>
    <row r="9" ht="25.5" customHeight="1" spans="1:6">
      <c r="A9" s="20" t="s">
        <v>580</v>
      </c>
      <c r="B9" s="3" t="s">
        <v>581</v>
      </c>
      <c r="C9" s="21" t="s">
        <v>582</v>
      </c>
      <c r="D9" s="22"/>
      <c r="E9" s="22"/>
      <c r="F9" s="23"/>
    </row>
    <row r="10" ht="72" customHeight="1" spans="1:6">
      <c r="A10" s="24"/>
      <c r="B10" s="3" t="s">
        <v>583</v>
      </c>
      <c r="C10" s="25" t="s">
        <v>584</v>
      </c>
      <c r="D10" s="26"/>
      <c r="E10" s="26"/>
      <c r="F10" s="27"/>
    </row>
    <row r="11" ht="76.05" customHeight="1" spans="1:6">
      <c r="A11" s="24"/>
      <c r="B11" s="3" t="s">
        <v>585</v>
      </c>
      <c r="C11" s="25" t="s">
        <v>586</v>
      </c>
      <c r="D11" s="26"/>
      <c r="E11" s="26"/>
      <c r="F11" s="27"/>
    </row>
    <row r="12" ht="88.95" customHeight="1" spans="1:6">
      <c r="A12" s="24"/>
      <c r="B12" s="3" t="s">
        <v>587</v>
      </c>
      <c r="C12" s="25" t="s">
        <v>588</v>
      </c>
      <c r="D12" s="26"/>
      <c r="E12" s="26"/>
      <c r="F12" s="27"/>
    </row>
    <row r="13" ht="88.05" customHeight="1" spans="1:6">
      <c r="A13" s="24"/>
      <c r="B13" s="3" t="s">
        <v>589</v>
      </c>
      <c r="C13" s="25" t="s">
        <v>590</v>
      </c>
      <c r="D13" s="26"/>
      <c r="E13" s="26"/>
      <c r="F13" s="27"/>
    </row>
    <row r="14" ht="90" customHeight="1" spans="1:6">
      <c r="A14" s="24"/>
      <c r="B14" s="3" t="s">
        <v>591</v>
      </c>
      <c r="C14" s="25" t="s">
        <v>592</v>
      </c>
      <c r="D14" s="26"/>
      <c r="E14" s="26"/>
      <c r="F14" s="27"/>
    </row>
    <row r="15" ht="25.5" customHeight="1" spans="1:6">
      <c r="A15" s="3" t="s">
        <v>593</v>
      </c>
      <c r="B15" s="3" t="s">
        <v>594</v>
      </c>
      <c r="C15" s="3" t="s">
        <v>595</v>
      </c>
      <c r="D15" s="21" t="s">
        <v>596</v>
      </c>
      <c r="E15" s="23"/>
      <c r="F15" s="3" t="s">
        <v>597</v>
      </c>
    </row>
    <row r="16" ht="22.05" customHeight="1" spans="1:6">
      <c r="A16" s="3"/>
      <c r="B16" s="28" t="s">
        <v>598</v>
      </c>
      <c r="C16" s="29" t="s">
        <v>416</v>
      </c>
      <c r="D16" s="30" t="s">
        <v>599</v>
      </c>
      <c r="E16" s="30"/>
      <c r="F16" s="30" t="s">
        <v>600</v>
      </c>
    </row>
    <row r="17" ht="21" customHeight="1" spans="1:6">
      <c r="A17" s="3"/>
      <c r="B17" s="28"/>
      <c r="C17" s="31"/>
      <c r="D17" s="30" t="s">
        <v>601</v>
      </c>
      <c r="E17" s="30"/>
      <c r="F17" s="30" t="s">
        <v>602</v>
      </c>
    </row>
    <row r="18" ht="25.5" customHeight="1" spans="1:6">
      <c r="A18" s="3"/>
      <c r="B18" s="28"/>
      <c r="C18" s="31"/>
      <c r="D18" s="30" t="s">
        <v>603</v>
      </c>
      <c r="E18" s="30"/>
      <c r="F18" s="30" t="s">
        <v>604</v>
      </c>
    </row>
    <row r="19" ht="25.5" customHeight="1" spans="1:6">
      <c r="A19" s="3"/>
      <c r="B19" s="28"/>
      <c r="C19" s="31"/>
      <c r="D19" s="32" t="s">
        <v>605</v>
      </c>
      <c r="E19" s="33"/>
      <c r="F19" s="30" t="s">
        <v>606</v>
      </c>
    </row>
    <row r="20" ht="25.5" customHeight="1" spans="1:6">
      <c r="A20" s="3"/>
      <c r="B20" s="28"/>
      <c r="C20" s="31"/>
      <c r="D20" s="32" t="s">
        <v>607</v>
      </c>
      <c r="E20" s="33"/>
      <c r="F20" s="30" t="s">
        <v>608</v>
      </c>
    </row>
    <row r="21" ht="25.5" customHeight="1" spans="1:6">
      <c r="A21" s="3"/>
      <c r="B21" s="28"/>
      <c r="C21" s="31"/>
      <c r="D21" s="32" t="s">
        <v>609</v>
      </c>
      <c r="E21" s="33"/>
      <c r="F21" s="30" t="s">
        <v>610</v>
      </c>
    </row>
    <row r="22" ht="25.5" customHeight="1" spans="1:6">
      <c r="A22" s="3"/>
      <c r="B22" s="28"/>
      <c r="C22" s="31"/>
      <c r="D22" s="32" t="s">
        <v>611</v>
      </c>
      <c r="E22" s="33"/>
      <c r="F22" s="30" t="s">
        <v>610</v>
      </c>
    </row>
    <row r="23" ht="25.5" customHeight="1" spans="1:6">
      <c r="A23" s="3"/>
      <c r="B23" s="28"/>
      <c r="C23" s="31"/>
      <c r="D23" s="32" t="s">
        <v>612</v>
      </c>
      <c r="E23" s="33"/>
      <c r="F23" s="30" t="s">
        <v>613</v>
      </c>
    </row>
    <row r="24" ht="25.5" customHeight="1" spans="1:6">
      <c r="A24" s="3"/>
      <c r="B24" s="28"/>
      <c r="C24" s="31"/>
      <c r="D24" s="32" t="s">
        <v>614</v>
      </c>
      <c r="E24" s="33"/>
      <c r="F24" s="30" t="s">
        <v>615</v>
      </c>
    </row>
    <row r="25" ht="25.5" customHeight="1" spans="1:6">
      <c r="A25" s="3"/>
      <c r="B25" s="28"/>
      <c r="C25" s="31"/>
      <c r="D25" s="32" t="s">
        <v>616</v>
      </c>
      <c r="E25" s="33"/>
      <c r="F25" s="34">
        <v>0.98</v>
      </c>
    </row>
    <row r="26" ht="25.5" customHeight="1" spans="1:6">
      <c r="A26" s="3"/>
      <c r="B26" s="28"/>
      <c r="C26" s="31"/>
      <c r="D26" s="32" t="s">
        <v>542</v>
      </c>
      <c r="E26" s="33"/>
      <c r="F26" s="34" t="s">
        <v>617</v>
      </c>
    </row>
    <row r="27" ht="25.5" customHeight="1" spans="1:6">
      <c r="A27" s="3"/>
      <c r="B27" s="28"/>
      <c r="C27" s="31"/>
      <c r="D27" s="32" t="s">
        <v>618</v>
      </c>
      <c r="E27" s="33"/>
      <c r="F27" s="34" t="s">
        <v>619</v>
      </c>
    </row>
    <row r="28" ht="25.5" customHeight="1" spans="1:6">
      <c r="A28" s="3"/>
      <c r="B28" s="28"/>
      <c r="C28" s="31"/>
      <c r="D28" s="32" t="s">
        <v>620</v>
      </c>
      <c r="E28" s="33"/>
      <c r="F28" s="34" t="s">
        <v>621</v>
      </c>
    </row>
    <row r="29" ht="25.5" customHeight="1" spans="1:6">
      <c r="A29" s="3"/>
      <c r="B29" s="28"/>
      <c r="C29" s="31"/>
      <c r="D29" s="32" t="s">
        <v>622</v>
      </c>
      <c r="E29" s="33"/>
      <c r="F29" s="34" t="s">
        <v>445</v>
      </c>
    </row>
    <row r="30" ht="25.5" customHeight="1" spans="1:6">
      <c r="A30" s="3"/>
      <c r="B30" s="28"/>
      <c r="C30" s="35"/>
      <c r="D30" s="32" t="s">
        <v>623</v>
      </c>
      <c r="E30" s="33"/>
      <c r="F30" s="34" t="s">
        <v>520</v>
      </c>
    </row>
    <row r="31" ht="25.5" customHeight="1" spans="1:6">
      <c r="A31" s="3"/>
      <c r="B31" s="28"/>
      <c r="C31" s="36" t="s">
        <v>418</v>
      </c>
      <c r="D31" s="30" t="s">
        <v>624</v>
      </c>
      <c r="E31" s="30"/>
      <c r="F31" s="37" t="s">
        <v>532</v>
      </c>
    </row>
    <row r="32" ht="24" customHeight="1" spans="1:6">
      <c r="A32" s="3"/>
      <c r="B32" s="28"/>
      <c r="C32" s="36" t="s">
        <v>419</v>
      </c>
      <c r="D32" s="30" t="s">
        <v>625</v>
      </c>
      <c r="E32" s="30"/>
      <c r="F32" s="30" t="s">
        <v>626</v>
      </c>
    </row>
    <row r="33" ht="22.05" customHeight="1" spans="1:6">
      <c r="A33" s="3"/>
      <c r="B33" s="38" t="s">
        <v>627</v>
      </c>
      <c r="C33" s="28" t="s">
        <v>420</v>
      </c>
      <c r="D33" s="32"/>
      <c r="E33" s="33"/>
      <c r="F33" s="30"/>
    </row>
    <row r="34" ht="25.5" customHeight="1" spans="1:6">
      <c r="A34" s="3"/>
      <c r="B34" s="39"/>
      <c r="C34" s="38" t="s">
        <v>421</v>
      </c>
      <c r="D34" s="32" t="s">
        <v>628</v>
      </c>
      <c r="E34" s="33"/>
      <c r="F34" s="30" t="s">
        <v>443</v>
      </c>
    </row>
    <row r="35" ht="25.5" customHeight="1" spans="1:6">
      <c r="A35" s="3"/>
      <c r="B35" s="39"/>
      <c r="C35" s="39"/>
      <c r="D35" s="32" t="s">
        <v>629</v>
      </c>
      <c r="E35" s="33"/>
      <c r="F35" s="30" t="s">
        <v>443</v>
      </c>
    </row>
    <row r="36" ht="25.5" customHeight="1" spans="1:6">
      <c r="A36" s="3"/>
      <c r="B36" s="39"/>
      <c r="C36" s="39"/>
      <c r="D36" s="32" t="s">
        <v>630</v>
      </c>
      <c r="E36" s="33"/>
      <c r="F36" s="30" t="s">
        <v>443</v>
      </c>
    </row>
    <row r="37" ht="25.5" customHeight="1" spans="1:6">
      <c r="A37" s="3"/>
      <c r="B37" s="39"/>
      <c r="C37" s="39"/>
      <c r="D37" s="32" t="s">
        <v>631</v>
      </c>
      <c r="E37" s="33"/>
      <c r="F37" s="30" t="s">
        <v>632</v>
      </c>
    </row>
    <row r="38" ht="25.5" customHeight="1" spans="1:6">
      <c r="A38" s="3"/>
      <c r="B38" s="39"/>
      <c r="C38" s="39"/>
      <c r="D38" s="32" t="s">
        <v>633</v>
      </c>
      <c r="E38" s="33"/>
      <c r="F38" s="30" t="s">
        <v>443</v>
      </c>
    </row>
    <row r="39" ht="25.5" customHeight="1" spans="1:6">
      <c r="A39" s="3"/>
      <c r="B39" s="39"/>
      <c r="C39" s="39"/>
      <c r="D39" s="32" t="s">
        <v>634</v>
      </c>
      <c r="E39" s="33"/>
      <c r="F39" s="30" t="s">
        <v>443</v>
      </c>
    </row>
    <row r="40" ht="25.5" customHeight="1" spans="1:6">
      <c r="A40" s="3"/>
      <c r="B40" s="39"/>
      <c r="C40" s="39"/>
      <c r="D40" s="32" t="s">
        <v>635</v>
      </c>
      <c r="E40" s="33"/>
      <c r="F40" s="34">
        <v>1</v>
      </c>
    </row>
    <row r="41" ht="25.5" customHeight="1" spans="1:6">
      <c r="A41" s="3"/>
      <c r="B41" s="39"/>
      <c r="C41" s="39"/>
      <c r="D41" s="32" t="s">
        <v>636</v>
      </c>
      <c r="E41" s="33"/>
      <c r="F41" s="30" t="s">
        <v>443</v>
      </c>
    </row>
    <row r="42" ht="24" customHeight="1" spans="1:6">
      <c r="A42" s="3"/>
      <c r="B42" s="39"/>
      <c r="C42" s="28" t="s">
        <v>422</v>
      </c>
      <c r="D42" s="32"/>
      <c r="E42" s="33"/>
      <c r="F42" s="30"/>
    </row>
    <row r="43" ht="25.5" customHeight="1" spans="1:6">
      <c r="A43" s="3"/>
      <c r="B43" s="39"/>
      <c r="C43" s="38" t="s">
        <v>423</v>
      </c>
      <c r="D43" s="32" t="s">
        <v>637</v>
      </c>
      <c r="E43" s="33"/>
      <c r="F43" s="30" t="s">
        <v>443</v>
      </c>
    </row>
    <row r="44" ht="21" customHeight="1" spans="1:6">
      <c r="A44" s="3"/>
      <c r="B44" s="39"/>
      <c r="C44" s="39"/>
      <c r="D44" s="32" t="s">
        <v>638</v>
      </c>
      <c r="E44" s="33"/>
      <c r="F44" s="30" t="s">
        <v>639</v>
      </c>
    </row>
    <row r="45" ht="19.95" customHeight="1" spans="1:6">
      <c r="A45" s="3"/>
      <c r="B45" s="39"/>
      <c r="C45" s="40"/>
      <c r="D45" s="32" t="s">
        <v>640</v>
      </c>
      <c r="E45" s="33"/>
      <c r="F45" s="30" t="s">
        <v>641</v>
      </c>
    </row>
    <row r="46" ht="19.05" customHeight="1" spans="1:6">
      <c r="A46" s="3"/>
      <c r="B46" s="39"/>
      <c r="C46" s="39" t="s">
        <v>444</v>
      </c>
      <c r="D46" s="32" t="s">
        <v>642</v>
      </c>
      <c r="E46" s="33"/>
      <c r="F46" s="30" t="s">
        <v>639</v>
      </c>
    </row>
    <row r="47" ht="30" customHeight="1" spans="1:6">
      <c r="A47" s="3"/>
      <c r="B47" s="40"/>
      <c r="C47" s="40"/>
      <c r="D47" s="32" t="s">
        <v>643</v>
      </c>
      <c r="E47" s="33"/>
      <c r="F47" s="34" t="s">
        <v>639</v>
      </c>
    </row>
    <row r="48" ht="22.05" customHeight="1" spans="1:1">
      <c r="A48" s="41"/>
    </row>
  </sheetData>
  <mergeCells count="58">
    <mergeCell ref="A1:F1"/>
    <mergeCell ref="B2:F2"/>
    <mergeCell ref="B3:F3"/>
    <mergeCell ref="B4:D4"/>
    <mergeCell ref="E4:F4"/>
    <mergeCell ref="B5:C5"/>
    <mergeCell ref="B6:C6"/>
    <mergeCell ref="B7:C7"/>
    <mergeCell ref="B8:F8"/>
    <mergeCell ref="C9:F9"/>
    <mergeCell ref="C10:F10"/>
    <mergeCell ref="C11:F11"/>
    <mergeCell ref="C12:F12"/>
    <mergeCell ref="C13:F13"/>
    <mergeCell ref="C14:F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A3:A7"/>
    <mergeCell ref="A9:A14"/>
    <mergeCell ref="A15:A47"/>
    <mergeCell ref="B16:B32"/>
    <mergeCell ref="B33:B47"/>
    <mergeCell ref="C16:C28"/>
    <mergeCell ref="C29:C30"/>
    <mergeCell ref="C34:C41"/>
    <mergeCell ref="C43:C45"/>
    <mergeCell ref="C46:C47"/>
  </mergeCells>
  <pageMargins left="0.75" right="0.75" top="0.270000010728836" bottom="0.270000010728836" header="0" footer="0"/>
  <pageSetup paperSize="9" scale="3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F11" sqref="F11"/>
    </sheetView>
  </sheetViews>
  <sheetFormatPr defaultColWidth="10" defaultRowHeight="14" outlineLevelCol="7"/>
  <cols>
    <col min="1" max="1" width="41.8909090909091" customWidth="1"/>
    <col min="2" max="2" width="14.3363636363636" customWidth="1"/>
    <col min="3" max="3" width="36.6636363636364" customWidth="1"/>
    <col min="4" max="4" width="24.1090909090909" customWidth="1"/>
    <col min="5" max="5" width="32.8909090909091" customWidth="1"/>
    <col min="6" max="6" width="17.4454545454545" customWidth="1"/>
    <col min="7" max="7" width="27.5545454545455" customWidth="1"/>
    <col min="8" max="8" width="18.2181818181818" customWidth="1"/>
    <col min="9" max="9" width="9.78181818181818" customWidth="1"/>
  </cols>
  <sheetData>
    <row r="1" ht="16.35" customHeight="1" spans="1:8">
      <c r="A1" s="92"/>
      <c r="H1" s="141"/>
    </row>
    <row r="2" ht="36.15" customHeight="1" spans="1:8">
      <c r="A2" s="93" t="s">
        <v>7</v>
      </c>
      <c r="B2" s="93"/>
      <c r="C2" s="93"/>
      <c r="D2" s="93"/>
      <c r="E2" s="93"/>
      <c r="F2" s="93"/>
      <c r="G2" s="93"/>
      <c r="H2" s="93"/>
    </row>
    <row r="3" ht="26.7" customHeight="1" spans="1:8">
      <c r="A3" s="142" t="s">
        <v>29</v>
      </c>
      <c r="B3" s="142"/>
      <c r="C3" s="142"/>
      <c r="D3" s="142"/>
      <c r="E3" s="142"/>
      <c r="F3" s="142"/>
      <c r="G3" s="142"/>
      <c r="H3" s="142"/>
    </row>
    <row r="4" ht="26.7" customHeight="1" spans="1:8">
      <c r="A4" s="142"/>
      <c r="B4" s="142"/>
      <c r="C4" s="142"/>
      <c r="D4" s="142"/>
      <c r="E4" s="142"/>
      <c r="F4" s="142"/>
      <c r="G4" s="140"/>
      <c r="H4" s="140" t="s">
        <v>30</v>
      </c>
    </row>
    <row r="5" ht="42.3" customHeight="1" spans="1:8">
      <c r="A5" s="143" t="s">
        <v>31</v>
      </c>
      <c r="B5" s="143"/>
      <c r="C5" s="143" t="s">
        <v>32</v>
      </c>
      <c r="D5" s="143"/>
      <c r="E5" s="143"/>
      <c r="F5" s="143"/>
      <c r="G5" s="143"/>
      <c r="H5" s="143"/>
    </row>
    <row r="6" ht="38.85" customHeight="1" spans="1:8">
      <c r="A6" s="143" t="s">
        <v>33</v>
      </c>
      <c r="B6" s="143" t="s">
        <v>34</v>
      </c>
      <c r="C6" s="143" t="s">
        <v>35</v>
      </c>
      <c r="D6" s="143" t="s">
        <v>34</v>
      </c>
      <c r="E6" s="143" t="s">
        <v>36</v>
      </c>
      <c r="F6" s="143" t="s">
        <v>34</v>
      </c>
      <c r="G6" s="143" t="s">
        <v>37</v>
      </c>
      <c r="H6" s="143" t="s">
        <v>34</v>
      </c>
    </row>
    <row r="7" ht="29.25" customHeight="1" spans="1:8">
      <c r="A7" s="96" t="s">
        <v>38</v>
      </c>
      <c r="B7" s="101">
        <v>7199.892417</v>
      </c>
      <c r="C7" s="103" t="s">
        <v>39</v>
      </c>
      <c r="D7" s="106"/>
      <c r="E7" s="96" t="s">
        <v>40</v>
      </c>
      <c r="F7" s="98">
        <v>6039.892417</v>
      </c>
      <c r="G7" s="103" t="s">
        <v>41</v>
      </c>
      <c r="H7" s="101">
        <v>2884.501491</v>
      </c>
    </row>
    <row r="8" ht="29.25" customHeight="1" spans="1:8">
      <c r="A8" s="103" t="s">
        <v>42</v>
      </c>
      <c r="B8" s="101"/>
      <c r="C8" s="103" t="s">
        <v>43</v>
      </c>
      <c r="D8" s="106"/>
      <c r="E8" s="103" t="s">
        <v>44</v>
      </c>
      <c r="F8" s="101">
        <v>4339.30618</v>
      </c>
      <c r="G8" s="103" t="s">
        <v>45</v>
      </c>
      <c r="H8" s="101">
        <v>1357.228</v>
      </c>
    </row>
    <row r="9" ht="29.25" customHeight="1" spans="1:8">
      <c r="A9" s="96" t="s">
        <v>46</v>
      </c>
      <c r="B9" s="101"/>
      <c r="C9" s="103" t="s">
        <v>47</v>
      </c>
      <c r="D9" s="106"/>
      <c r="E9" s="103" t="s">
        <v>48</v>
      </c>
      <c r="F9" s="101">
        <v>1229.04766</v>
      </c>
      <c r="G9" s="103" t="s">
        <v>49</v>
      </c>
      <c r="H9" s="101">
        <v>40.03</v>
      </c>
    </row>
    <row r="10" ht="29.25" customHeight="1" spans="1:8">
      <c r="A10" s="103" t="s">
        <v>50</v>
      </c>
      <c r="B10" s="101"/>
      <c r="C10" s="103" t="s">
        <v>51</v>
      </c>
      <c r="D10" s="106"/>
      <c r="E10" s="103" t="s">
        <v>52</v>
      </c>
      <c r="F10" s="101">
        <v>471.538577</v>
      </c>
      <c r="G10" s="103" t="s">
        <v>53</v>
      </c>
      <c r="H10" s="101"/>
    </row>
    <row r="11" ht="29.25" customHeight="1" spans="1:8">
      <c r="A11" s="103" t="s">
        <v>54</v>
      </c>
      <c r="B11" s="101"/>
      <c r="C11" s="103" t="s">
        <v>55</v>
      </c>
      <c r="D11" s="106">
        <v>1454.14</v>
      </c>
      <c r="E11" s="96" t="s">
        <v>56</v>
      </c>
      <c r="F11" s="98">
        <v>1160</v>
      </c>
      <c r="G11" s="103" t="s">
        <v>57</v>
      </c>
      <c r="H11" s="101">
        <v>2446.594349</v>
      </c>
    </row>
    <row r="12" ht="29.25" customHeight="1" spans="1:8">
      <c r="A12" s="103" t="s">
        <v>58</v>
      </c>
      <c r="B12" s="101"/>
      <c r="C12" s="103" t="s">
        <v>59</v>
      </c>
      <c r="D12" s="106"/>
      <c r="E12" s="103" t="s">
        <v>60</v>
      </c>
      <c r="F12" s="101"/>
      <c r="G12" s="103" t="s">
        <v>61</v>
      </c>
      <c r="H12" s="101"/>
    </row>
    <row r="13" ht="29.25" customHeight="1" spans="1:8">
      <c r="A13" s="103" t="s">
        <v>62</v>
      </c>
      <c r="B13" s="101"/>
      <c r="C13" s="103" t="s">
        <v>63</v>
      </c>
      <c r="D13" s="106"/>
      <c r="E13" s="103" t="s">
        <v>64</v>
      </c>
      <c r="F13" s="101">
        <v>1147.21</v>
      </c>
      <c r="G13" s="103" t="s">
        <v>65</v>
      </c>
      <c r="H13" s="101"/>
    </row>
    <row r="14" ht="29.25" customHeight="1" spans="1:8">
      <c r="A14" s="103" t="s">
        <v>66</v>
      </c>
      <c r="B14" s="101"/>
      <c r="C14" s="103" t="s">
        <v>67</v>
      </c>
      <c r="D14" s="106">
        <v>5301.009931</v>
      </c>
      <c r="E14" s="103" t="s">
        <v>68</v>
      </c>
      <c r="F14" s="101"/>
      <c r="G14" s="103" t="s">
        <v>69</v>
      </c>
      <c r="H14" s="101"/>
    </row>
    <row r="15" ht="29.25" customHeight="1" spans="1:8">
      <c r="A15" s="103" t="s">
        <v>70</v>
      </c>
      <c r="B15" s="101"/>
      <c r="C15" s="103" t="s">
        <v>71</v>
      </c>
      <c r="D15" s="106"/>
      <c r="E15" s="103" t="s">
        <v>72</v>
      </c>
      <c r="F15" s="101"/>
      <c r="G15" s="103" t="s">
        <v>73</v>
      </c>
      <c r="H15" s="101">
        <v>471.538577</v>
      </c>
    </row>
    <row r="16" ht="29.25" customHeight="1" spans="1:8">
      <c r="A16" s="103" t="s">
        <v>74</v>
      </c>
      <c r="B16" s="101"/>
      <c r="C16" s="103" t="s">
        <v>75</v>
      </c>
      <c r="D16" s="106">
        <v>151.350142</v>
      </c>
      <c r="E16" s="103" t="s">
        <v>76</v>
      </c>
      <c r="F16" s="101"/>
      <c r="G16" s="103" t="s">
        <v>77</v>
      </c>
      <c r="H16" s="101"/>
    </row>
    <row r="17" ht="29.25" customHeight="1" spans="1:8">
      <c r="A17" s="103" t="s">
        <v>78</v>
      </c>
      <c r="B17" s="101"/>
      <c r="C17" s="103" t="s">
        <v>79</v>
      </c>
      <c r="D17" s="106"/>
      <c r="E17" s="103" t="s">
        <v>80</v>
      </c>
      <c r="F17" s="101">
        <v>12.79</v>
      </c>
      <c r="G17" s="103" t="s">
        <v>81</v>
      </c>
      <c r="H17" s="101"/>
    </row>
    <row r="18" ht="29.25" customHeight="1" spans="1:8">
      <c r="A18" s="103" t="s">
        <v>82</v>
      </c>
      <c r="B18" s="101"/>
      <c r="C18" s="103" t="s">
        <v>83</v>
      </c>
      <c r="D18" s="106"/>
      <c r="E18" s="103" t="s">
        <v>84</v>
      </c>
      <c r="F18" s="101"/>
      <c r="G18" s="103" t="s">
        <v>85</v>
      </c>
      <c r="H18" s="101"/>
    </row>
    <row r="19" ht="29.25" customHeight="1" spans="1:8">
      <c r="A19" s="103" t="s">
        <v>86</v>
      </c>
      <c r="B19" s="101"/>
      <c r="C19" s="103" t="s">
        <v>87</v>
      </c>
      <c r="D19" s="106"/>
      <c r="E19" s="103" t="s">
        <v>88</v>
      </c>
      <c r="F19" s="101"/>
      <c r="G19" s="103" t="s">
        <v>89</v>
      </c>
      <c r="H19" s="101"/>
    </row>
    <row r="20" ht="29.25" customHeight="1" spans="1:8">
      <c r="A20" s="103" t="s">
        <v>90</v>
      </c>
      <c r="B20" s="101"/>
      <c r="C20" s="103" t="s">
        <v>91</v>
      </c>
      <c r="D20" s="106"/>
      <c r="E20" s="103" t="s">
        <v>92</v>
      </c>
      <c r="F20" s="101"/>
      <c r="G20" s="103" t="s">
        <v>93</v>
      </c>
      <c r="H20" s="101"/>
    </row>
    <row r="21" ht="29.25" customHeight="1" spans="1:8">
      <c r="A21" s="96" t="s">
        <v>94</v>
      </c>
      <c r="B21" s="98"/>
      <c r="C21" s="103" t="s">
        <v>95</v>
      </c>
      <c r="D21" s="106"/>
      <c r="E21" s="103" t="s">
        <v>96</v>
      </c>
      <c r="F21" s="101"/>
      <c r="G21" s="103"/>
      <c r="H21" s="101"/>
    </row>
    <row r="22" ht="29.25" customHeight="1" spans="1:8">
      <c r="A22" s="96" t="s">
        <v>97</v>
      </c>
      <c r="B22" s="98"/>
      <c r="C22" s="103" t="s">
        <v>98</v>
      </c>
      <c r="D22" s="106"/>
      <c r="E22" s="96" t="s">
        <v>99</v>
      </c>
      <c r="F22" s="98"/>
      <c r="G22" s="103"/>
      <c r="H22" s="101"/>
    </row>
    <row r="23" ht="29.25" customHeight="1" spans="1:8">
      <c r="A23" s="96" t="s">
        <v>100</v>
      </c>
      <c r="B23" s="98"/>
      <c r="C23" s="103" t="s">
        <v>101</v>
      </c>
      <c r="D23" s="106"/>
      <c r="E23" s="103"/>
      <c r="F23" s="103"/>
      <c r="G23" s="103"/>
      <c r="H23" s="101"/>
    </row>
    <row r="24" ht="29.25" customHeight="1" spans="1:8">
      <c r="A24" s="96" t="s">
        <v>102</v>
      </c>
      <c r="B24" s="98"/>
      <c r="C24" s="103" t="s">
        <v>103</v>
      </c>
      <c r="D24" s="106"/>
      <c r="E24" s="103"/>
      <c r="F24" s="103"/>
      <c r="G24" s="103"/>
      <c r="H24" s="101"/>
    </row>
    <row r="25" ht="29.25" customHeight="1" spans="1:8">
      <c r="A25" s="96" t="s">
        <v>104</v>
      </c>
      <c r="B25" s="98"/>
      <c r="C25" s="103" t="s">
        <v>105</v>
      </c>
      <c r="D25" s="106"/>
      <c r="E25" s="103"/>
      <c r="F25" s="103"/>
      <c r="G25" s="103"/>
      <c r="H25" s="101"/>
    </row>
    <row r="26" ht="29.25" customHeight="1" spans="1:8">
      <c r="A26" s="103" t="s">
        <v>106</v>
      </c>
      <c r="B26" s="101"/>
      <c r="C26" s="103" t="s">
        <v>107</v>
      </c>
      <c r="D26" s="106">
        <v>293.392344</v>
      </c>
      <c r="E26" s="103"/>
      <c r="F26" s="103"/>
      <c r="G26" s="103"/>
      <c r="H26" s="101"/>
    </row>
    <row r="27" ht="29.25" customHeight="1" spans="1:8">
      <c r="A27" s="103" t="s">
        <v>108</v>
      </c>
      <c r="B27" s="101"/>
      <c r="C27" s="103" t="s">
        <v>109</v>
      </c>
      <c r="D27" s="106"/>
      <c r="E27" s="103"/>
      <c r="F27" s="103"/>
      <c r="G27" s="103"/>
      <c r="H27" s="101"/>
    </row>
    <row r="28" ht="29.25" customHeight="1" spans="1:8">
      <c r="A28" s="103" t="s">
        <v>110</v>
      </c>
      <c r="B28" s="101"/>
      <c r="C28" s="103" t="s">
        <v>111</v>
      </c>
      <c r="D28" s="106"/>
      <c r="E28" s="103"/>
      <c r="F28" s="103"/>
      <c r="G28" s="103"/>
      <c r="H28" s="101"/>
    </row>
    <row r="29" ht="29.25" customHeight="1" spans="1:8">
      <c r="A29" s="96" t="s">
        <v>112</v>
      </c>
      <c r="B29" s="98"/>
      <c r="C29" s="103" t="s">
        <v>113</v>
      </c>
      <c r="D29" s="106"/>
      <c r="E29" s="103"/>
      <c r="F29" s="103"/>
      <c r="G29" s="103"/>
      <c r="H29" s="101"/>
    </row>
    <row r="30" ht="29.25" customHeight="1" spans="1:8">
      <c r="A30" s="96" t="s">
        <v>114</v>
      </c>
      <c r="B30" s="98"/>
      <c r="C30" s="103" t="s">
        <v>115</v>
      </c>
      <c r="D30" s="106"/>
      <c r="E30" s="103"/>
      <c r="F30" s="103"/>
      <c r="G30" s="103"/>
      <c r="H30" s="101"/>
    </row>
    <row r="31" ht="29.25" customHeight="1" spans="1:8">
      <c r="A31" s="96" t="s">
        <v>116</v>
      </c>
      <c r="B31" s="98"/>
      <c r="C31" s="103" t="s">
        <v>117</v>
      </c>
      <c r="D31" s="106"/>
      <c r="E31" s="103"/>
      <c r="F31" s="103"/>
      <c r="G31" s="103"/>
      <c r="H31" s="101"/>
    </row>
    <row r="32" ht="29.25" customHeight="1" spans="1:8">
      <c r="A32" s="96" t="s">
        <v>118</v>
      </c>
      <c r="B32" s="98"/>
      <c r="C32" s="103" t="s">
        <v>119</v>
      </c>
      <c r="D32" s="106"/>
      <c r="E32" s="103"/>
      <c r="F32" s="103"/>
      <c r="G32" s="103"/>
      <c r="H32" s="101"/>
    </row>
    <row r="33" ht="29.25" customHeight="1" spans="1:8">
      <c r="A33" s="96" t="s">
        <v>120</v>
      </c>
      <c r="B33" s="98"/>
      <c r="C33" s="103" t="s">
        <v>121</v>
      </c>
      <c r="D33" s="106"/>
      <c r="E33" s="103"/>
      <c r="F33" s="103"/>
      <c r="G33" s="103"/>
      <c r="H33" s="101"/>
    </row>
    <row r="34" ht="29.25" customHeight="1" spans="1:8">
      <c r="A34" s="103"/>
      <c r="B34" s="103"/>
      <c r="C34" s="103" t="s">
        <v>122</v>
      </c>
      <c r="D34" s="106"/>
      <c r="E34" s="103"/>
      <c r="F34" s="103"/>
      <c r="G34" s="103"/>
      <c r="H34" s="103"/>
    </row>
    <row r="35" ht="29.25" customHeight="1" spans="1:8">
      <c r="A35" s="103"/>
      <c r="B35" s="103"/>
      <c r="C35" s="103" t="s">
        <v>123</v>
      </c>
      <c r="D35" s="106"/>
      <c r="E35" s="103"/>
      <c r="F35" s="103"/>
      <c r="G35" s="103"/>
      <c r="H35" s="103"/>
    </row>
    <row r="36" ht="29.25" customHeight="1" spans="1:8">
      <c r="A36" s="103"/>
      <c r="B36" s="103"/>
      <c r="C36" s="103" t="s">
        <v>124</v>
      </c>
      <c r="D36" s="106"/>
      <c r="E36" s="103"/>
      <c r="F36" s="103"/>
      <c r="G36" s="103"/>
      <c r="H36" s="103"/>
    </row>
    <row r="37" ht="29.25" customHeight="1" spans="1:8">
      <c r="A37" s="103"/>
      <c r="B37" s="103"/>
      <c r="C37" s="103"/>
      <c r="D37" s="103"/>
      <c r="E37" s="103"/>
      <c r="F37" s="103"/>
      <c r="G37" s="103"/>
      <c r="H37" s="103"/>
    </row>
    <row r="38" ht="29.25" customHeight="1" spans="1:8">
      <c r="A38" s="103"/>
      <c r="B38" s="103"/>
      <c r="C38" s="103"/>
      <c r="D38" s="103"/>
      <c r="E38" s="103"/>
      <c r="F38" s="103"/>
      <c r="G38" s="103"/>
      <c r="H38" s="103"/>
    </row>
    <row r="39" ht="29.25" customHeight="1" spans="1:8">
      <c r="A39" s="103"/>
      <c r="B39" s="103"/>
      <c r="C39" s="103"/>
      <c r="D39" s="103"/>
      <c r="E39" s="103"/>
      <c r="F39" s="103"/>
      <c r="G39" s="103"/>
      <c r="H39" s="103"/>
    </row>
    <row r="40" ht="29.25" customHeight="1" spans="1:8">
      <c r="A40" s="96" t="s">
        <v>125</v>
      </c>
      <c r="B40" s="98">
        <v>7199.892417</v>
      </c>
      <c r="C40" s="96" t="s">
        <v>126</v>
      </c>
      <c r="D40" s="98">
        <v>7199.892417</v>
      </c>
      <c r="E40" s="96" t="s">
        <v>126</v>
      </c>
      <c r="F40" s="98">
        <v>7199.892417</v>
      </c>
      <c r="G40" s="96" t="s">
        <v>126</v>
      </c>
      <c r="H40" s="98">
        <v>7199.892417</v>
      </c>
    </row>
    <row r="41" ht="29.25" customHeight="1" spans="1:8">
      <c r="A41" s="96" t="s">
        <v>127</v>
      </c>
      <c r="B41" s="98"/>
      <c r="C41" s="96" t="s">
        <v>128</v>
      </c>
      <c r="D41" s="98"/>
      <c r="E41" s="96" t="s">
        <v>128</v>
      </c>
      <c r="F41" s="98"/>
      <c r="G41" s="96" t="s">
        <v>128</v>
      </c>
      <c r="H41" s="98"/>
    </row>
    <row r="42" ht="29.25" customHeight="1" spans="1:8">
      <c r="A42" s="103"/>
      <c r="B42" s="101"/>
      <c r="C42" s="103"/>
      <c r="D42" s="101"/>
      <c r="E42" s="96"/>
      <c r="F42" s="98"/>
      <c r="G42" s="96"/>
      <c r="H42" s="98"/>
    </row>
    <row r="43" ht="29.25" customHeight="1" spans="1:8">
      <c r="A43" s="96" t="s">
        <v>129</v>
      </c>
      <c r="B43" s="98">
        <v>7199.892417</v>
      </c>
      <c r="C43" s="96" t="s">
        <v>130</v>
      </c>
      <c r="D43" s="98">
        <v>7199.892417</v>
      </c>
      <c r="E43" s="96" t="s">
        <v>130</v>
      </c>
      <c r="F43" s="98">
        <v>7199.892417</v>
      </c>
      <c r="G43" s="96" t="s">
        <v>130</v>
      </c>
      <c r="H43" s="98">
        <v>7199.892417</v>
      </c>
    </row>
  </sheetData>
  <mergeCells count="4">
    <mergeCell ref="A2:H2"/>
    <mergeCell ref="A3:H3"/>
    <mergeCell ref="A5:B5"/>
    <mergeCell ref="C5:H5"/>
  </mergeCells>
  <printOptions horizontalCentered="1" verticalCentered="1"/>
  <pageMargins left="0.0784722222222222" right="0.0784722222222222" top="0.354166666666667" bottom="0.432638888888889"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8"/>
  <sheetViews>
    <sheetView topLeftCell="B1" workbookViewId="0">
      <selection activeCell="A3" sqref="A3:Y3"/>
    </sheetView>
  </sheetViews>
  <sheetFormatPr defaultColWidth="10" defaultRowHeight="14"/>
  <cols>
    <col min="1" max="1" width="12.2181818181818" customWidth="1"/>
    <col min="2" max="2" width="26.2181818181818" customWidth="1"/>
    <col min="3" max="3" width="11.8909090909091" customWidth="1"/>
    <col min="4" max="4" width="14.8909090909091" customWidth="1"/>
    <col min="5" max="5" width="12.3363636363636" customWidth="1"/>
    <col min="6" max="6" width="7.89090909090909" customWidth="1"/>
    <col min="7" max="7" width="8.44545454545455" customWidth="1"/>
    <col min="8" max="9" width="6.33636363636364" customWidth="1"/>
    <col min="10" max="13" width="9" customWidth="1"/>
    <col min="14" max="14" width="7.33636363636364" customWidth="1"/>
    <col min="15" max="15" width="8" customWidth="1"/>
    <col min="16" max="17" width="8.33636363636364" customWidth="1"/>
    <col min="18" max="18" width="7.89090909090909" customWidth="1"/>
    <col min="19" max="19" width="7.21818181818182" customWidth="1"/>
    <col min="20" max="20" width="7.78181818181818" customWidth="1"/>
    <col min="21" max="24" width="9.78181818181818" customWidth="1"/>
    <col min="25" max="25" width="16.2181818181818" customWidth="1"/>
    <col min="26" max="26" width="9.78181818181818" customWidth="1"/>
  </cols>
  <sheetData>
    <row r="1" ht="16.35" customHeight="1" spans="1:1">
      <c r="A1" s="92"/>
    </row>
    <row r="2" ht="36.15" customHeight="1" spans="1:25">
      <c r="A2" s="93" t="s">
        <v>8</v>
      </c>
      <c r="B2" s="93"/>
      <c r="C2" s="93"/>
      <c r="D2" s="93"/>
      <c r="E2" s="93"/>
      <c r="F2" s="93"/>
      <c r="G2" s="93"/>
      <c r="H2" s="93"/>
      <c r="I2" s="93"/>
      <c r="J2" s="93"/>
      <c r="K2" s="93"/>
      <c r="L2" s="93"/>
      <c r="M2" s="93"/>
      <c r="N2" s="93"/>
      <c r="O2" s="93"/>
      <c r="P2" s="93"/>
      <c r="Q2" s="93"/>
      <c r="R2" s="93"/>
      <c r="S2" s="93"/>
      <c r="T2" s="93"/>
      <c r="U2" s="93"/>
      <c r="V2" s="93"/>
      <c r="W2" s="93"/>
      <c r="X2" s="93"/>
      <c r="Y2" s="93"/>
    </row>
    <row r="3" ht="48" customHeight="1" spans="1:25">
      <c r="A3" s="136" t="s">
        <v>29</v>
      </c>
      <c r="B3" s="136"/>
      <c r="C3" s="136"/>
      <c r="D3" s="136"/>
      <c r="E3" s="136"/>
      <c r="F3" s="136"/>
      <c r="G3" s="136"/>
      <c r="H3" s="136"/>
      <c r="I3" s="136"/>
      <c r="J3" s="136"/>
      <c r="K3" s="136"/>
      <c r="L3" s="136"/>
      <c r="M3" s="136"/>
      <c r="N3" s="136"/>
      <c r="O3" s="136"/>
      <c r="P3" s="136"/>
      <c r="Q3" s="136"/>
      <c r="R3" s="136"/>
      <c r="S3" s="136"/>
      <c r="T3" s="136"/>
      <c r="U3" s="136"/>
      <c r="V3" s="136"/>
      <c r="W3" s="136"/>
      <c r="X3" s="136"/>
      <c r="Y3" s="136"/>
    </row>
    <row r="4" ht="23.25" customHeight="1" spans="1:25">
      <c r="A4" s="137"/>
      <c r="B4" s="137"/>
      <c r="F4" s="92"/>
      <c r="X4" s="140"/>
      <c r="Y4" s="140" t="s">
        <v>30</v>
      </c>
    </row>
    <row r="5" ht="31.05" customHeight="1" spans="1:25">
      <c r="A5" s="95" t="s">
        <v>131</v>
      </c>
      <c r="B5" s="95" t="s">
        <v>132</v>
      </c>
      <c r="C5" s="95" t="s">
        <v>133</v>
      </c>
      <c r="D5" s="95" t="s">
        <v>134</v>
      </c>
      <c r="E5" s="95"/>
      <c r="F5" s="95"/>
      <c r="G5" s="95"/>
      <c r="H5" s="95"/>
      <c r="I5" s="95"/>
      <c r="J5" s="95"/>
      <c r="K5" s="95"/>
      <c r="L5" s="95"/>
      <c r="M5" s="95"/>
      <c r="N5" s="95"/>
      <c r="O5" s="95"/>
      <c r="P5" s="95"/>
      <c r="Q5" s="95"/>
      <c r="R5" s="95"/>
      <c r="S5" s="95" t="s">
        <v>127</v>
      </c>
      <c r="T5" s="95"/>
      <c r="U5" s="95"/>
      <c r="V5" s="95"/>
      <c r="W5" s="95"/>
      <c r="X5" s="95"/>
      <c r="Y5" s="95"/>
    </row>
    <row r="6" ht="31.05" customHeight="1" spans="1:25">
      <c r="A6" s="95"/>
      <c r="B6" s="95"/>
      <c r="C6" s="95"/>
      <c r="D6" s="95" t="s">
        <v>135</v>
      </c>
      <c r="E6" s="95" t="s">
        <v>136</v>
      </c>
      <c r="F6" s="95" t="s">
        <v>137</v>
      </c>
      <c r="G6" s="95" t="s">
        <v>138</v>
      </c>
      <c r="H6" s="95" t="s">
        <v>139</v>
      </c>
      <c r="I6" s="95" t="s">
        <v>140</v>
      </c>
      <c r="J6" s="95" t="s">
        <v>141</v>
      </c>
      <c r="K6" s="95"/>
      <c r="L6" s="95"/>
      <c r="M6" s="95"/>
      <c r="N6" s="95" t="s">
        <v>142</v>
      </c>
      <c r="O6" s="95" t="s">
        <v>143</v>
      </c>
      <c r="P6" s="95" t="s">
        <v>144</v>
      </c>
      <c r="Q6" s="95" t="s">
        <v>145</v>
      </c>
      <c r="R6" s="95" t="s">
        <v>146</v>
      </c>
      <c r="S6" s="95" t="s">
        <v>135</v>
      </c>
      <c r="T6" s="95" t="s">
        <v>136</v>
      </c>
      <c r="U6" s="95" t="s">
        <v>137</v>
      </c>
      <c r="V6" s="95" t="s">
        <v>138</v>
      </c>
      <c r="W6" s="95" t="s">
        <v>139</v>
      </c>
      <c r="X6" s="95" t="s">
        <v>140</v>
      </c>
      <c r="Y6" s="95" t="s">
        <v>147</v>
      </c>
    </row>
    <row r="7" ht="48" customHeight="1" spans="1:25">
      <c r="A7" s="95"/>
      <c r="B7" s="95"/>
      <c r="C7" s="95"/>
      <c r="D7" s="95"/>
      <c r="E7" s="95"/>
      <c r="F7" s="95"/>
      <c r="G7" s="95"/>
      <c r="H7" s="95"/>
      <c r="I7" s="95"/>
      <c r="J7" s="95" t="s">
        <v>148</v>
      </c>
      <c r="K7" s="95" t="s">
        <v>149</v>
      </c>
      <c r="L7" s="95" t="s">
        <v>150</v>
      </c>
      <c r="M7" s="95" t="s">
        <v>139</v>
      </c>
      <c r="N7" s="95"/>
      <c r="O7" s="95"/>
      <c r="P7" s="95"/>
      <c r="Q7" s="95"/>
      <c r="R7" s="95"/>
      <c r="S7" s="95"/>
      <c r="T7" s="95"/>
      <c r="U7" s="95"/>
      <c r="V7" s="95"/>
      <c r="W7" s="95"/>
      <c r="X7" s="95"/>
      <c r="Y7" s="95"/>
    </row>
    <row r="8" ht="27.6" customHeight="1" spans="1:25">
      <c r="A8" s="96"/>
      <c r="B8" s="96" t="s">
        <v>133</v>
      </c>
      <c r="C8" s="117">
        <v>7199.892417</v>
      </c>
      <c r="D8" s="117">
        <v>7199.892417</v>
      </c>
      <c r="E8" s="117">
        <v>7199.892417</v>
      </c>
      <c r="F8" s="117"/>
      <c r="G8" s="117"/>
      <c r="H8" s="117"/>
      <c r="I8" s="117"/>
      <c r="J8" s="117"/>
      <c r="K8" s="117"/>
      <c r="L8" s="117"/>
      <c r="M8" s="117"/>
      <c r="N8" s="117"/>
      <c r="O8" s="117"/>
      <c r="P8" s="117"/>
      <c r="Q8" s="117"/>
      <c r="R8" s="117"/>
      <c r="S8" s="117"/>
      <c r="T8" s="117"/>
      <c r="U8" s="117"/>
      <c r="V8" s="117"/>
      <c r="W8" s="117"/>
      <c r="X8" s="117"/>
      <c r="Y8" s="117"/>
    </row>
    <row r="9" ht="26.1" customHeight="1" spans="1:25">
      <c r="A9" s="99" t="s">
        <v>151</v>
      </c>
      <c r="B9" s="99" t="s">
        <v>4</v>
      </c>
      <c r="C9" s="117">
        <v>7199.892417</v>
      </c>
      <c r="D9" s="117">
        <v>7199.892417</v>
      </c>
      <c r="E9" s="98">
        <v>7199.892417</v>
      </c>
      <c r="F9" s="98"/>
      <c r="G9" s="98"/>
      <c r="H9" s="98"/>
      <c r="I9" s="98"/>
      <c r="J9" s="98"/>
      <c r="K9" s="98"/>
      <c r="L9" s="98"/>
      <c r="M9" s="98"/>
      <c r="N9" s="98"/>
      <c r="O9" s="98"/>
      <c r="P9" s="98"/>
      <c r="Q9" s="98"/>
      <c r="R9" s="98"/>
      <c r="S9" s="98"/>
      <c r="T9" s="98"/>
      <c r="U9" s="98"/>
      <c r="V9" s="98"/>
      <c r="W9" s="98"/>
      <c r="X9" s="98"/>
      <c r="Y9" s="98"/>
    </row>
    <row r="10" ht="26.1" customHeight="1" spans="1:25">
      <c r="A10" s="139" t="s">
        <v>152</v>
      </c>
      <c r="B10" s="139" t="s">
        <v>153</v>
      </c>
      <c r="C10" s="106">
        <v>2238.163171</v>
      </c>
      <c r="D10" s="106">
        <v>2238.163171</v>
      </c>
      <c r="E10" s="101">
        <v>2238.163171</v>
      </c>
      <c r="F10" s="101"/>
      <c r="G10" s="101"/>
      <c r="H10" s="101"/>
      <c r="I10" s="101"/>
      <c r="J10" s="101"/>
      <c r="K10" s="101"/>
      <c r="L10" s="101"/>
      <c r="M10" s="101"/>
      <c r="N10" s="101"/>
      <c r="O10" s="101"/>
      <c r="P10" s="101"/>
      <c r="Q10" s="101"/>
      <c r="R10" s="101"/>
      <c r="S10" s="101"/>
      <c r="T10" s="101"/>
      <c r="U10" s="101"/>
      <c r="V10" s="101"/>
      <c r="W10" s="101"/>
      <c r="X10" s="101"/>
      <c r="Y10" s="101"/>
    </row>
    <row r="11" ht="26.1" customHeight="1" spans="1:25">
      <c r="A11" s="139" t="s">
        <v>154</v>
      </c>
      <c r="B11" s="139" t="s">
        <v>155</v>
      </c>
      <c r="C11" s="106">
        <v>578.455959</v>
      </c>
      <c r="D11" s="106">
        <v>578.455959</v>
      </c>
      <c r="E11" s="101">
        <v>578.455959</v>
      </c>
      <c r="F11" s="101"/>
      <c r="G11" s="101"/>
      <c r="H11" s="101"/>
      <c r="I11" s="101"/>
      <c r="J11" s="101"/>
      <c r="K11" s="101"/>
      <c r="L11" s="101"/>
      <c r="M11" s="101"/>
      <c r="N11" s="101"/>
      <c r="O11" s="101"/>
      <c r="P11" s="101"/>
      <c r="Q11" s="101"/>
      <c r="R11" s="101"/>
      <c r="S11" s="101"/>
      <c r="T11" s="101"/>
      <c r="U11" s="101"/>
      <c r="V11" s="101"/>
      <c r="W11" s="101"/>
      <c r="X11" s="101"/>
      <c r="Y11" s="101"/>
    </row>
    <row r="12" ht="26.1" customHeight="1" spans="1:25">
      <c r="A12" s="139" t="s">
        <v>156</v>
      </c>
      <c r="B12" s="139" t="s">
        <v>157</v>
      </c>
      <c r="C12" s="106">
        <v>1266.741631</v>
      </c>
      <c r="D12" s="106">
        <v>1266.741631</v>
      </c>
      <c r="E12" s="101">
        <v>1266.741631</v>
      </c>
      <c r="F12" s="101"/>
      <c r="G12" s="101"/>
      <c r="H12" s="101"/>
      <c r="I12" s="101"/>
      <c r="J12" s="101"/>
      <c r="K12" s="101"/>
      <c r="L12" s="101"/>
      <c r="M12" s="101"/>
      <c r="N12" s="101"/>
      <c r="O12" s="101"/>
      <c r="P12" s="101"/>
      <c r="Q12" s="101"/>
      <c r="R12" s="101"/>
      <c r="S12" s="101"/>
      <c r="T12" s="101"/>
      <c r="U12" s="101"/>
      <c r="V12" s="101"/>
      <c r="W12" s="101"/>
      <c r="X12" s="101"/>
      <c r="Y12" s="101"/>
    </row>
    <row r="13" ht="26.1" customHeight="1" spans="1:25">
      <c r="A13" s="139" t="s">
        <v>158</v>
      </c>
      <c r="B13" s="139" t="s">
        <v>159</v>
      </c>
      <c r="C13" s="106">
        <v>262.787536</v>
      </c>
      <c r="D13" s="106">
        <v>262.787536</v>
      </c>
      <c r="E13" s="101">
        <v>262.787536</v>
      </c>
      <c r="F13" s="101"/>
      <c r="G13" s="101"/>
      <c r="H13" s="101"/>
      <c r="I13" s="101"/>
      <c r="J13" s="101"/>
      <c r="K13" s="101"/>
      <c r="L13" s="101"/>
      <c r="M13" s="101"/>
      <c r="N13" s="101"/>
      <c r="O13" s="101"/>
      <c r="P13" s="101"/>
      <c r="Q13" s="101"/>
      <c r="R13" s="101"/>
      <c r="S13" s="101"/>
      <c r="T13" s="101"/>
      <c r="U13" s="101"/>
      <c r="V13" s="101"/>
      <c r="W13" s="101"/>
      <c r="X13" s="101"/>
      <c r="Y13" s="101"/>
    </row>
    <row r="14" ht="26.1" customHeight="1" spans="1:25">
      <c r="A14" s="139" t="s">
        <v>160</v>
      </c>
      <c r="B14" s="139" t="s">
        <v>161</v>
      </c>
      <c r="C14" s="106">
        <v>286.077011</v>
      </c>
      <c r="D14" s="106">
        <v>286.077011</v>
      </c>
      <c r="E14" s="101">
        <v>286.077011</v>
      </c>
      <c r="F14" s="101"/>
      <c r="G14" s="101"/>
      <c r="H14" s="101"/>
      <c r="I14" s="101"/>
      <c r="J14" s="101"/>
      <c r="K14" s="101"/>
      <c r="L14" s="101"/>
      <c r="M14" s="101"/>
      <c r="N14" s="101"/>
      <c r="O14" s="101"/>
      <c r="P14" s="101"/>
      <c r="Q14" s="101"/>
      <c r="R14" s="101"/>
      <c r="S14" s="101"/>
      <c r="T14" s="101"/>
      <c r="U14" s="101"/>
      <c r="V14" s="101"/>
      <c r="W14" s="101"/>
      <c r="X14" s="101"/>
      <c r="Y14" s="101"/>
    </row>
    <row r="15" ht="26.1" customHeight="1" spans="1:25">
      <c r="A15" s="139" t="s">
        <v>162</v>
      </c>
      <c r="B15" s="139" t="s">
        <v>163</v>
      </c>
      <c r="C15" s="106">
        <v>223.142945</v>
      </c>
      <c r="D15" s="106">
        <v>223.142945</v>
      </c>
      <c r="E15" s="101">
        <v>223.142945</v>
      </c>
      <c r="F15" s="101"/>
      <c r="G15" s="101"/>
      <c r="H15" s="101"/>
      <c r="I15" s="101"/>
      <c r="J15" s="101"/>
      <c r="K15" s="101"/>
      <c r="L15" s="101"/>
      <c r="M15" s="101"/>
      <c r="N15" s="101"/>
      <c r="O15" s="101"/>
      <c r="P15" s="101"/>
      <c r="Q15" s="101"/>
      <c r="R15" s="101"/>
      <c r="S15" s="101"/>
      <c r="T15" s="101"/>
      <c r="U15" s="101"/>
      <c r="V15" s="101"/>
      <c r="W15" s="101"/>
      <c r="X15" s="101"/>
      <c r="Y15" s="101"/>
    </row>
    <row r="16" ht="26.1" customHeight="1" spans="1:25">
      <c r="A16" s="139" t="s">
        <v>164</v>
      </c>
      <c r="B16" s="139" t="s">
        <v>165</v>
      </c>
      <c r="C16" s="106">
        <v>516.118146</v>
      </c>
      <c r="D16" s="106">
        <v>516.118146</v>
      </c>
      <c r="E16" s="101">
        <v>516.118146</v>
      </c>
      <c r="F16" s="101"/>
      <c r="G16" s="101"/>
      <c r="H16" s="101"/>
      <c r="I16" s="101"/>
      <c r="J16" s="101"/>
      <c r="K16" s="101"/>
      <c r="L16" s="101"/>
      <c r="M16" s="101"/>
      <c r="N16" s="101"/>
      <c r="O16" s="101"/>
      <c r="P16" s="101"/>
      <c r="Q16" s="101"/>
      <c r="R16" s="101"/>
      <c r="S16" s="101"/>
      <c r="T16" s="101"/>
      <c r="U16" s="101"/>
      <c r="V16" s="101"/>
      <c r="W16" s="101"/>
      <c r="X16" s="101"/>
      <c r="Y16" s="101"/>
    </row>
    <row r="17" ht="26.1" customHeight="1" spans="1:25">
      <c r="A17" s="139" t="s">
        <v>166</v>
      </c>
      <c r="B17" s="139" t="s">
        <v>167</v>
      </c>
      <c r="C17" s="106">
        <v>374.266018</v>
      </c>
      <c r="D17" s="106">
        <v>374.266018</v>
      </c>
      <c r="E17" s="101">
        <v>374.266018</v>
      </c>
      <c r="F17" s="101"/>
      <c r="G17" s="101"/>
      <c r="H17" s="101"/>
      <c r="I17" s="101"/>
      <c r="J17" s="101"/>
      <c r="K17" s="101"/>
      <c r="L17" s="101"/>
      <c r="M17" s="101"/>
      <c r="N17" s="101"/>
      <c r="O17" s="101"/>
      <c r="P17" s="101"/>
      <c r="Q17" s="101"/>
      <c r="R17" s="101"/>
      <c r="S17" s="101"/>
      <c r="T17" s="101"/>
      <c r="U17" s="101"/>
      <c r="V17" s="101"/>
      <c r="W17" s="101"/>
      <c r="X17" s="101"/>
      <c r="Y17" s="101"/>
    </row>
    <row r="18" ht="26.1" customHeight="1" spans="1:25">
      <c r="A18" s="139" t="s">
        <v>168</v>
      </c>
      <c r="B18" s="139" t="s">
        <v>169</v>
      </c>
      <c r="C18" s="106">
        <v>1454.14</v>
      </c>
      <c r="D18" s="106">
        <v>1454.14</v>
      </c>
      <c r="E18" s="101">
        <v>1454.14</v>
      </c>
      <c r="F18" s="101"/>
      <c r="G18" s="101"/>
      <c r="H18" s="101"/>
      <c r="I18" s="101"/>
      <c r="J18" s="101"/>
      <c r="K18" s="101"/>
      <c r="L18" s="101"/>
      <c r="M18" s="101"/>
      <c r="N18" s="101"/>
      <c r="O18" s="101"/>
      <c r="P18" s="101"/>
      <c r="Q18" s="101"/>
      <c r="R18" s="101"/>
      <c r="S18" s="101"/>
      <c r="T18" s="101"/>
      <c r="U18" s="101"/>
      <c r="V18" s="101"/>
      <c r="W18" s="101"/>
      <c r="X18" s="101"/>
      <c r="Y18" s="101"/>
    </row>
  </sheetData>
  <mergeCells count="26">
    <mergeCell ref="A2:Y2"/>
    <mergeCell ref="A3:Y3"/>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rintOptions horizontalCentered="1"/>
  <pageMargins left="0.156944444444444" right="0.0784722222222222" top="0.865972222222222" bottom="0.0784722222222222" header="0" footer="0"/>
  <pageSetup paperSize="9" scale="6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7"/>
  <sheetViews>
    <sheetView workbookViewId="0">
      <selection activeCell="A3" sqref="A3:K3"/>
    </sheetView>
  </sheetViews>
  <sheetFormatPr defaultColWidth="10" defaultRowHeight="14"/>
  <cols>
    <col min="1" max="1" width="7.89090909090909" customWidth="1"/>
    <col min="2" max="2" width="8.44545454545455" customWidth="1"/>
    <col min="3" max="3" width="10.4454545454545" customWidth="1"/>
    <col min="4" max="4" width="17.4454545454545" customWidth="1"/>
    <col min="5" max="5" width="32.1090909090909" customWidth="1"/>
    <col min="6" max="6" width="17.4454545454545" customWidth="1"/>
    <col min="7" max="7" width="16" customWidth="1"/>
    <col min="8" max="8" width="15.4454545454545" customWidth="1"/>
    <col min="9" max="9" width="17.4454545454545" customWidth="1"/>
    <col min="10" max="10" width="14.6636363636364" customWidth="1"/>
    <col min="11" max="11" width="19.6636363636364" customWidth="1"/>
    <col min="12" max="12" width="9.78181818181818" customWidth="1"/>
  </cols>
  <sheetData>
    <row r="1" ht="16.35" customHeight="1" spans="1:4">
      <c r="A1" s="92"/>
      <c r="D1" s="130"/>
    </row>
    <row r="2" ht="42.3" customHeight="1" spans="4:11">
      <c r="D2" s="93" t="s">
        <v>9</v>
      </c>
      <c r="E2" s="93"/>
      <c r="F2" s="93"/>
      <c r="G2" s="93"/>
      <c r="H2" s="93"/>
      <c r="I2" s="93"/>
      <c r="J2" s="93"/>
      <c r="K2" s="93"/>
    </row>
    <row r="3" ht="30" customHeight="1" spans="1:11">
      <c r="A3" s="94" t="s">
        <v>29</v>
      </c>
      <c r="B3" s="94"/>
      <c r="C3" s="94"/>
      <c r="D3" s="94"/>
      <c r="E3" s="94"/>
      <c r="F3" s="94"/>
      <c r="G3" s="94"/>
      <c r="H3" s="94"/>
      <c r="I3" s="94"/>
      <c r="J3" s="94"/>
      <c r="K3" s="94"/>
    </row>
    <row r="4" ht="30" customHeight="1" spans="1:11">
      <c r="A4" s="94"/>
      <c r="B4" s="94"/>
      <c r="C4" s="94"/>
      <c r="D4" s="94"/>
      <c r="I4" s="104"/>
      <c r="J4" s="104"/>
      <c r="K4" s="104" t="s">
        <v>30</v>
      </c>
    </row>
    <row r="5" ht="50.85" customHeight="1" spans="1:11">
      <c r="A5" s="108" t="s">
        <v>170</v>
      </c>
      <c r="B5" s="108"/>
      <c r="C5" s="108"/>
      <c r="D5" s="108" t="s">
        <v>171</v>
      </c>
      <c r="E5" s="114" t="s">
        <v>172</v>
      </c>
      <c r="F5" s="95" t="s">
        <v>133</v>
      </c>
      <c r="G5" s="95" t="s">
        <v>173</v>
      </c>
      <c r="H5" s="95" t="s">
        <v>174</v>
      </c>
      <c r="I5" s="95" t="s">
        <v>175</v>
      </c>
      <c r="J5" s="95" t="s">
        <v>176</v>
      </c>
      <c r="K5" s="95" t="s">
        <v>177</v>
      </c>
    </row>
    <row r="6" ht="39.6" customHeight="1" spans="1:11">
      <c r="A6" s="116" t="s">
        <v>178</v>
      </c>
      <c r="B6" s="116" t="s">
        <v>179</v>
      </c>
      <c r="C6" s="116" t="s">
        <v>180</v>
      </c>
      <c r="D6" s="116"/>
      <c r="E6" s="96" t="s">
        <v>133</v>
      </c>
      <c r="F6" s="98">
        <v>7199.892417</v>
      </c>
      <c r="G6" s="98">
        <v>6039.892417</v>
      </c>
      <c r="H6" s="98">
        <v>1160</v>
      </c>
      <c r="I6" s="98"/>
      <c r="J6" s="96"/>
      <c r="K6" s="96"/>
    </row>
    <row r="7" ht="33.6" customHeight="1" spans="1:11">
      <c r="A7" s="103"/>
      <c r="B7" s="103"/>
      <c r="C7" s="103"/>
      <c r="D7" s="105" t="s">
        <v>151</v>
      </c>
      <c r="E7" s="105" t="s">
        <v>4</v>
      </c>
      <c r="F7" s="138">
        <v>7199.892417</v>
      </c>
      <c r="G7" s="138">
        <v>6039.892417</v>
      </c>
      <c r="H7" s="138">
        <v>1160</v>
      </c>
      <c r="I7" s="138"/>
      <c r="J7" s="111"/>
      <c r="K7" s="111"/>
    </row>
    <row r="8" ht="26.1" customHeight="1" spans="1:11">
      <c r="A8" s="103"/>
      <c r="B8" s="103"/>
      <c r="C8" s="103"/>
      <c r="D8" s="105" t="s">
        <v>152</v>
      </c>
      <c r="E8" s="105" t="s">
        <v>153</v>
      </c>
      <c r="F8" s="138">
        <v>2238.163171</v>
      </c>
      <c r="G8" s="138">
        <v>1535.163171</v>
      </c>
      <c r="H8" s="138">
        <v>703</v>
      </c>
      <c r="I8" s="138"/>
      <c r="J8" s="111"/>
      <c r="K8" s="111"/>
    </row>
    <row r="9" ht="30.15" customHeight="1" spans="1:11">
      <c r="A9" s="112" t="s">
        <v>181</v>
      </c>
      <c r="B9" s="112" t="s">
        <v>182</v>
      </c>
      <c r="C9" s="112" t="s">
        <v>182</v>
      </c>
      <c r="D9" s="100" t="s">
        <v>183</v>
      </c>
      <c r="E9" s="113" t="s">
        <v>184</v>
      </c>
      <c r="F9" s="115">
        <v>1110.92772</v>
      </c>
      <c r="G9" s="115">
        <v>1110.92772</v>
      </c>
      <c r="H9" s="115"/>
      <c r="I9" s="115"/>
      <c r="J9" s="113"/>
      <c r="K9" s="113"/>
    </row>
    <row r="10" ht="30.15" customHeight="1" spans="1:11">
      <c r="A10" s="112" t="s">
        <v>181</v>
      </c>
      <c r="B10" s="112" t="s">
        <v>182</v>
      </c>
      <c r="C10" s="112" t="s">
        <v>185</v>
      </c>
      <c r="D10" s="100" t="s">
        <v>186</v>
      </c>
      <c r="E10" s="113" t="s">
        <v>187</v>
      </c>
      <c r="F10" s="115">
        <v>703</v>
      </c>
      <c r="G10" s="115"/>
      <c r="H10" s="115">
        <v>703</v>
      </c>
      <c r="I10" s="115"/>
      <c r="J10" s="113"/>
      <c r="K10" s="113"/>
    </row>
    <row r="11" ht="30.15" customHeight="1" spans="1:11">
      <c r="A11" s="112" t="s">
        <v>181</v>
      </c>
      <c r="B11" s="112" t="s">
        <v>188</v>
      </c>
      <c r="C11" s="112" t="s">
        <v>182</v>
      </c>
      <c r="D11" s="100" t="s">
        <v>189</v>
      </c>
      <c r="E11" s="113" t="s">
        <v>190</v>
      </c>
      <c r="F11" s="115">
        <v>228.582976</v>
      </c>
      <c r="G11" s="115">
        <v>228.582976</v>
      </c>
      <c r="H11" s="115"/>
      <c r="I11" s="115"/>
      <c r="J11" s="113"/>
      <c r="K11" s="113"/>
    </row>
    <row r="12" ht="30.15" customHeight="1" spans="1:11">
      <c r="A12" s="112" t="s">
        <v>181</v>
      </c>
      <c r="B12" s="112" t="s">
        <v>188</v>
      </c>
      <c r="C12" s="112" t="s">
        <v>188</v>
      </c>
      <c r="D12" s="100" t="s">
        <v>191</v>
      </c>
      <c r="E12" s="113" t="s">
        <v>192</v>
      </c>
      <c r="F12" s="115">
        <v>73.466848</v>
      </c>
      <c r="G12" s="115">
        <v>73.466848</v>
      </c>
      <c r="H12" s="115"/>
      <c r="I12" s="115"/>
      <c r="J12" s="113"/>
      <c r="K12" s="113"/>
    </row>
    <row r="13" ht="30.15" customHeight="1" spans="1:11">
      <c r="A13" s="112" t="s">
        <v>193</v>
      </c>
      <c r="B13" s="112" t="s">
        <v>194</v>
      </c>
      <c r="C13" s="112" t="s">
        <v>182</v>
      </c>
      <c r="D13" s="100" t="s">
        <v>195</v>
      </c>
      <c r="E13" s="113" t="s">
        <v>196</v>
      </c>
      <c r="F13" s="115">
        <v>39.919411</v>
      </c>
      <c r="G13" s="115">
        <v>39.919411</v>
      </c>
      <c r="H13" s="115"/>
      <c r="I13" s="115"/>
      <c r="J13" s="113"/>
      <c r="K13" s="113"/>
    </row>
    <row r="14" ht="30.15" customHeight="1" spans="1:11">
      <c r="A14" s="112" t="s">
        <v>193</v>
      </c>
      <c r="B14" s="112" t="s">
        <v>194</v>
      </c>
      <c r="C14" s="112" t="s">
        <v>197</v>
      </c>
      <c r="D14" s="100" t="s">
        <v>198</v>
      </c>
      <c r="E14" s="113" t="s">
        <v>199</v>
      </c>
      <c r="F14" s="115">
        <v>2.650788</v>
      </c>
      <c r="G14" s="115">
        <v>2.650788</v>
      </c>
      <c r="H14" s="115"/>
      <c r="I14" s="115"/>
      <c r="J14" s="113"/>
      <c r="K14" s="113"/>
    </row>
    <row r="15" ht="30.15" customHeight="1" spans="1:11">
      <c r="A15" s="112" t="s">
        <v>200</v>
      </c>
      <c r="B15" s="112" t="s">
        <v>185</v>
      </c>
      <c r="C15" s="112" t="s">
        <v>182</v>
      </c>
      <c r="D15" s="100" t="s">
        <v>201</v>
      </c>
      <c r="E15" s="113" t="s">
        <v>202</v>
      </c>
      <c r="F15" s="115">
        <v>79.615428</v>
      </c>
      <c r="G15" s="115">
        <v>79.615428</v>
      </c>
      <c r="H15" s="115"/>
      <c r="I15" s="115"/>
      <c r="J15" s="113"/>
      <c r="K15" s="113"/>
    </row>
    <row r="16" ht="26.1" customHeight="1" spans="1:11">
      <c r="A16" s="103"/>
      <c r="B16" s="103"/>
      <c r="C16" s="103"/>
      <c r="D16" s="105" t="s">
        <v>154</v>
      </c>
      <c r="E16" s="105" t="s">
        <v>155</v>
      </c>
      <c r="F16" s="138">
        <v>578.455959</v>
      </c>
      <c r="G16" s="138">
        <v>575.455959</v>
      </c>
      <c r="H16" s="138">
        <v>3</v>
      </c>
      <c r="I16" s="138"/>
      <c r="J16" s="111"/>
      <c r="K16" s="111"/>
    </row>
    <row r="17" ht="30.15" customHeight="1" spans="1:11">
      <c r="A17" s="112" t="s">
        <v>181</v>
      </c>
      <c r="B17" s="112" t="s">
        <v>182</v>
      </c>
      <c r="C17" s="112" t="s">
        <v>182</v>
      </c>
      <c r="D17" s="100" t="s">
        <v>183</v>
      </c>
      <c r="E17" s="113" t="s">
        <v>184</v>
      </c>
      <c r="F17" s="115">
        <v>436.13698</v>
      </c>
      <c r="G17" s="115">
        <v>433.13698</v>
      </c>
      <c r="H17" s="115">
        <v>3</v>
      </c>
      <c r="I17" s="115"/>
      <c r="J17" s="113"/>
      <c r="K17" s="113"/>
    </row>
    <row r="18" ht="30.15" customHeight="1" spans="1:11">
      <c r="A18" s="112" t="s">
        <v>181</v>
      </c>
      <c r="B18" s="112" t="s">
        <v>188</v>
      </c>
      <c r="C18" s="112" t="s">
        <v>185</v>
      </c>
      <c r="D18" s="100" t="s">
        <v>203</v>
      </c>
      <c r="E18" s="113" t="s">
        <v>204</v>
      </c>
      <c r="F18" s="115">
        <v>55.582576</v>
      </c>
      <c r="G18" s="115">
        <v>55.582576</v>
      </c>
      <c r="H18" s="115"/>
      <c r="I18" s="115"/>
      <c r="J18" s="113"/>
      <c r="K18" s="113"/>
    </row>
    <row r="19" ht="30.15" customHeight="1" spans="1:11">
      <c r="A19" s="112" t="s">
        <v>181</v>
      </c>
      <c r="B19" s="112" t="s">
        <v>188</v>
      </c>
      <c r="C19" s="112" t="s">
        <v>188</v>
      </c>
      <c r="D19" s="100" t="s">
        <v>191</v>
      </c>
      <c r="E19" s="113" t="s">
        <v>192</v>
      </c>
      <c r="F19" s="115">
        <v>32.405744</v>
      </c>
      <c r="G19" s="115">
        <v>32.405744</v>
      </c>
      <c r="H19" s="115"/>
      <c r="I19" s="115"/>
      <c r="J19" s="113"/>
      <c r="K19" s="113"/>
    </row>
    <row r="20" ht="30.15" customHeight="1" spans="1:11">
      <c r="A20" s="112" t="s">
        <v>193</v>
      </c>
      <c r="B20" s="112" t="s">
        <v>194</v>
      </c>
      <c r="C20" s="112" t="s">
        <v>182</v>
      </c>
      <c r="D20" s="100" t="s">
        <v>195</v>
      </c>
      <c r="E20" s="113" t="s">
        <v>196</v>
      </c>
      <c r="F20" s="115">
        <v>17.592435</v>
      </c>
      <c r="G20" s="115">
        <v>17.592435</v>
      </c>
      <c r="H20" s="115"/>
      <c r="I20" s="115"/>
      <c r="J20" s="113"/>
      <c r="K20" s="113"/>
    </row>
    <row r="21" ht="30.15" customHeight="1" spans="1:11">
      <c r="A21" s="112" t="s">
        <v>193</v>
      </c>
      <c r="B21" s="112" t="s">
        <v>194</v>
      </c>
      <c r="C21" s="112" t="s">
        <v>197</v>
      </c>
      <c r="D21" s="100" t="s">
        <v>198</v>
      </c>
      <c r="E21" s="113" t="s">
        <v>199</v>
      </c>
      <c r="F21" s="115">
        <v>0.8</v>
      </c>
      <c r="G21" s="115">
        <v>0.8</v>
      </c>
      <c r="H21" s="115"/>
      <c r="I21" s="115"/>
      <c r="J21" s="113"/>
      <c r="K21" s="113"/>
    </row>
    <row r="22" ht="30.15" customHeight="1" spans="1:11">
      <c r="A22" s="112" t="s">
        <v>200</v>
      </c>
      <c r="B22" s="112" t="s">
        <v>185</v>
      </c>
      <c r="C22" s="112" t="s">
        <v>182</v>
      </c>
      <c r="D22" s="100" t="s">
        <v>201</v>
      </c>
      <c r="E22" s="113" t="s">
        <v>202</v>
      </c>
      <c r="F22" s="115">
        <v>35.938224</v>
      </c>
      <c r="G22" s="115">
        <v>35.938224</v>
      </c>
      <c r="H22" s="115"/>
      <c r="I22" s="115"/>
      <c r="J22" s="113"/>
      <c r="K22" s="113"/>
    </row>
    <row r="23" ht="26.1" customHeight="1" spans="1:11">
      <c r="A23" s="103"/>
      <c r="B23" s="103"/>
      <c r="C23" s="103"/>
      <c r="D23" s="105" t="s">
        <v>156</v>
      </c>
      <c r="E23" s="105" t="s">
        <v>157</v>
      </c>
      <c r="F23" s="138">
        <v>1266.741631</v>
      </c>
      <c r="G23" s="138">
        <v>1218.741631</v>
      </c>
      <c r="H23" s="138">
        <v>48</v>
      </c>
      <c r="I23" s="138"/>
      <c r="J23" s="111"/>
      <c r="K23" s="111"/>
    </row>
    <row r="24" ht="30.15" customHeight="1" spans="1:11">
      <c r="A24" s="112" t="s">
        <v>181</v>
      </c>
      <c r="B24" s="112" t="s">
        <v>182</v>
      </c>
      <c r="C24" s="112" t="s">
        <v>182</v>
      </c>
      <c r="D24" s="100" t="s">
        <v>183</v>
      </c>
      <c r="E24" s="113" t="s">
        <v>184</v>
      </c>
      <c r="F24" s="115">
        <v>1037.01105</v>
      </c>
      <c r="G24" s="115">
        <v>1037.01105</v>
      </c>
      <c r="H24" s="115"/>
      <c r="I24" s="115"/>
      <c r="J24" s="113"/>
      <c r="K24" s="113"/>
    </row>
    <row r="25" ht="30.15" customHeight="1" spans="1:11">
      <c r="A25" s="112" t="s">
        <v>181</v>
      </c>
      <c r="B25" s="112" t="s">
        <v>182</v>
      </c>
      <c r="C25" s="112" t="s">
        <v>197</v>
      </c>
      <c r="D25" s="100" t="s">
        <v>205</v>
      </c>
      <c r="E25" s="113" t="s">
        <v>206</v>
      </c>
      <c r="F25" s="115">
        <v>48</v>
      </c>
      <c r="G25" s="115"/>
      <c r="H25" s="115">
        <v>48</v>
      </c>
      <c r="I25" s="115"/>
      <c r="J25" s="113"/>
      <c r="K25" s="113"/>
    </row>
    <row r="26" ht="30.15" customHeight="1" spans="1:11">
      <c r="A26" s="112" t="s">
        <v>181</v>
      </c>
      <c r="B26" s="112" t="s">
        <v>188</v>
      </c>
      <c r="C26" s="112" t="s">
        <v>188</v>
      </c>
      <c r="D26" s="100" t="s">
        <v>191</v>
      </c>
      <c r="E26" s="113" t="s">
        <v>192</v>
      </c>
      <c r="F26" s="115">
        <v>68.157184</v>
      </c>
      <c r="G26" s="115">
        <v>68.157184</v>
      </c>
      <c r="H26" s="115"/>
      <c r="I26" s="115"/>
      <c r="J26" s="113"/>
      <c r="K26" s="113"/>
    </row>
    <row r="27" ht="30.15" customHeight="1" spans="1:11">
      <c r="A27" s="112" t="s">
        <v>193</v>
      </c>
      <c r="B27" s="112" t="s">
        <v>194</v>
      </c>
      <c r="C27" s="112" t="s">
        <v>182</v>
      </c>
      <c r="D27" s="100" t="s">
        <v>195</v>
      </c>
      <c r="E27" s="113" t="s">
        <v>196</v>
      </c>
      <c r="F27" s="115">
        <v>37.019753</v>
      </c>
      <c r="G27" s="115">
        <v>37.019753</v>
      </c>
      <c r="H27" s="115"/>
      <c r="I27" s="115"/>
      <c r="J27" s="113"/>
      <c r="K27" s="113"/>
    </row>
    <row r="28" ht="30.15" customHeight="1" spans="1:11">
      <c r="A28" s="112" t="s">
        <v>193</v>
      </c>
      <c r="B28" s="112" t="s">
        <v>194</v>
      </c>
      <c r="C28" s="112" t="s">
        <v>197</v>
      </c>
      <c r="D28" s="100" t="s">
        <v>198</v>
      </c>
      <c r="E28" s="113" t="s">
        <v>199</v>
      </c>
      <c r="F28" s="115">
        <v>1.6</v>
      </c>
      <c r="G28" s="115">
        <v>1.6</v>
      </c>
      <c r="H28" s="115"/>
      <c r="I28" s="115"/>
      <c r="J28" s="113"/>
      <c r="K28" s="113"/>
    </row>
    <row r="29" ht="30.15" customHeight="1" spans="1:11">
      <c r="A29" s="112" t="s">
        <v>200</v>
      </c>
      <c r="B29" s="112" t="s">
        <v>185</v>
      </c>
      <c r="C29" s="112" t="s">
        <v>182</v>
      </c>
      <c r="D29" s="100" t="s">
        <v>201</v>
      </c>
      <c r="E29" s="113" t="s">
        <v>202</v>
      </c>
      <c r="F29" s="115">
        <v>74.953644</v>
      </c>
      <c r="G29" s="115">
        <v>74.953644</v>
      </c>
      <c r="H29" s="115"/>
      <c r="I29" s="115"/>
      <c r="J29" s="113"/>
      <c r="K29" s="113"/>
    </row>
    <row r="30" ht="26.1" customHeight="1" spans="1:11">
      <c r="A30" s="103"/>
      <c r="B30" s="103"/>
      <c r="C30" s="103"/>
      <c r="D30" s="105" t="s">
        <v>158</v>
      </c>
      <c r="E30" s="105" t="s">
        <v>159</v>
      </c>
      <c r="F30" s="138">
        <v>262.787536</v>
      </c>
      <c r="G30" s="138">
        <v>262.787536</v>
      </c>
      <c r="H30" s="138"/>
      <c r="I30" s="138"/>
      <c r="J30" s="111"/>
      <c r="K30" s="111"/>
    </row>
    <row r="31" ht="30.15" customHeight="1" spans="1:11">
      <c r="A31" s="112" t="s">
        <v>181</v>
      </c>
      <c r="B31" s="112" t="s">
        <v>182</v>
      </c>
      <c r="C31" s="112" t="s">
        <v>207</v>
      </c>
      <c r="D31" s="100" t="s">
        <v>208</v>
      </c>
      <c r="E31" s="113" t="s">
        <v>209</v>
      </c>
      <c r="F31" s="115">
        <v>215.82956</v>
      </c>
      <c r="G31" s="115">
        <v>215.82956</v>
      </c>
      <c r="H31" s="115"/>
      <c r="I31" s="115"/>
      <c r="J31" s="113"/>
      <c r="K31" s="113"/>
    </row>
    <row r="32" ht="30.15" customHeight="1" spans="1:11">
      <c r="A32" s="112" t="s">
        <v>181</v>
      </c>
      <c r="B32" s="112" t="s">
        <v>188</v>
      </c>
      <c r="C32" s="112" t="s">
        <v>188</v>
      </c>
      <c r="D32" s="100" t="s">
        <v>191</v>
      </c>
      <c r="E32" s="113" t="s">
        <v>192</v>
      </c>
      <c r="F32" s="115">
        <v>22.887415</v>
      </c>
      <c r="G32" s="115">
        <v>22.887415</v>
      </c>
      <c r="H32" s="115"/>
      <c r="I32" s="115"/>
      <c r="J32" s="113"/>
      <c r="K32" s="113"/>
    </row>
    <row r="33" ht="30.15" customHeight="1" spans="1:11">
      <c r="A33" s="112" t="s">
        <v>193</v>
      </c>
      <c r="B33" s="112" t="s">
        <v>194</v>
      </c>
      <c r="C33" s="112" t="s">
        <v>197</v>
      </c>
      <c r="D33" s="100" t="s">
        <v>198</v>
      </c>
      <c r="E33" s="113" t="s">
        <v>199</v>
      </c>
      <c r="F33" s="115">
        <v>7.899853</v>
      </c>
      <c r="G33" s="115">
        <v>7.899853</v>
      </c>
      <c r="H33" s="115"/>
      <c r="I33" s="115"/>
      <c r="J33" s="113"/>
      <c r="K33" s="113"/>
    </row>
    <row r="34" ht="30.15" customHeight="1" spans="1:11">
      <c r="A34" s="112" t="s">
        <v>200</v>
      </c>
      <c r="B34" s="112" t="s">
        <v>185</v>
      </c>
      <c r="C34" s="112" t="s">
        <v>182</v>
      </c>
      <c r="D34" s="100" t="s">
        <v>201</v>
      </c>
      <c r="E34" s="113" t="s">
        <v>202</v>
      </c>
      <c r="F34" s="115">
        <v>16.170708</v>
      </c>
      <c r="G34" s="115">
        <v>16.170708</v>
      </c>
      <c r="H34" s="115"/>
      <c r="I34" s="115"/>
      <c r="J34" s="113"/>
      <c r="K34" s="113"/>
    </row>
    <row r="35" ht="26.1" customHeight="1" spans="1:11">
      <c r="A35" s="103"/>
      <c r="B35" s="103"/>
      <c r="C35" s="103"/>
      <c r="D35" s="105" t="s">
        <v>160</v>
      </c>
      <c r="E35" s="105" t="s">
        <v>161</v>
      </c>
      <c r="F35" s="138">
        <v>286.077011</v>
      </c>
      <c r="G35" s="138">
        <v>246.077011</v>
      </c>
      <c r="H35" s="138">
        <v>40</v>
      </c>
      <c r="I35" s="138"/>
      <c r="J35" s="111"/>
      <c r="K35" s="111"/>
    </row>
    <row r="36" ht="30.15" customHeight="1" spans="1:11">
      <c r="A36" s="112" t="s">
        <v>181</v>
      </c>
      <c r="B36" s="112" t="s">
        <v>182</v>
      </c>
      <c r="C36" s="112" t="s">
        <v>182</v>
      </c>
      <c r="D36" s="100" t="s">
        <v>183</v>
      </c>
      <c r="E36" s="113" t="s">
        <v>184</v>
      </c>
      <c r="F36" s="115">
        <v>119.1695</v>
      </c>
      <c r="G36" s="115">
        <v>119.1695</v>
      </c>
      <c r="H36" s="115"/>
      <c r="I36" s="115"/>
      <c r="J36" s="113"/>
      <c r="K36" s="113"/>
    </row>
    <row r="37" ht="30.15" customHeight="1" spans="1:11">
      <c r="A37" s="112" t="s">
        <v>181</v>
      </c>
      <c r="B37" s="112" t="s">
        <v>182</v>
      </c>
      <c r="C37" s="112" t="s">
        <v>188</v>
      </c>
      <c r="D37" s="100" t="s">
        <v>210</v>
      </c>
      <c r="E37" s="113" t="s">
        <v>211</v>
      </c>
      <c r="F37" s="115">
        <v>115.60834</v>
      </c>
      <c r="G37" s="115">
        <v>75.60834</v>
      </c>
      <c r="H37" s="115">
        <v>40</v>
      </c>
      <c r="I37" s="115"/>
      <c r="J37" s="113"/>
      <c r="K37" s="113"/>
    </row>
    <row r="38" ht="30.15" customHeight="1" spans="1:11">
      <c r="A38" s="112" t="s">
        <v>181</v>
      </c>
      <c r="B38" s="112" t="s">
        <v>188</v>
      </c>
      <c r="C38" s="112" t="s">
        <v>185</v>
      </c>
      <c r="D38" s="100" t="s">
        <v>203</v>
      </c>
      <c r="E38" s="113" t="s">
        <v>204</v>
      </c>
      <c r="F38" s="115">
        <v>17.987718</v>
      </c>
      <c r="G38" s="115">
        <v>17.987718</v>
      </c>
      <c r="H38" s="115"/>
      <c r="I38" s="115"/>
      <c r="J38" s="113"/>
      <c r="K38" s="113"/>
    </row>
    <row r="39" ht="30.15" customHeight="1" spans="1:11">
      <c r="A39" s="112" t="s">
        <v>181</v>
      </c>
      <c r="B39" s="112" t="s">
        <v>188</v>
      </c>
      <c r="C39" s="112" t="s">
        <v>188</v>
      </c>
      <c r="D39" s="100" t="s">
        <v>191</v>
      </c>
      <c r="E39" s="113" t="s">
        <v>192</v>
      </c>
      <c r="F39" s="115">
        <v>12.405792</v>
      </c>
      <c r="G39" s="115">
        <v>12.405792</v>
      </c>
      <c r="H39" s="115"/>
      <c r="I39" s="115"/>
      <c r="J39" s="113"/>
      <c r="K39" s="113"/>
    </row>
    <row r="40" ht="30.15" customHeight="1" spans="1:11">
      <c r="A40" s="112" t="s">
        <v>193</v>
      </c>
      <c r="B40" s="112" t="s">
        <v>194</v>
      </c>
      <c r="C40" s="112" t="s">
        <v>182</v>
      </c>
      <c r="D40" s="100" t="s">
        <v>195</v>
      </c>
      <c r="E40" s="113" t="s">
        <v>196</v>
      </c>
      <c r="F40" s="115">
        <v>6.745649</v>
      </c>
      <c r="G40" s="115">
        <v>6.745649</v>
      </c>
      <c r="H40" s="115"/>
      <c r="I40" s="115"/>
      <c r="J40" s="113"/>
      <c r="K40" s="113"/>
    </row>
    <row r="41" ht="30.15" customHeight="1" spans="1:11">
      <c r="A41" s="112" t="s">
        <v>193</v>
      </c>
      <c r="B41" s="112" t="s">
        <v>194</v>
      </c>
      <c r="C41" s="112" t="s">
        <v>197</v>
      </c>
      <c r="D41" s="100" t="s">
        <v>198</v>
      </c>
      <c r="E41" s="113" t="s">
        <v>199</v>
      </c>
      <c r="F41" s="115">
        <v>0.288</v>
      </c>
      <c r="G41" s="115">
        <v>0.288</v>
      </c>
      <c r="H41" s="115"/>
      <c r="I41" s="115"/>
      <c r="J41" s="113"/>
      <c r="K41" s="113"/>
    </row>
    <row r="42" ht="30.15" customHeight="1" spans="1:11">
      <c r="A42" s="112" t="s">
        <v>200</v>
      </c>
      <c r="B42" s="112" t="s">
        <v>185</v>
      </c>
      <c r="C42" s="112" t="s">
        <v>182</v>
      </c>
      <c r="D42" s="100" t="s">
        <v>201</v>
      </c>
      <c r="E42" s="113" t="s">
        <v>202</v>
      </c>
      <c r="F42" s="115">
        <v>13.872012</v>
      </c>
      <c r="G42" s="115">
        <v>13.872012</v>
      </c>
      <c r="H42" s="115"/>
      <c r="I42" s="115"/>
      <c r="J42" s="113"/>
      <c r="K42" s="113"/>
    </row>
    <row r="43" ht="26.1" customHeight="1" spans="1:11">
      <c r="A43" s="103"/>
      <c r="B43" s="103"/>
      <c r="C43" s="103"/>
      <c r="D43" s="105" t="s">
        <v>162</v>
      </c>
      <c r="E43" s="105" t="s">
        <v>163</v>
      </c>
      <c r="F43" s="138">
        <v>223.142945</v>
      </c>
      <c r="G43" s="138">
        <v>207.142945</v>
      </c>
      <c r="H43" s="138">
        <v>16</v>
      </c>
      <c r="I43" s="138"/>
      <c r="J43" s="111"/>
      <c r="K43" s="111"/>
    </row>
    <row r="44" ht="30.15" customHeight="1" spans="1:11">
      <c r="A44" s="112" t="s">
        <v>181</v>
      </c>
      <c r="B44" s="112" t="s">
        <v>182</v>
      </c>
      <c r="C44" s="112" t="s">
        <v>182</v>
      </c>
      <c r="D44" s="100" t="s">
        <v>183</v>
      </c>
      <c r="E44" s="113" t="s">
        <v>184</v>
      </c>
      <c r="F44" s="115">
        <v>171.397104</v>
      </c>
      <c r="G44" s="115">
        <v>171.397104</v>
      </c>
      <c r="H44" s="115"/>
      <c r="I44" s="115"/>
      <c r="J44" s="113"/>
      <c r="K44" s="113"/>
    </row>
    <row r="45" ht="30.15" customHeight="1" spans="1:11">
      <c r="A45" s="112" t="s">
        <v>181</v>
      </c>
      <c r="B45" s="112" t="s">
        <v>182</v>
      </c>
      <c r="C45" s="112" t="s">
        <v>212</v>
      </c>
      <c r="D45" s="100" t="s">
        <v>213</v>
      </c>
      <c r="E45" s="113" t="s">
        <v>214</v>
      </c>
      <c r="F45" s="115">
        <v>16</v>
      </c>
      <c r="G45" s="115"/>
      <c r="H45" s="115">
        <v>16</v>
      </c>
      <c r="I45" s="115"/>
      <c r="J45" s="113"/>
      <c r="K45" s="113"/>
    </row>
    <row r="46" ht="30.15" customHeight="1" spans="1:11">
      <c r="A46" s="112" t="s">
        <v>181</v>
      </c>
      <c r="B46" s="112" t="s">
        <v>188</v>
      </c>
      <c r="C46" s="112" t="s">
        <v>185</v>
      </c>
      <c r="D46" s="100" t="s">
        <v>203</v>
      </c>
      <c r="E46" s="113" t="s">
        <v>204</v>
      </c>
      <c r="F46" s="115">
        <v>2.58501</v>
      </c>
      <c r="G46" s="115">
        <v>2.58501</v>
      </c>
      <c r="H46" s="115"/>
      <c r="I46" s="115"/>
      <c r="J46" s="113"/>
      <c r="K46" s="113"/>
    </row>
    <row r="47" ht="30.15" customHeight="1" spans="1:11">
      <c r="A47" s="112" t="s">
        <v>181</v>
      </c>
      <c r="B47" s="112" t="s">
        <v>188</v>
      </c>
      <c r="C47" s="112" t="s">
        <v>188</v>
      </c>
      <c r="D47" s="100" t="s">
        <v>191</v>
      </c>
      <c r="E47" s="113" t="s">
        <v>192</v>
      </c>
      <c r="F47" s="115">
        <v>12.389376</v>
      </c>
      <c r="G47" s="115">
        <v>12.389376</v>
      </c>
      <c r="H47" s="115"/>
      <c r="I47" s="115"/>
      <c r="J47" s="113"/>
      <c r="K47" s="113"/>
    </row>
    <row r="48" ht="30.15" customHeight="1" spans="1:11">
      <c r="A48" s="112" t="s">
        <v>193</v>
      </c>
      <c r="B48" s="112" t="s">
        <v>194</v>
      </c>
      <c r="C48" s="112" t="s">
        <v>182</v>
      </c>
      <c r="D48" s="100" t="s">
        <v>195</v>
      </c>
      <c r="E48" s="113" t="s">
        <v>196</v>
      </c>
      <c r="F48" s="115">
        <v>6.730459</v>
      </c>
      <c r="G48" s="115">
        <v>6.730459</v>
      </c>
      <c r="H48" s="115"/>
      <c r="I48" s="115"/>
      <c r="J48" s="113"/>
      <c r="K48" s="113"/>
    </row>
    <row r="49" ht="30.15" customHeight="1" spans="1:11">
      <c r="A49" s="112" t="s">
        <v>193</v>
      </c>
      <c r="B49" s="112" t="s">
        <v>194</v>
      </c>
      <c r="C49" s="112" t="s">
        <v>197</v>
      </c>
      <c r="D49" s="100" t="s">
        <v>198</v>
      </c>
      <c r="E49" s="113" t="s">
        <v>199</v>
      </c>
      <c r="F49" s="115">
        <v>0.192</v>
      </c>
      <c r="G49" s="115">
        <v>0.192</v>
      </c>
      <c r="H49" s="115"/>
      <c r="I49" s="115"/>
      <c r="J49" s="113"/>
      <c r="K49" s="113"/>
    </row>
    <row r="50" ht="30.15" customHeight="1" spans="1:11">
      <c r="A50" s="112" t="s">
        <v>200</v>
      </c>
      <c r="B50" s="112" t="s">
        <v>185</v>
      </c>
      <c r="C50" s="112" t="s">
        <v>182</v>
      </c>
      <c r="D50" s="100" t="s">
        <v>201</v>
      </c>
      <c r="E50" s="113" t="s">
        <v>202</v>
      </c>
      <c r="F50" s="115">
        <v>13.848996</v>
      </c>
      <c r="G50" s="115">
        <v>13.848996</v>
      </c>
      <c r="H50" s="115"/>
      <c r="I50" s="115"/>
      <c r="J50" s="113"/>
      <c r="K50" s="113"/>
    </row>
    <row r="51" ht="26.1" customHeight="1" spans="1:11">
      <c r="A51" s="103"/>
      <c r="B51" s="103"/>
      <c r="C51" s="103"/>
      <c r="D51" s="105" t="s">
        <v>164</v>
      </c>
      <c r="E51" s="105" t="s">
        <v>165</v>
      </c>
      <c r="F51" s="138">
        <v>516.118146</v>
      </c>
      <c r="G51" s="138">
        <v>516.118146</v>
      </c>
      <c r="H51" s="138"/>
      <c r="I51" s="138"/>
      <c r="J51" s="111"/>
      <c r="K51" s="111"/>
    </row>
    <row r="52" ht="30.15" customHeight="1" spans="1:11">
      <c r="A52" s="112" t="s">
        <v>181</v>
      </c>
      <c r="B52" s="112" t="s">
        <v>182</v>
      </c>
      <c r="C52" s="112" t="s">
        <v>182</v>
      </c>
      <c r="D52" s="100" t="s">
        <v>183</v>
      </c>
      <c r="E52" s="113" t="s">
        <v>184</v>
      </c>
      <c r="F52" s="115">
        <v>413.503492</v>
      </c>
      <c r="G52" s="115">
        <v>413.503492</v>
      </c>
      <c r="H52" s="115"/>
      <c r="I52" s="115"/>
      <c r="J52" s="113"/>
      <c r="K52" s="113"/>
    </row>
    <row r="53" ht="30.15" customHeight="1" spans="1:11">
      <c r="A53" s="112" t="s">
        <v>181</v>
      </c>
      <c r="B53" s="112" t="s">
        <v>188</v>
      </c>
      <c r="C53" s="112" t="s">
        <v>185</v>
      </c>
      <c r="D53" s="100" t="s">
        <v>203</v>
      </c>
      <c r="E53" s="113" t="s">
        <v>204</v>
      </c>
      <c r="F53" s="115">
        <v>14.909415</v>
      </c>
      <c r="G53" s="115">
        <v>14.909415</v>
      </c>
      <c r="H53" s="115"/>
      <c r="I53" s="115"/>
      <c r="J53" s="113"/>
      <c r="K53" s="113"/>
    </row>
    <row r="54" ht="30.15" customHeight="1" spans="1:11">
      <c r="A54" s="112" t="s">
        <v>181</v>
      </c>
      <c r="B54" s="112" t="s">
        <v>188</v>
      </c>
      <c r="C54" s="112" t="s">
        <v>188</v>
      </c>
      <c r="D54" s="100" t="s">
        <v>191</v>
      </c>
      <c r="E54" s="113" t="s">
        <v>192</v>
      </c>
      <c r="F54" s="115">
        <v>32.931168</v>
      </c>
      <c r="G54" s="115">
        <v>32.931168</v>
      </c>
      <c r="H54" s="115"/>
      <c r="I54" s="115"/>
      <c r="J54" s="113"/>
      <c r="K54" s="113"/>
    </row>
    <row r="55" ht="30.15" customHeight="1" spans="1:11">
      <c r="A55" s="112" t="s">
        <v>193</v>
      </c>
      <c r="B55" s="112" t="s">
        <v>194</v>
      </c>
      <c r="C55" s="112" t="s">
        <v>185</v>
      </c>
      <c r="D55" s="100" t="s">
        <v>215</v>
      </c>
      <c r="E55" s="113" t="s">
        <v>216</v>
      </c>
      <c r="F55" s="115">
        <v>17.875003</v>
      </c>
      <c r="G55" s="115">
        <v>17.875003</v>
      </c>
      <c r="H55" s="115"/>
      <c r="I55" s="115"/>
      <c r="J55" s="113"/>
      <c r="K55" s="113"/>
    </row>
    <row r="56" ht="30.15" customHeight="1" spans="1:11">
      <c r="A56" s="112" t="s">
        <v>193</v>
      </c>
      <c r="B56" s="112" t="s">
        <v>194</v>
      </c>
      <c r="C56" s="112" t="s">
        <v>197</v>
      </c>
      <c r="D56" s="100" t="s">
        <v>198</v>
      </c>
      <c r="E56" s="113" t="s">
        <v>199</v>
      </c>
      <c r="F56" s="115">
        <v>0.544</v>
      </c>
      <c r="G56" s="115">
        <v>0.544</v>
      </c>
      <c r="H56" s="115"/>
      <c r="I56" s="115"/>
      <c r="J56" s="113"/>
      <c r="K56" s="113"/>
    </row>
    <row r="57" ht="30.15" customHeight="1" spans="1:11">
      <c r="A57" s="112" t="s">
        <v>200</v>
      </c>
      <c r="B57" s="112" t="s">
        <v>185</v>
      </c>
      <c r="C57" s="112" t="s">
        <v>182</v>
      </c>
      <c r="D57" s="100" t="s">
        <v>201</v>
      </c>
      <c r="E57" s="113" t="s">
        <v>202</v>
      </c>
      <c r="F57" s="115">
        <v>36.355068</v>
      </c>
      <c r="G57" s="115">
        <v>36.355068</v>
      </c>
      <c r="H57" s="115"/>
      <c r="I57" s="115"/>
      <c r="J57" s="113"/>
      <c r="K57" s="113"/>
    </row>
    <row r="58" ht="26.1" customHeight="1" spans="1:11">
      <c r="A58" s="103"/>
      <c r="B58" s="103"/>
      <c r="C58" s="103"/>
      <c r="D58" s="105" t="s">
        <v>166</v>
      </c>
      <c r="E58" s="105" t="s">
        <v>167</v>
      </c>
      <c r="F58" s="138">
        <v>374.266018</v>
      </c>
      <c r="G58" s="138">
        <v>374.266018</v>
      </c>
      <c r="H58" s="138"/>
      <c r="I58" s="138"/>
      <c r="J58" s="111"/>
      <c r="K58" s="111"/>
    </row>
    <row r="59" ht="30.15" customHeight="1" spans="1:11">
      <c r="A59" s="112" t="s">
        <v>181</v>
      </c>
      <c r="B59" s="112" t="s">
        <v>182</v>
      </c>
      <c r="C59" s="112" t="s">
        <v>182</v>
      </c>
      <c r="D59" s="100" t="s">
        <v>183</v>
      </c>
      <c r="E59" s="113" t="s">
        <v>184</v>
      </c>
      <c r="F59" s="115">
        <v>287.25588</v>
      </c>
      <c r="G59" s="115">
        <v>287.25588</v>
      </c>
      <c r="H59" s="115"/>
      <c r="I59" s="115"/>
      <c r="J59" s="113"/>
      <c r="K59" s="113"/>
    </row>
    <row r="60" ht="30.15" customHeight="1" spans="1:11">
      <c r="A60" s="112" t="s">
        <v>181</v>
      </c>
      <c r="B60" s="112" t="s">
        <v>188</v>
      </c>
      <c r="C60" s="112" t="s">
        <v>185</v>
      </c>
      <c r="D60" s="100" t="s">
        <v>203</v>
      </c>
      <c r="E60" s="113" t="s">
        <v>204</v>
      </c>
      <c r="F60" s="115">
        <v>32.632059</v>
      </c>
      <c r="G60" s="115">
        <v>32.632059</v>
      </c>
      <c r="H60" s="115"/>
      <c r="I60" s="115"/>
      <c r="J60" s="113"/>
      <c r="K60" s="113"/>
    </row>
    <row r="61" ht="30.15" customHeight="1" spans="1:11">
      <c r="A61" s="112" t="s">
        <v>181</v>
      </c>
      <c r="B61" s="112" t="s">
        <v>188</v>
      </c>
      <c r="C61" s="112" t="s">
        <v>188</v>
      </c>
      <c r="D61" s="100" t="s">
        <v>191</v>
      </c>
      <c r="E61" s="113" t="s">
        <v>192</v>
      </c>
      <c r="F61" s="115">
        <v>20.247024</v>
      </c>
      <c r="G61" s="115">
        <v>20.247024</v>
      </c>
      <c r="H61" s="115"/>
      <c r="I61" s="115"/>
      <c r="J61" s="113"/>
      <c r="K61" s="113"/>
    </row>
    <row r="62" ht="30.15" customHeight="1" spans="1:11">
      <c r="A62" s="112" t="s">
        <v>193</v>
      </c>
      <c r="B62" s="112" t="s">
        <v>194</v>
      </c>
      <c r="C62" s="112" t="s">
        <v>182</v>
      </c>
      <c r="D62" s="100" t="s">
        <v>195</v>
      </c>
      <c r="E62" s="113" t="s">
        <v>196</v>
      </c>
      <c r="F62" s="115">
        <v>10.996791</v>
      </c>
      <c r="G62" s="115">
        <v>10.996791</v>
      </c>
      <c r="H62" s="115"/>
      <c r="I62" s="115"/>
      <c r="J62" s="113"/>
      <c r="K62" s="113"/>
    </row>
    <row r="63" ht="30.15" customHeight="1" spans="1:11">
      <c r="A63" s="112" t="s">
        <v>193</v>
      </c>
      <c r="B63" s="112" t="s">
        <v>194</v>
      </c>
      <c r="C63" s="112" t="s">
        <v>197</v>
      </c>
      <c r="D63" s="100" t="s">
        <v>198</v>
      </c>
      <c r="E63" s="113" t="s">
        <v>199</v>
      </c>
      <c r="F63" s="115">
        <v>0.496</v>
      </c>
      <c r="G63" s="115">
        <v>0.496</v>
      </c>
      <c r="H63" s="115"/>
      <c r="I63" s="115"/>
      <c r="J63" s="113"/>
      <c r="K63" s="113"/>
    </row>
    <row r="64" ht="30.15" customHeight="1" spans="1:11">
      <c r="A64" s="112" t="s">
        <v>200</v>
      </c>
      <c r="B64" s="112" t="s">
        <v>185</v>
      </c>
      <c r="C64" s="112" t="s">
        <v>182</v>
      </c>
      <c r="D64" s="100" t="s">
        <v>201</v>
      </c>
      <c r="E64" s="113" t="s">
        <v>202</v>
      </c>
      <c r="F64" s="115">
        <v>22.638264</v>
      </c>
      <c r="G64" s="115">
        <v>22.638264</v>
      </c>
      <c r="H64" s="115"/>
      <c r="I64" s="115"/>
      <c r="J64" s="113"/>
      <c r="K64" s="113"/>
    </row>
    <row r="65" ht="26.1" customHeight="1" spans="1:11">
      <c r="A65" s="103"/>
      <c r="B65" s="103"/>
      <c r="C65" s="103"/>
      <c r="D65" s="105" t="s">
        <v>168</v>
      </c>
      <c r="E65" s="105" t="s">
        <v>169</v>
      </c>
      <c r="F65" s="138">
        <v>1454.14</v>
      </c>
      <c r="G65" s="138">
        <v>1104.14</v>
      </c>
      <c r="H65" s="138">
        <v>350</v>
      </c>
      <c r="I65" s="138"/>
      <c r="J65" s="111"/>
      <c r="K65" s="111"/>
    </row>
    <row r="66" ht="30.15" customHeight="1" spans="1:11">
      <c r="A66" s="112" t="s">
        <v>217</v>
      </c>
      <c r="B66" s="112" t="s">
        <v>218</v>
      </c>
      <c r="C66" s="112" t="s">
        <v>218</v>
      </c>
      <c r="D66" s="100" t="s">
        <v>219</v>
      </c>
      <c r="E66" s="113" t="s">
        <v>220</v>
      </c>
      <c r="F66" s="115">
        <v>1454.14</v>
      </c>
      <c r="G66" s="115">
        <v>1104.14</v>
      </c>
      <c r="H66" s="115">
        <v>350</v>
      </c>
      <c r="I66" s="115"/>
      <c r="J66" s="113"/>
      <c r="K66" s="113"/>
    </row>
    <row r="67" ht="16.35" customHeight="1"/>
  </sheetData>
  <mergeCells count="3">
    <mergeCell ref="D2:K2"/>
    <mergeCell ref="A3:K3"/>
    <mergeCell ref="A5:C5"/>
  </mergeCells>
  <printOptions horizontalCentered="1" verticalCentered="1"/>
  <pageMargins left="0.0784722222222222" right="0.0784722222222222" top="0.0784722222222222" bottom="0.354166666666667" header="0" footer="0"/>
  <pageSetup paperSize="9" scale="7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7"/>
  <sheetViews>
    <sheetView topLeftCell="D1" workbookViewId="0">
      <selection activeCell="L13" sqref="L13"/>
    </sheetView>
  </sheetViews>
  <sheetFormatPr defaultColWidth="10" defaultRowHeight="14"/>
  <cols>
    <col min="1" max="1" width="5.33636363636364" customWidth="1"/>
    <col min="2" max="2" width="5.66363636363636" customWidth="1"/>
    <col min="3" max="3" width="7" customWidth="1"/>
    <col min="4" max="4" width="13.3363636363636" customWidth="1"/>
    <col min="5" max="5" width="33.8909090909091" customWidth="1"/>
    <col min="6" max="6" width="12.8909090909091" customWidth="1"/>
    <col min="7" max="7" width="14.6636363636364" customWidth="1"/>
    <col min="8" max="8" width="12.1090909090909" customWidth="1"/>
    <col min="9" max="9" width="13.1090909090909" customWidth="1"/>
    <col min="10" max="10" width="10.1090909090909" customWidth="1"/>
    <col min="11" max="11" width="14.6636363636364" customWidth="1"/>
    <col min="12" max="12" width="9.78181818181818" customWidth="1"/>
    <col min="13" max="13" width="11.2181818181818" customWidth="1"/>
    <col min="14" max="14" width="9.21818181818182" customWidth="1"/>
    <col min="15" max="15" width="16.4454545454545" customWidth="1"/>
    <col min="16" max="16" width="10" customWidth="1"/>
    <col min="17" max="17" width="8.33636363636364" customWidth="1"/>
    <col min="18" max="18" width="8.10909090909091" customWidth="1"/>
    <col min="19" max="19" width="8.33636363636364" customWidth="1"/>
    <col min="20" max="20" width="14.6636363636364" customWidth="1"/>
    <col min="21" max="22" width="9.78181818181818" customWidth="1"/>
  </cols>
  <sheetData>
    <row r="1" ht="16.35" customHeight="1" spans="1:1">
      <c r="A1" s="92"/>
    </row>
    <row r="2" ht="42.3" customHeight="1" spans="1:20">
      <c r="A2" s="93" t="s">
        <v>10</v>
      </c>
      <c r="B2" s="93"/>
      <c r="C2" s="93"/>
      <c r="D2" s="93"/>
      <c r="E2" s="93"/>
      <c r="F2" s="93"/>
      <c r="G2" s="93"/>
      <c r="H2" s="93"/>
      <c r="I2" s="93"/>
      <c r="J2" s="93"/>
      <c r="K2" s="93"/>
      <c r="L2" s="93"/>
      <c r="M2" s="93"/>
      <c r="N2" s="93"/>
      <c r="O2" s="93"/>
      <c r="P2" s="93"/>
      <c r="Q2" s="93"/>
      <c r="R2" s="93"/>
      <c r="S2" s="93"/>
      <c r="T2" s="93"/>
    </row>
    <row r="3" ht="43.05" customHeight="1" spans="1:20">
      <c r="A3" s="136" t="s">
        <v>29</v>
      </c>
      <c r="B3" s="136"/>
      <c r="C3" s="136"/>
      <c r="D3" s="136"/>
      <c r="E3" s="136"/>
      <c r="F3" s="136"/>
      <c r="G3" s="136"/>
      <c r="H3" s="136"/>
      <c r="I3" s="136"/>
      <c r="J3" s="136"/>
      <c r="K3" s="136"/>
      <c r="L3" s="136"/>
      <c r="M3" s="136"/>
      <c r="N3" s="136"/>
      <c r="O3" s="136"/>
      <c r="P3" s="136"/>
      <c r="Q3" s="136"/>
      <c r="R3" s="136"/>
      <c r="S3" s="136"/>
      <c r="T3" s="136"/>
    </row>
    <row r="4" ht="25.8" customHeight="1" spans="1:20">
      <c r="A4" s="137"/>
      <c r="P4" s="104"/>
      <c r="Q4" s="104"/>
      <c r="R4" s="104"/>
      <c r="S4" s="104"/>
      <c r="T4" s="104" t="s">
        <v>30</v>
      </c>
    </row>
    <row r="5" ht="27.6" customHeight="1" spans="1:20">
      <c r="A5" s="95" t="s">
        <v>170</v>
      </c>
      <c r="B5" s="95"/>
      <c r="C5" s="95"/>
      <c r="D5" s="95" t="s">
        <v>221</v>
      </c>
      <c r="E5" s="95" t="s">
        <v>222</v>
      </c>
      <c r="F5" s="95" t="s">
        <v>223</v>
      </c>
      <c r="G5" s="95" t="s">
        <v>224</v>
      </c>
      <c r="H5" s="95" t="s">
        <v>225</v>
      </c>
      <c r="I5" s="95" t="s">
        <v>226</v>
      </c>
      <c r="J5" s="95" t="s">
        <v>227</v>
      </c>
      <c r="K5" s="95" t="s">
        <v>228</v>
      </c>
      <c r="L5" s="95" t="s">
        <v>229</v>
      </c>
      <c r="M5" s="95" t="s">
        <v>230</v>
      </c>
      <c r="N5" s="95" t="s">
        <v>231</v>
      </c>
      <c r="O5" s="95" t="s">
        <v>232</v>
      </c>
      <c r="P5" s="95" t="s">
        <v>233</v>
      </c>
      <c r="Q5" s="95" t="s">
        <v>234</v>
      </c>
      <c r="R5" s="95" t="s">
        <v>235</v>
      </c>
      <c r="S5" s="95" t="s">
        <v>236</v>
      </c>
      <c r="T5" s="95" t="s">
        <v>237</v>
      </c>
    </row>
    <row r="6" ht="30.15" customHeight="1" spans="1:20">
      <c r="A6" s="95" t="s">
        <v>178</v>
      </c>
      <c r="B6" s="95" t="s">
        <v>179</v>
      </c>
      <c r="C6" s="95" t="s">
        <v>180</v>
      </c>
      <c r="D6" s="95"/>
      <c r="E6" s="95"/>
      <c r="F6" s="95"/>
      <c r="G6" s="95"/>
      <c r="H6" s="95"/>
      <c r="I6" s="95"/>
      <c r="J6" s="95"/>
      <c r="K6" s="95"/>
      <c r="L6" s="95"/>
      <c r="M6" s="95"/>
      <c r="N6" s="95"/>
      <c r="O6" s="95"/>
      <c r="P6" s="95"/>
      <c r="Q6" s="95"/>
      <c r="R6" s="95"/>
      <c r="S6" s="95"/>
      <c r="T6" s="95"/>
    </row>
    <row r="7" ht="27.6" customHeight="1" spans="1:20">
      <c r="A7" s="96"/>
      <c r="B7" s="96"/>
      <c r="C7" s="96"/>
      <c r="D7" s="96"/>
      <c r="E7" s="96" t="s">
        <v>133</v>
      </c>
      <c r="F7" s="98">
        <v>7199.892417</v>
      </c>
      <c r="G7" s="98">
        <v>2884.501491</v>
      </c>
      <c r="H7" s="98">
        <v>1357.228</v>
      </c>
      <c r="I7" s="98">
        <v>40.03</v>
      </c>
      <c r="J7" s="98"/>
      <c r="K7" s="98">
        <v>2446.594349</v>
      </c>
      <c r="L7" s="98"/>
      <c r="M7" s="98"/>
      <c r="N7" s="98"/>
      <c r="O7" s="98">
        <v>471.538577</v>
      </c>
      <c r="P7" s="98"/>
      <c r="Q7" s="98"/>
      <c r="R7" s="98"/>
      <c r="S7" s="98"/>
      <c r="T7" s="98"/>
    </row>
    <row r="8" ht="26.1" customHeight="1" spans="1:20">
      <c r="A8" s="96"/>
      <c r="B8" s="96"/>
      <c r="C8" s="96"/>
      <c r="D8" s="99" t="s">
        <v>151</v>
      </c>
      <c r="E8" s="99" t="s">
        <v>4</v>
      </c>
      <c r="F8" s="98">
        <v>7199.892417</v>
      </c>
      <c r="G8" s="98">
        <v>2884.501491</v>
      </c>
      <c r="H8" s="98">
        <v>1357.228</v>
      </c>
      <c r="I8" s="98">
        <v>40.03</v>
      </c>
      <c r="J8" s="98"/>
      <c r="K8" s="98">
        <v>2446.594349</v>
      </c>
      <c r="L8" s="98"/>
      <c r="M8" s="98"/>
      <c r="N8" s="98"/>
      <c r="O8" s="98">
        <v>471.538577</v>
      </c>
      <c r="P8" s="98"/>
      <c r="Q8" s="98"/>
      <c r="R8" s="98"/>
      <c r="S8" s="98"/>
      <c r="T8" s="98"/>
    </row>
    <row r="9" ht="26.1" customHeight="1" spans="1:20">
      <c r="A9" s="111"/>
      <c r="B9" s="111"/>
      <c r="C9" s="111"/>
      <c r="D9" s="105" t="s">
        <v>152</v>
      </c>
      <c r="E9" s="105" t="s">
        <v>153</v>
      </c>
      <c r="F9" s="138">
        <v>2238.163171</v>
      </c>
      <c r="G9" s="138">
        <v>879.756975</v>
      </c>
      <c r="H9" s="138">
        <v>1093.80922</v>
      </c>
      <c r="I9" s="138">
        <v>34.83</v>
      </c>
      <c r="J9" s="138"/>
      <c r="K9" s="138"/>
      <c r="L9" s="138"/>
      <c r="M9" s="138"/>
      <c r="N9" s="138"/>
      <c r="O9" s="138">
        <v>229.766976</v>
      </c>
      <c r="P9" s="138"/>
      <c r="Q9" s="138"/>
      <c r="R9" s="138"/>
      <c r="S9" s="138"/>
      <c r="T9" s="138"/>
    </row>
    <row r="10" ht="26.1" customHeight="1" spans="1:20">
      <c r="A10" s="112" t="s">
        <v>181</v>
      </c>
      <c r="B10" s="112" t="s">
        <v>188</v>
      </c>
      <c r="C10" s="112" t="s">
        <v>182</v>
      </c>
      <c r="D10" s="100" t="s">
        <v>238</v>
      </c>
      <c r="E10" s="113" t="s">
        <v>190</v>
      </c>
      <c r="F10" s="115">
        <v>228.582976</v>
      </c>
      <c r="G10" s="115"/>
      <c r="H10" s="115"/>
      <c r="I10" s="115"/>
      <c r="J10" s="115"/>
      <c r="K10" s="115"/>
      <c r="L10" s="115"/>
      <c r="M10" s="115"/>
      <c r="N10" s="115"/>
      <c r="O10" s="115">
        <v>228.582976</v>
      </c>
      <c r="P10" s="115"/>
      <c r="Q10" s="115"/>
      <c r="R10" s="115"/>
      <c r="S10" s="115"/>
      <c r="T10" s="115"/>
    </row>
    <row r="11" ht="26.1" customHeight="1" spans="1:20">
      <c r="A11" s="112" t="s">
        <v>193</v>
      </c>
      <c r="B11" s="112" t="s">
        <v>194</v>
      </c>
      <c r="C11" s="112" t="s">
        <v>197</v>
      </c>
      <c r="D11" s="100" t="s">
        <v>238</v>
      </c>
      <c r="E11" s="113" t="s">
        <v>199</v>
      </c>
      <c r="F11" s="115">
        <v>2.650788</v>
      </c>
      <c r="G11" s="115">
        <v>1.466788</v>
      </c>
      <c r="H11" s="115"/>
      <c r="I11" s="115"/>
      <c r="J11" s="115"/>
      <c r="K11" s="115"/>
      <c r="L11" s="115"/>
      <c r="M11" s="115"/>
      <c r="N11" s="115"/>
      <c r="O11" s="115">
        <v>1.184</v>
      </c>
      <c r="P11" s="115"/>
      <c r="Q11" s="115"/>
      <c r="R11" s="115"/>
      <c r="S11" s="115"/>
      <c r="T11" s="115"/>
    </row>
    <row r="12" ht="26.1" customHeight="1" spans="1:20">
      <c r="A12" s="112" t="s">
        <v>181</v>
      </c>
      <c r="B12" s="112" t="s">
        <v>182</v>
      </c>
      <c r="C12" s="112" t="s">
        <v>182</v>
      </c>
      <c r="D12" s="100" t="s">
        <v>238</v>
      </c>
      <c r="E12" s="113" t="s">
        <v>184</v>
      </c>
      <c r="F12" s="115">
        <v>1110.92772</v>
      </c>
      <c r="G12" s="115">
        <v>685.2885</v>
      </c>
      <c r="H12" s="115">
        <v>403.59922</v>
      </c>
      <c r="I12" s="115">
        <v>22.04</v>
      </c>
      <c r="J12" s="115"/>
      <c r="K12" s="115"/>
      <c r="L12" s="115"/>
      <c r="M12" s="115"/>
      <c r="N12" s="115"/>
      <c r="O12" s="115"/>
      <c r="P12" s="115"/>
      <c r="Q12" s="115"/>
      <c r="R12" s="115"/>
      <c r="S12" s="115"/>
      <c r="T12" s="115"/>
    </row>
    <row r="13" ht="26.1" customHeight="1" spans="1:20">
      <c r="A13" s="112" t="s">
        <v>181</v>
      </c>
      <c r="B13" s="112" t="s">
        <v>188</v>
      </c>
      <c r="C13" s="112" t="s">
        <v>188</v>
      </c>
      <c r="D13" s="100" t="s">
        <v>238</v>
      </c>
      <c r="E13" s="113" t="s">
        <v>192</v>
      </c>
      <c r="F13" s="115">
        <v>73.466848</v>
      </c>
      <c r="G13" s="115">
        <v>73.466848</v>
      </c>
      <c r="H13" s="115"/>
      <c r="I13" s="115"/>
      <c r="J13" s="115"/>
      <c r="K13" s="115"/>
      <c r="L13" s="115"/>
      <c r="M13" s="115"/>
      <c r="N13" s="115"/>
      <c r="O13" s="115"/>
      <c r="P13" s="115"/>
      <c r="Q13" s="115"/>
      <c r="R13" s="115"/>
      <c r="S13" s="115"/>
      <c r="T13" s="115"/>
    </row>
    <row r="14" ht="26.1" customHeight="1" spans="1:20">
      <c r="A14" s="112" t="s">
        <v>193</v>
      </c>
      <c r="B14" s="112" t="s">
        <v>194</v>
      </c>
      <c r="C14" s="112" t="s">
        <v>182</v>
      </c>
      <c r="D14" s="100" t="s">
        <v>238</v>
      </c>
      <c r="E14" s="113" t="s">
        <v>196</v>
      </c>
      <c r="F14" s="115">
        <v>39.919411</v>
      </c>
      <c r="G14" s="115">
        <v>39.919411</v>
      </c>
      <c r="H14" s="115"/>
      <c r="I14" s="115"/>
      <c r="J14" s="115"/>
      <c r="K14" s="115"/>
      <c r="L14" s="115"/>
      <c r="M14" s="115"/>
      <c r="N14" s="115"/>
      <c r="O14" s="115"/>
      <c r="P14" s="115"/>
      <c r="Q14" s="115"/>
      <c r="R14" s="115"/>
      <c r="S14" s="115"/>
      <c r="T14" s="115"/>
    </row>
    <row r="15" ht="26.1" customHeight="1" spans="1:20">
      <c r="A15" s="112" t="s">
        <v>200</v>
      </c>
      <c r="B15" s="112" t="s">
        <v>185</v>
      </c>
      <c r="C15" s="112" t="s">
        <v>182</v>
      </c>
      <c r="D15" s="100" t="s">
        <v>238</v>
      </c>
      <c r="E15" s="113" t="s">
        <v>202</v>
      </c>
      <c r="F15" s="115">
        <v>79.615428</v>
      </c>
      <c r="G15" s="115">
        <v>79.615428</v>
      </c>
      <c r="H15" s="115"/>
      <c r="I15" s="115"/>
      <c r="J15" s="115"/>
      <c r="K15" s="115"/>
      <c r="L15" s="115"/>
      <c r="M15" s="115"/>
      <c r="N15" s="115"/>
      <c r="O15" s="115"/>
      <c r="P15" s="115"/>
      <c r="Q15" s="115"/>
      <c r="R15" s="115"/>
      <c r="S15" s="115"/>
      <c r="T15" s="115"/>
    </row>
    <row r="16" ht="26.1" customHeight="1" spans="1:20">
      <c r="A16" s="112" t="s">
        <v>181</v>
      </c>
      <c r="B16" s="112" t="s">
        <v>182</v>
      </c>
      <c r="C16" s="112" t="s">
        <v>185</v>
      </c>
      <c r="D16" s="100" t="s">
        <v>238</v>
      </c>
      <c r="E16" s="113" t="s">
        <v>187</v>
      </c>
      <c r="F16" s="115">
        <v>703</v>
      </c>
      <c r="G16" s="115"/>
      <c r="H16" s="115">
        <v>690.21</v>
      </c>
      <c r="I16" s="115">
        <v>12.79</v>
      </c>
      <c r="J16" s="115"/>
      <c r="K16" s="115"/>
      <c r="L16" s="115"/>
      <c r="M16" s="115"/>
      <c r="N16" s="115"/>
      <c r="O16" s="115"/>
      <c r="P16" s="115"/>
      <c r="Q16" s="115"/>
      <c r="R16" s="115"/>
      <c r="S16" s="115"/>
      <c r="T16" s="115"/>
    </row>
    <row r="17" ht="26.1" customHeight="1" spans="1:20">
      <c r="A17" s="111"/>
      <c r="B17" s="111"/>
      <c r="C17" s="111"/>
      <c r="D17" s="105" t="s">
        <v>154</v>
      </c>
      <c r="E17" s="105" t="s">
        <v>155</v>
      </c>
      <c r="F17" s="138">
        <v>578.455959</v>
      </c>
      <c r="G17" s="138">
        <v>395.201903</v>
      </c>
      <c r="H17" s="138">
        <v>127.31948</v>
      </c>
      <c r="I17" s="138"/>
      <c r="J17" s="138"/>
      <c r="K17" s="138"/>
      <c r="L17" s="138"/>
      <c r="M17" s="138"/>
      <c r="N17" s="138"/>
      <c r="O17" s="138">
        <v>55.934576</v>
      </c>
      <c r="P17" s="138"/>
      <c r="Q17" s="138"/>
      <c r="R17" s="138"/>
      <c r="S17" s="138"/>
      <c r="T17" s="138"/>
    </row>
    <row r="18" ht="26.1" customHeight="1" spans="1:20">
      <c r="A18" s="112" t="s">
        <v>181</v>
      </c>
      <c r="B18" s="112" t="s">
        <v>188</v>
      </c>
      <c r="C18" s="112" t="s">
        <v>185</v>
      </c>
      <c r="D18" s="100" t="s">
        <v>239</v>
      </c>
      <c r="E18" s="113" t="s">
        <v>204</v>
      </c>
      <c r="F18" s="115">
        <v>55.582576</v>
      </c>
      <c r="G18" s="115"/>
      <c r="H18" s="115"/>
      <c r="I18" s="115"/>
      <c r="J18" s="115"/>
      <c r="K18" s="115"/>
      <c r="L18" s="115"/>
      <c r="M18" s="115"/>
      <c r="N18" s="115"/>
      <c r="O18" s="115">
        <v>55.582576</v>
      </c>
      <c r="P18" s="115"/>
      <c r="Q18" s="115"/>
      <c r="R18" s="115"/>
      <c r="S18" s="115"/>
      <c r="T18" s="115"/>
    </row>
    <row r="19" ht="26.1" customHeight="1" spans="1:20">
      <c r="A19" s="112" t="s">
        <v>193</v>
      </c>
      <c r="B19" s="112" t="s">
        <v>194</v>
      </c>
      <c r="C19" s="112" t="s">
        <v>197</v>
      </c>
      <c r="D19" s="100" t="s">
        <v>239</v>
      </c>
      <c r="E19" s="113" t="s">
        <v>199</v>
      </c>
      <c r="F19" s="115">
        <v>0.8</v>
      </c>
      <c r="G19" s="115">
        <v>0.448</v>
      </c>
      <c r="H19" s="115"/>
      <c r="I19" s="115"/>
      <c r="J19" s="115"/>
      <c r="K19" s="115"/>
      <c r="L19" s="115"/>
      <c r="M19" s="115"/>
      <c r="N19" s="115"/>
      <c r="O19" s="115">
        <v>0.352</v>
      </c>
      <c r="P19" s="115"/>
      <c r="Q19" s="115"/>
      <c r="R19" s="115"/>
      <c r="S19" s="115"/>
      <c r="T19" s="115"/>
    </row>
    <row r="20" ht="26.1" customHeight="1" spans="1:20">
      <c r="A20" s="112" t="s">
        <v>181</v>
      </c>
      <c r="B20" s="112" t="s">
        <v>182</v>
      </c>
      <c r="C20" s="112" t="s">
        <v>182</v>
      </c>
      <c r="D20" s="100" t="s">
        <v>239</v>
      </c>
      <c r="E20" s="113" t="s">
        <v>184</v>
      </c>
      <c r="F20" s="115">
        <v>436.13698</v>
      </c>
      <c r="G20" s="115">
        <v>308.8175</v>
      </c>
      <c r="H20" s="115">
        <v>127.31948</v>
      </c>
      <c r="I20" s="115"/>
      <c r="J20" s="115"/>
      <c r="K20" s="115"/>
      <c r="L20" s="115"/>
      <c r="M20" s="115"/>
      <c r="N20" s="115"/>
      <c r="O20" s="115"/>
      <c r="P20" s="115"/>
      <c r="Q20" s="115"/>
      <c r="R20" s="115"/>
      <c r="S20" s="115"/>
      <c r="T20" s="115"/>
    </row>
    <row r="21" ht="26.1" customHeight="1" spans="1:20">
      <c r="A21" s="112" t="s">
        <v>181</v>
      </c>
      <c r="B21" s="112" t="s">
        <v>188</v>
      </c>
      <c r="C21" s="112" t="s">
        <v>188</v>
      </c>
      <c r="D21" s="100" t="s">
        <v>239</v>
      </c>
      <c r="E21" s="113" t="s">
        <v>192</v>
      </c>
      <c r="F21" s="115">
        <v>32.405744</v>
      </c>
      <c r="G21" s="115">
        <v>32.405744</v>
      </c>
      <c r="H21" s="115"/>
      <c r="I21" s="115"/>
      <c r="J21" s="115"/>
      <c r="K21" s="115"/>
      <c r="L21" s="115"/>
      <c r="M21" s="115"/>
      <c r="N21" s="115"/>
      <c r="O21" s="115"/>
      <c r="P21" s="115"/>
      <c r="Q21" s="115"/>
      <c r="R21" s="115"/>
      <c r="S21" s="115"/>
      <c r="T21" s="115"/>
    </row>
    <row r="22" ht="26.1" customHeight="1" spans="1:20">
      <c r="A22" s="112" t="s">
        <v>193</v>
      </c>
      <c r="B22" s="112" t="s">
        <v>194</v>
      </c>
      <c r="C22" s="112" t="s">
        <v>182</v>
      </c>
      <c r="D22" s="100" t="s">
        <v>239</v>
      </c>
      <c r="E22" s="113" t="s">
        <v>196</v>
      </c>
      <c r="F22" s="115">
        <v>17.592435</v>
      </c>
      <c r="G22" s="115">
        <v>17.592435</v>
      </c>
      <c r="H22" s="115"/>
      <c r="I22" s="115"/>
      <c r="J22" s="115"/>
      <c r="K22" s="115"/>
      <c r="L22" s="115"/>
      <c r="M22" s="115"/>
      <c r="N22" s="115"/>
      <c r="O22" s="115"/>
      <c r="P22" s="115"/>
      <c r="Q22" s="115"/>
      <c r="R22" s="115"/>
      <c r="S22" s="115"/>
      <c r="T22" s="115"/>
    </row>
    <row r="23" ht="26.1" customHeight="1" spans="1:20">
      <c r="A23" s="112" t="s">
        <v>200</v>
      </c>
      <c r="B23" s="112" t="s">
        <v>185</v>
      </c>
      <c r="C23" s="112" t="s">
        <v>182</v>
      </c>
      <c r="D23" s="100" t="s">
        <v>239</v>
      </c>
      <c r="E23" s="113" t="s">
        <v>202</v>
      </c>
      <c r="F23" s="115">
        <v>35.938224</v>
      </c>
      <c r="G23" s="115">
        <v>35.938224</v>
      </c>
      <c r="H23" s="115"/>
      <c r="I23" s="115"/>
      <c r="J23" s="115"/>
      <c r="K23" s="115"/>
      <c r="L23" s="115"/>
      <c r="M23" s="115"/>
      <c r="N23" s="115"/>
      <c r="O23" s="115"/>
      <c r="P23" s="115"/>
      <c r="Q23" s="115"/>
      <c r="R23" s="115"/>
      <c r="S23" s="115"/>
      <c r="T23" s="115"/>
    </row>
    <row r="24" ht="26.1" customHeight="1" spans="1:20">
      <c r="A24" s="111"/>
      <c r="B24" s="111"/>
      <c r="C24" s="111"/>
      <c r="D24" s="105" t="s">
        <v>156</v>
      </c>
      <c r="E24" s="105" t="s">
        <v>157</v>
      </c>
      <c r="F24" s="138">
        <v>1266.741631</v>
      </c>
      <c r="G24" s="138">
        <v>825.579081</v>
      </c>
      <c r="H24" s="138">
        <v>20.27958</v>
      </c>
      <c r="I24" s="138"/>
      <c r="J24" s="138"/>
      <c r="K24" s="138">
        <v>311.3</v>
      </c>
      <c r="L24" s="138"/>
      <c r="M24" s="138"/>
      <c r="N24" s="138"/>
      <c r="O24" s="138">
        <v>109.58297</v>
      </c>
      <c r="P24" s="138"/>
      <c r="Q24" s="138"/>
      <c r="R24" s="138"/>
      <c r="S24" s="138"/>
      <c r="T24" s="138"/>
    </row>
    <row r="25" ht="26.1" customHeight="1" spans="1:20">
      <c r="A25" s="112" t="s">
        <v>181</v>
      </c>
      <c r="B25" s="112" t="s">
        <v>182</v>
      </c>
      <c r="C25" s="112" t="s">
        <v>182</v>
      </c>
      <c r="D25" s="100" t="s">
        <v>240</v>
      </c>
      <c r="E25" s="113" t="s">
        <v>184</v>
      </c>
      <c r="F25" s="115">
        <v>1037.01105</v>
      </c>
      <c r="G25" s="115">
        <v>644.5365</v>
      </c>
      <c r="H25" s="115">
        <v>20.27958</v>
      </c>
      <c r="I25" s="115"/>
      <c r="J25" s="115"/>
      <c r="K25" s="115">
        <v>263.3</v>
      </c>
      <c r="L25" s="115"/>
      <c r="M25" s="115"/>
      <c r="N25" s="115"/>
      <c r="O25" s="115">
        <v>108.89497</v>
      </c>
      <c r="P25" s="115"/>
      <c r="Q25" s="115"/>
      <c r="R25" s="115"/>
      <c r="S25" s="115"/>
      <c r="T25" s="115"/>
    </row>
    <row r="26" ht="26.1" customHeight="1" spans="1:20">
      <c r="A26" s="112" t="s">
        <v>193</v>
      </c>
      <c r="B26" s="112" t="s">
        <v>194</v>
      </c>
      <c r="C26" s="112" t="s">
        <v>197</v>
      </c>
      <c r="D26" s="100" t="s">
        <v>240</v>
      </c>
      <c r="E26" s="113" t="s">
        <v>199</v>
      </c>
      <c r="F26" s="115">
        <v>1.6</v>
      </c>
      <c r="G26" s="115">
        <v>0.912</v>
      </c>
      <c r="H26" s="115"/>
      <c r="I26" s="115"/>
      <c r="J26" s="115"/>
      <c r="K26" s="115"/>
      <c r="L26" s="115"/>
      <c r="M26" s="115"/>
      <c r="N26" s="115"/>
      <c r="O26" s="115">
        <v>0.688</v>
      </c>
      <c r="P26" s="115"/>
      <c r="Q26" s="115"/>
      <c r="R26" s="115"/>
      <c r="S26" s="115"/>
      <c r="T26" s="115"/>
    </row>
    <row r="27" ht="26.1" customHeight="1" spans="1:20">
      <c r="A27" s="112" t="s">
        <v>181</v>
      </c>
      <c r="B27" s="112" t="s">
        <v>188</v>
      </c>
      <c r="C27" s="112" t="s">
        <v>188</v>
      </c>
      <c r="D27" s="100" t="s">
        <v>240</v>
      </c>
      <c r="E27" s="113" t="s">
        <v>192</v>
      </c>
      <c r="F27" s="115">
        <v>68.157184</v>
      </c>
      <c r="G27" s="115">
        <v>68.157184</v>
      </c>
      <c r="H27" s="115"/>
      <c r="I27" s="115"/>
      <c r="J27" s="115"/>
      <c r="K27" s="115"/>
      <c r="L27" s="115"/>
      <c r="M27" s="115"/>
      <c r="N27" s="115"/>
      <c r="O27" s="115"/>
      <c r="P27" s="115"/>
      <c r="Q27" s="115"/>
      <c r="R27" s="115"/>
      <c r="S27" s="115"/>
      <c r="T27" s="115"/>
    </row>
    <row r="28" ht="26.1" customHeight="1" spans="1:20">
      <c r="A28" s="112" t="s">
        <v>193</v>
      </c>
      <c r="B28" s="112" t="s">
        <v>194</v>
      </c>
      <c r="C28" s="112" t="s">
        <v>182</v>
      </c>
      <c r="D28" s="100" t="s">
        <v>240</v>
      </c>
      <c r="E28" s="113" t="s">
        <v>196</v>
      </c>
      <c r="F28" s="115">
        <v>37.019753</v>
      </c>
      <c r="G28" s="115">
        <v>37.019753</v>
      </c>
      <c r="H28" s="115"/>
      <c r="I28" s="115"/>
      <c r="J28" s="115"/>
      <c r="K28" s="115"/>
      <c r="L28" s="115"/>
      <c r="M28" s="115"/>
      <c r="N28" s="115"/>
      <c r="O28" s="115"/>
      <c r="P28" s="115"/>
      <c r="Q28" s="115"/>
      <c r="R28" s="115"/>
      <c r="S28" s="115"/>
      <c r="T28" s="115"/>
    </row>
    <row r="29" ht="26.1" customHeight="1" spans="1:20">
      <c r="A29" s="112" t="s">
        <v>200</v>
      </c>
      <c r="B29" s="112" t="s">
        <v>185</v>
      </c>
      <c r="C29" s="112" t="s">
        <v>182</v>
      </c>
      <c r="D29" s="100" t="s">
        <v>240</v>
      </c>
      <c r="E29" s="113" t="s">
        <v>202</v>
      </c>
      <c r="F29" s="115">
        <v>74.953644</v>
      </c>
      <c r="G29" s="115">
        <v>74.953644</v>
      </c>
      <c r="H29" s="115"/>
      <c r="I29" s="115"/>
      <c r="J29" s="115"/>
      <c r="K29" s="115"/>
      <c r="L29" s="115"/>
      <c r="M29" s="115"/>
      <c r="N29" s="115"/>
      <c r="O29" s="115"/>
      <c r="P29" s="115"/>
      <c r="Q29" s="115"/>
      <c r="R29" s="115"/>
      <c r="S29" s="115"/>
      <c r="T29" s="115"/>
    </row>
    <row r="30" ht="26.1" customHeight="1" spans="1:20">
      <c r="A30" s="112" t="s">
        <v>181</v>
      </c>
      <c r="B30" s="112" t="s">
        <v>182</v>
      </c>
      <c r="C30" s="112" t="s">
        <v>197</v>
      </c>
      <c r="D30" s="100" t="s">
        <v>240</v>
      </c>
      <c r="E30" s="113" t="s">
        <v>206</v>
      </c>
      <c r="F30" s="115">
        <v>48</v>
      </c>
      <c r="G30" s="115"/>
      <c r="H30" s="115"/>
      <c r="I30" s="115"/>
      <c r="J30" s="115"/>
      <c r="K30" s="115">
        <v>48</v>
      </c>
      <c r="L30" s="115"/>
      <c r="M30" s="115"/>
      <c r="N30" s="115"/>
      <c r="O30" s="115"/>
      <c r="P30" s="115"/>
      <c r="Q30" s="115"/>
      <c r="R30" s="115"/>
      <c r="S30" s="115"/>
      <c r="T30" s="115"/>
    </row>
    <row r="31" ht="26.1" customHeight="1" spans="1:20">
      <c r="A31" s="111"/>
      <c r="B31" s="111"/>
      <c r="C31" s="111"/>
      <c r="D31" s="105" t="s">
        <v>158</v>
      </c>
      <c r="E31" s="105" t="s">
        <v>159</v>
      </c>
      <c r="F31" s="138">
        <v>262.787536</v>
      </c>
      <c r="G31" s="138"/>
      <c r="H31" s="138">
        <v>71.09</v>
      </c>
      <c r="I31" s="138">
        <v>1.2</v>
      </c>
      <c r="J31" s="138"/>
      <c r="K31" s="138">
        <v>182.789683</v>
      </c>
      <c r="L31" s="138"/>
      <c r="M31" s="138"/>
      <c r="N31" s="138"/>
      <c r="O31" s="138">
        <v>7.707853</v>
      </c>
      <c r="P31" s="138"/>
      <c r="Q31" s="138"/>
      <c r="R31" s="138"/>
      <c r="S31" s="138"/>
      <c r="T31" s="138"/>
    </row>
    <row r="32" ht="26.1" customHeight="1" spans="1:20">
      <c r="A32" s="112" t="s">
        <v>193</v>
      </c>
      <c r="B32" s="112" t="s">
        <v>194</v>
      </c>
      <c r="C32" s="112" t="s">
        <v>197</v>
      </c>
      <c r="D32" s="100" t="s">
        <v>241</v>
      </c>
      <c r="E32" s="113" t="s">
        <v>199</v>
      </c>
      <c r="F32" s="115">
        <v>7.899853</v>
      </c>
      <c r="G32" s="115"/>
      <c r="H32" s="115"/>
      <c r="I32" s="115"/>
      <c r="J32" s="115"/>
      <c r="K32" s="115">
        <v>0.192</v>
      </c>
      <c r="L32" s="115"/>
      <c r="M32" s="115"/>
      <c r="N32" s="115"/>
      <c r="O32" s="115">
        <v>7.707853</v>
      </c>
      <c r="P32" s="115"/>
      <c r="Q32" s="115"/>
      <c r="R32" s="115"/>
      <c r="S32" s="115"/>
      <c r="T32" s="115"/>
    </row>
    <row r="33" ht="26.1" customHeight="1" spans="1:20">
      <c r="A33" s="112" t="s">
        <v>181</v>
      </c>
      <c r="B33" s="112" t="s">
        <v>182</v>
      </c>
      <c r="C33" s="112" t="s">
        <v>207</v>
      </c>
      <c r="D33" s="100" t="s">
        <v>241</v>
      </c>
      <c r="E33" s="113" t="s">
        <v>209</v>
      </c>
      <c r="F33" s="115">
        <v>215.82956</v>
      </c>
      <c r="G33" s="115"/>
      <c r="H33" s="115">
        <v>71.09</v>
      </c>
      <c r="I33" s="115">
        <v>1.2</v>
      </c>
      <c r="J33" s="115"/>
      <c r="K33" s="115">
        <v>143.53956</v>
      </c>
      <c r="L33" s="115"/>
      <c r="M33" s="115"/>
      <c r="N33" s="115"/>
      <c r="O33" s="115"/>
      <c r="P33" s="115"/>
      <c r="Q33" s="115"/>
      <c r="R33" s="115"/>
      <c r="S33" s="115"/>
      <c r="T33" s="115"/>
    </row>
    <row r="34" ht="26.1" customHeight="1" spans="1:20">
      <c r="A34" s="112" t="s">
        <v>181</v>
      </c>
      <c r="B34" s="112" t="s">
        <v>188</v>
      </c>
      <c r="C34" s="112" t="s">
        <v>188</v>
      </c>
      <c r="D34" s="100" t="s">
        <v>241</v>
      </c>
      <c r="E34" s="113" t="s">
        <v>192</v>
      </c>
      <c r="F34" s="115">
        <v>22.887415</v>
      </c>
      <c r="G34" s="115"/>
      <c r="H34" s="115"/>
      <c r="I34" s="115"/>
      <c r="J34" s="115"/>
      <c r="K34" s="115">
        <v>22.887415</v>
      </c>
      <c r="L34" s="115"/>
      <c r="M34" s="115"/>
      <c r="N34" s="115"/>
      <c r="O34" s="115"/>
      <c r="P34" s="115"/>
      <c r="Q34" s="115"/>
      <c r="R34" s="115"/>
      <c r="S34" s="115"/>
      <c r="T34" s="115"/>
    </row>
    <row r="35" ht="26.1" customHeight="1" spans="1:20">
      <c r="A35" s="112" t="s">
        <v>200</v>
      </c>
      <c r="B35" s="112" t="s">
        <v>185</v>
      </c>
      <c r="C35" s="112" t="s">
        <v>182</v>
      </c>
      <c r="D35" s="100" t="s">
        <v>241</v>
      </c>
      <c r="E35" s="113" t="s">
        <v>202</v>
      </c>
      <c r="F35" s="115">
        <v>16.170708</v>
      </c>
      <c r="G35" s="115"/>
      <c r="H35" s="115"/>
      <c r="I35" s="115"/>
      <c r="J35" s="115"/>
      <c r="K35" s="115">
        <v>16.170708</v>
      </c>
      <c r="L35" s="115"/>
      <c r="M35" s="115"/>
      <c r="N35" s="115"/>
      <c r="O35" s="115"/>
      <c r="P35" s="115"/>
      <c r="Q35" s="115"/>
      <c r="R35" s="115"/>
      <c r="S35" s="115"/>
      <c r="T35" s="115"/>
    </row>
    <row r="36" ht="26.1" customHeight="1" spans="1:20">
      <c r="A36" s="111"/>
      <c r="B36" s="111"/>
      <c r="C36" s="111"/>
      <c r="D36" s="105" t="s">
        <v>160</v>
      </c>
      <c r="E36" s="105" t="s">
        <v>161</v>
      </c>
      <c r="F36" s="138">
        <v>286.077011</v>
      </c>
      <c r="G36" s="138">
        <v>152.368953</v>
      </c>
      <c r="H36" s="138">
        <v>38.69834</v>
      </c>
      <c r="I36" s="138">
        <v>2</v>
      </c>
      <c r="J36" s="138"/>
      <c r="K36" s="138">
        <v>74.91</v>
      </c>
      <c r="L36" s="138"/>
      <c r="M36" s="138"/>
      <c r="N36" s="138"/>
      <c r="O36" s="138">
        <v>18.099718</v>
      </c>
      <c r="P36" s="138"/>
      <c r="Q36" s="138"/>
      <c r="R36" s="138"/>
      <c r="S36" s="138"/>
      <c r="T36" s="138"/>
    </row>
    <row r="37" ht="26.1" customHeight="1" spans="1:20">
      <c r="A37" s="112" t="s">
        <v>181</v>
      </c>
      <c r="B37" s="112" t="s">
        <v>188</v>
      </c>
      <c r="C37" s="112" t="s">
        <v>185</v>
      </c>
      <c r="D37" s="100" t="s">
        <v>242</v>
      </c>
      <c r="E37" s="113" t="s">
        <v>204</v>
      </c>
      <c r="F37" s="115">
        <v>17.987718</v>
      </c>
      <c r="G37" s="115"/>
      <c r="H37" s="115"/>
      <c r="I37" s="115"/>
      <c r="J37" s="115"/>
      <c r="K37" s="115"/>
      <c r="L37" s="115"/>
      <c r="M37" s="115"/>
      <c r="N37" s="115"/>
      <c r="O37" s="115">
        <v>17.987718</v>
      </c>
      <c r="P37" s="115"/>
      <c r="Q37" s="115"/>
      <c r="R37" s="115"/>
      <c r="S37" s="115"/>
      <c r="T37" s="115"/>
    </row>
    <row r="38" ht="26.1" customHeight="1" spans="1:20">
      <c r="A38" s="112" t="s">
        <v>193</v>
      </c>
      <c r="B38" s="112" t="s">
        <v>194</v>
      </c>
      <c r="C38" s="112" t="s">
        <v>197</v>
      </c>
      <c r="D38" s="100" t="s">
        <v>242</v>
      </c>
      <c r="E38" s="113" t="s">
        <v>199</v>
      </c>
      <c r="F38" s="115">
        <v>0.288</v>
      </c>
      <c r="G38" s="115">
        <v>0.176</v>
      </c>
      <c r="H38" s="115"/>
      <c r="I38" s="115"/>
      <c r="J38" s="115"/>
      <c r="K38" s="115"/>
      <c r="L38" s="115"/>
      <c r="M38" s="115"/>
      <c r="N38" s="115"/>
      <c r="O38" s="115">
        <v>0.112</v>
      </c>
      <c r="P38" s="115"/>
      <c r="Q38" s="115"/>
      <c r="R38" s="115"/>
      <c r="S38" s="115"/>
      <c r="T38" s="115"/>
    </row>
    <row r="39" ht="26.1" customHeight="1" spans="1:20">
      <c r="A39" s="112" t="s">
        <v>181</v>
      </c>
      <c r="B39" s="112" t="s">
        <v>182</v>
      </c>
      <c r="C39" s="112" t="s">
        <v>182</v>
      </c>
      <c r="D39" s="100" t="s">
        <v>242</v>
      </c>
      <c r="E39" s="113" t="s">
        <v>184</v>
      </c>
      <c r="F39" s="115">
        <v>119.1695</v>
      </c>
      <c r="G39" s="115">
        <v>119.1695</v>
      </c>
      <c r="H39" s="115"/>
      <c r="I39" s="115"/>
      <c r="J39" s="115"/>
      <c r="K39" s="115"/>
      <c r="L39" s="115"/>
      <c r="M39" s="115"/>
      <c r="N39" s="115"/>
      <c r="O39" s="115"/>
      <c r="P39" s="115"/>
      <c r="Q39" s="115"/>
      <c r="R39" s="115"/>
      <c r="S39" s="115"/>
      <c r="T39" s="115"/>
    </row>
    <row r="40" ht="26.1" customHeight="1" spans="1:20">
      <c r="A40" s="112" t="s">
        <v>181</v>
      </c>
      <c r="B40" s="112" t="s">
        <v>188</v>
      </c>
      <c r="C40" s="112" t="s">
        <v>188</v>
      </c>
      <c r="D40" s="100" t="s">
        <v>242</v>
      </c>
      <c r="E40" s="113" t="s">
        <v>192</v>
      </c>
      <c r="F40" s="115">
        <v>12.405792</v>
      </c>
      <c r="G40" s="115">
        <v>12.405792</v>
      </c>
      <c r="H40" s="115"/>
      <c r="I40" s="115"/>
      <c r="J40" s="115"/>
      <c r="K40" s="115"/>
      <c r="L40" s="115"/>
      <c r="M40" s="115"/>
      <c r="N40" s="115"/>
      <c r="O40" s="115"/>
      <c r="P40" s="115"/>
      <c r="Q40" s="115"/>
      <c r="R40" s="115"/>
      <c r="S40" s="115"/>
      <c r="T40" s="115"/>
    </row>
    <row r="41" ht="26.1" customHeight="1" spans="1:20">
      <c r="A41" s="112" t="s">
        <v>193</v>
      </c>
      <c r="B41" s="112" t="s">
        <v>194</v>
      </c>
      <c r="C41" s="112" t="s">
        <v>182</v>
      </c>
      <c r="D41" s="100" t="s">
        <v>242</v>
      </c>
      <c r="E41" s="113" t="s">
        <v>196</v>
      </c>
      <c r="F41" s="115">
        <v>6.745649</v>
      </c>
      <c r="G41" s="115">
        <v>6.745649</v>
      </c>
      <c r="H41" s="115"/>
      <c r="I41" s="115"/>
      <c r="J41" s="115"/>
      <c r="K41" s="115"/>
      <c r="L41" s="115"/>
      <c r="M41" s="115"/>
      <c r="N41" s="115"/>
      <c r="O41" s="115"/>
      <c r="P41" s="115"/>
      <c r="Q41" s="115"/>
      <c r="R41" s="115"/>
      <c r="S41" s="115"/>
      <c r="T41" s="115"/>
    </row>
    <row r="42" ht="26.1" customHeight="1" spans="1:20">
      <c r="A42" s="112" t="s">
        <v>200</v>
      </c>
      <c r="B42" s="112" t="s">
        <v>185</v>
      </c>
      <c r="C42" s="112" t="s">
        <v>182</v>
      </c>
      <c r="D42" s="100" t="s">
        <v>242</v>
      </c>
      <c r="E42" s="113" t="s">
        <v>202</v>
      </c>
      <c r="F42" s="115">
        <v>13.872012</v>
      </c>
      <c r="G42" s="115">
        <v>13.872012</v>
      </c>
      <c r="H42" s="115"/>
      <c r="I42" s="115"/>
      <c r="J42" s="115"/>
      <c r="K42" s="115"/>
      <c r="L42" s="115"/>
      <c r="M42" s="115"/>
      <c r="N42" s="115"/>
      <c r="O42" s="115"/>
      <c r="P42" s="115"/>
      <c r="Q42" s="115"/>
      <c r="R42" s="115"/>
      <c r="S42" s="115"/>
      <c r="T42" s="115"/>
    </row>
    <row r="43" ht="26.1" customHeight="1" spans="1:20">
      <c r="A43" s="112" t="s">
        <v>181</v>
      </c>
      <c r="B43" s="112" t="s">
        <v>182</v>
      </c>
      <c r="C43" s="112" t="s">
        <v>188</v>
      </c>
      <c r="D43" s="100" t="s">
        <v>242</v>
      </c>
      <c r="E43" s="113" t="s">
        <v>211</v>
      </c>
      <c r="F43" s="115">
        <v>115.60834</v>
      </c>
      <c r="G43" s="115"/>
      <c r="H43" s="115">
        <v>38.69834</v>
      </c>
      <c r="I43" s="115">
        <v>2</v>
      </c>
      <c r="J43" s="115"/>
      <c r="K43" s="115">
        <v>74.91</v>
      </c>
      <c r="L43" s="115"/>
      <c r="M43" s="115"/>
      <c r="N43" s="115"/>
      <c r="O43" s="115"/>
      <c r="P43" s="115"/>
      <c r="Q43" s="115"/>
      <c r="R43" s="115"/>
      <c r="S43" s="115"/>
      <c r="T43" s="115"/>
    </row>
    <row r="44" ht="26.1" customHeight="1" spans="1:20">
      <c r="A44" s="111"/>
      <c r="B44" s="111"/>
      <c r="C44" s="111"/>
      <c r="D44" s="105" t="s">
        <v>162</v>
      </c>
      <c r="E44" s="105" t="s">
        <v>163</v>
      </c>
      <c r="F44" s="138">
        <v>223.142945</v>
      </c>
      <c r="G44" s="138"/>
      <c r="H44" s="138"/>
      <c r="I44" s="138"/>
      <c r="J44" s="138"/>
      <c r="K44" s="138">
        <v>220.541935</v>
      </c>
      <c r="L44" s="138"/>
      <c r="M44" s="138"/>
      <c r="N44" s="138"/>
      <c r="O44" s="138">
        <v>2.60101</v>
      </c>
      <c r="P44" s="138"/>
      <c r="Q44" s="138"/>
      <c r="R44" s="138"/>
      <c r="S44" s="138"/>
      <c r="T44" s="138"/>
    </row>
    <row r="45" ht="26.1" customHeight="1" spans="1:20">
      <c r="A45" s="112" t="s">
        <v>181</v>
      </c>
      <c r="B45" s="112" t="s">
        <v>188</v>
      </c>
      <c r="C45" s="112" t="s">
        <v>185</v>
      </c>
      <c r="D45" s="100" t="s">
        <v>243</v>
      </c>
      <c r="E45" s="113" t="s">
        <v>204</v>
      </c>
      <c r="F45" s="115">
        <v>2.58501</v>
      </c>
      <c r="G45" s="115"/>
      <c r="H45" s="115"/>
      <c r="I45" s="115"/>
      <c r="J45" s="115"/>
      <c r="K45" s="115"/>
      <c r="L45" s="115"/>
      <c r="M45" s="115"/>
      <c r="N45" s="115"/>
      <c r="O45" s="115">
        <v>2.58501</v>
      </c>
      <c r="P45" s="115"/>
      <c r="Q45" s="115"/>
      <c r="R45" s="115"/>
      <c r="S45" s="115"/>
      <c r="T45" s="115"/>
    </row>
    <row r="46" ht="26.1" customHeight="1" spans="1:20">
      <c r="A46" s="112" t="s">
        <v>193</v>
      </c>
      <c r="B46" s="112" t="s">
        <v>194</v>
      </c>
      <c r="C46" s="112" t="s">
        <v>197</v>
      </c>
      <c r="D46" s="100" t="s">
        <v>243</v>
      </c>
      <c r="E46" s="113" t="s">
        <v>199</v>
      </c>
      <c r="F46" s="115">
        <v>0.192</v>
      </c>
      <c r="G46" s="115"/>
      <c r="H46" s="115"/>
      <c r="I46" s="115"/>
      <c r="J46" s="115"/>
      <c r="K46" s="115">
        <v>0.176</v>
      </c>
      <c r="L46" s="115"/>
      <c r="M46" s="115"/>
      <c r="N46" s="115"/>
      <c r="O46" s="115">
        <v>0.016</v>
      </c>
      <c r="P46" s="115"/>
      <c r="Q46" s="115"/>
      <c r="R46" s="115"/>
      <c r="S46" s="115"/>
      <c r="T46" s="115"/>
    </row>
    <row r="47" ht="26.1" customHeight="1" spans="1:20">
      <c r="A47" s="112" t="s">
        <v>181</v>
      </c>
      <c r="B47" s="112" t="s">
        <v>182</v>
      </c>
      <c r="C47" s="112" t="s">
        <v>182</v>
      </c>
      <c r="D47" s="100" t="s">
        <v>243</v>
      </c>
      <c r="E47" s="113" t="s">
        <v>184</v>
      </c>
      <c r="F47" s="115">
        <v>171.397104</v>
      </c>
      <c r="G47" s="115"/>
      <c r="H47" s="115"/>
      <c r="I47" s="115"/>
      <c r="J47" s="115"/>
      <c r="K47" s="115">
        <v>171.397104</v>
      </c>
      <c r="L47" s="115"/>
      <c r="M47" s="115"/>
      <c r="N47" s="115"/>
      <c r="O47" s="115"/>
      <c r="P47" s="115"/>
      <c r="Q47" s="115"/>
      <c r="R47" s="115"/>
      <c r="S47" s="115"/>
      <c r="T47" s="115"/>
    </row>
    <row r="48" ht="26.1" customHeight="1" spans="1:20">
      <c r="A48" s="112" t="s">
        <v>181</v>
      </c>
      <c r="B48" s="112" t="s">
        <v>188</v>
      </c>
      <c r="C48" s="112" t="s">
        <v>188</v>
      </c>
      <c r="D48" s="100" t="s">
        <v>243</v>
      </c>
      <c r="E48" s="113" t="s">
        <v>192</v>
      </c>
      <c r="F48" s="115">
        <v>12.389376</v>
      </c>
      <c r="G48" s="115"/>
      <c r="H48" s="115"/>
      <c r="I48" s="115"/>
      <c r="J48" s="115"/>
      <c r="K48" s="115">
        <v>12.389376</v>
      </c>
      <c r="L48" s="115"/>
      <c r="M48" s="115"/>
      <c r="N48" s="115"/>
      <c r="O48" s="115"/>
      <c r="P48" s="115"/>
      <c r="Q48" s="115"/>
      <c r="R48" s="115"/>
      <c r="S48" s="115"/>
      <c r="T48" s="115"/>
    </row>
    <row r="49" ht="26.1" customHeight="1" spans="1:20">
      <c r="A49" s="112" t="s">
        <v>193</v>
      </c>
      <c r="B49" s="112" t="s">
        <v>194</v>
      </c>
      <c r="C49" s="112" t="s">
        <v>182</v>
      </c>
      <c r="D49" s="100" t="s">
        <v>243</v>
      </c>
      <c r="E49" s="113" t="s">
        <v>196</v>
      </c>
      <c r="F49" s="115">
        <v>6.730459</v>
      </c>
      <c r="G49" s="115"/>
      <c r="H49" s="115"/>
      <c r="I49" s="115"/>
      <c r="J49" s="115"/>
      <c r="K49" s="115">
        <v>6.730459</v>
      </c>
      <c r="L49" s="115"/>
      <c r="M49" s="115"/>
      <c r="N49" s="115"/>
      <c r="O49" s="115"/>
      <c r="P49" s="115"/>
      <c r="Q49" s="115"/>
      <c r="R49" s="115"/>
      <c r="S49" s="115"/>
      <c r="T49" s="115"/>
    </row>
    <row r="50" ht="26.1" customHeight="1" spans="1:20">
      <c r="A50" s="112" t="s">
        <v>200</v>
      </c>
      <c r="B50" s="112" t="s">
        <v>185</v>
      </c>
      <c r="C50" s="112" t="s">
        <v>182</v>
      </c>
      <c r="D50" s="100" t="s">
        <v>243</v>
      </c>
      <c r="E50" s="113" t="s">
        <v>202</v>
      </c>
      <c r="F50" s="115">
        <v>13.848996</v>
      </c>
      <c r="G50" s="115"/>
      <c r="H50" s="115"/>
      <c r="I50" s="115"/>
      <c r="J50" s="115"/>
      <c r="K50" s="115">
        <v>13.848996</v>
      </c>
      <c r="L50" s="115"/>
      <c r="M50" s="115"/>
      <c r="N50" s="115"/>
      <c r="O50" s="115"/>
      <c r="P50" s="115"/>
      <c r="Q50" s="115"/>
      <c r="R50" s="115"/>
      <c r="S50" s="115"/>
      <c r="T50" s="115"/>
    </row>
    <row r="51" ht="26.1" customHeight="1" spans="1:20">
      <c r="A51" s="112" t="s">
        <v>181</v>
      </c>
      <c r="B51" s="112" t="s">
        <v>182</v>
      </c>
      <c r="C51" s="112" t="s">
        <v>212</v>
      </c>
      <c r="D51" s="100" t="s">
        <v>243</v>
      </c>
      <c r="E51" s="113" t="s">
        <v>214</v>
      </c>
      <c r="F51" s="115">
        <v>16</v>
      </c>
      <c r="G51" s="115"/>
      <c r="H51" s="115"/>
      <c r="I51" s="115"/>
      <c r="J51" s="115"/>
      <c r="K51" s="115">
        <v>16</v>
      </c>
      <c r="L51" s="115"/>
      <c r="M51" s="115"/>
      <c r="N51" s="115"/>
      <c r="O51" s="115"/>
      <c r="P51" s="115"/>
      <c r="Q51" s="115"/>
      <c r="R51" s="115"/>
      <c r="S51" s="115"/>
      <c r="T51" s="115"/>
    </row>
    <row r="52" ht="26.1" customHeight="1" spans="1:20">
      <c r="A52" s="111"/>
      <c r="B52" s="111"/>
      <c r="C52" s="111"/>
      <c r="D52" s="105" t="s">
        <v>164</v>
      </c>
      <c r="E52" s="105" t="s">
        <v>165</v>
      </c>
      <c r="F52" s="138">
        <v>516.118146</v>
      </c>
      <c r="G52" s="138"/>
      <c r="H52" s="138"/>
      <c r="I52" s="138"/>
      <c r="J52" s="138"/>
      <c r="K52" s="138">
        <v>501.112731</v>
      </c>
      <c r="L52" s="138"/>
      <c r="M52" s="138"/>
      <c r="N52" s="138"/>
      <c r="O52" s="138">
        <v>15.005415</v>
      </c>
      <c r="P52" s="138"/>
      <c r="Q52" s="138"/>
      <c r="R52" s="138"/>
      <c r="S52" s="138"/>
      <c r="T52" s="138"/>
    </row>
    <row r="53" ht="26.1" customHeight="1" spans="1:20">
      <c r="A53" s="112" t="s">
        <v>181</v>
      </c>
      <c r="B53" s="112" t="s">
        <v>188</v>
      </c>
      <c r="C53" s="112" t="s">
        <v>185</v>
      </c>
      <c r="D53" s="100" t="s">
        <v>244</v>
      </c>
      <c r="E53" s="113" t="s">
        <v>204</v>
      </c>
      <c r="F53" s="115">
        <v>14.909415</v>
      </c>
      <c r="G53" s="115"/>
      <c r="H53" s="115"/>
      <c r="I53" s="115"/>
      <c r="J53" s="115"/>
      <c r="K53" s="115"/>
      <c r="L53" s="115"/>
      <c r="M53" s="115"/>
      <c r="N53" s="115"/>
      <c r="O53" s="115">
        <v>14.909415</v>
      </c>
      <c r="P53" s="115"/>
      <c r="Q53" s="115"/>
      <c r="R53" s="115"/>
      <c r="S53" s="115"/>
      <c r="T53" s="115"/>
    </row>
    <row r="54" ht="26.1" customHeight="1" spans="1:20">
      <c r="A54" s="112" t="s">
        <v>193</v>
      </c>
      <c r="B54" s="112" t="s">
        <v>194</v>
      </c>
      <c r="C54" s="112" t="s">
        <v>197</v>
      </c>
      <c r="D54" s="100" t="s">
        <v>244</v>
      </c>
      <c r="E54" s="113" t="s">
        <v>199</v>
      </c>
      <c r="F54" s="115">
        <v>0.544</v>
      </c>
      <c r="G54" s="115"/>
      <c r="H54" s="115"/>
      <c r="I54" s="115"/>
      <c r="J54" s="115"/>
      <c r="K54" s="115">
        <v>0.448</v>
      </c>
      <c r="L54" s="115"/>
      <c r="M54" s="115"/>
      <c r="N54" s="115"/>
      <c r="O54" s="115">
        <v>0.096</v>
      </c>
      <c r="P54" s="115"/>
      <c r="Q54" s="115"/>
      <c r="R54" s="115"/>
      <c r="S54" s="115"/>
      <c r="T54" s="115"/>
    </row>
    <row r="55" ht="26.1" customHeight="1" spans="1:20">
      <c r="A55" s="112" t="s">
        <v>181</v>
      </c>
      <c r="B55" s="112" t="s">
        <v>182</v>
      </c>
      <c r="C55" s="112" t="s">
        <v>182</v>
      </c>
      <c r="D55" s="100" t="s">
        <v>244</v>
      </c>
      <c r="E55" s="113" t="s">
        <v>184</v>
      </c>
      <c r="F55" s="115">
        <v>413.503492</v>
      </c>
      <c r="G55" s="115"/>
      <c r="H55" s="115"/>
      <c r="I55" s="115"/>
      <c r="J55" s="115"/>
      <c r="K55" s="115">
        <v>413.503492</v>
      </c>
      <c r="L55" s="115"/>
      <c r="M55" s="115"/>
      <c r="N55" s="115"/>
      <c r="O55" s="115"/>
      <c r="P55" s="115"/>
      <c r="Q55" s="115"/>
      <c r="R55" s="115"/>
      <c r="S55" s="115"/>
      <c r="T55" s="115"/>
    </row>
    <row r="56" ht="26.1" customHeight="1" spans="1:20">
      <c r="A56" s="112" t="s">
        <v>181</v>
      </c>
      <c r="B56" s="112" t="s">
        <v>188</v>
      </c>
      <c r="C56" s="112" t="s">
        <v>188</v>
      </c>
      <c r="D56" s="100" t="s">
        <v>244</v>
      </c>
      <c r="E56" s="113" t="s">
        <v>192</v>
      </c>
      <c r="F56" s="115">
        <v>32.931168</v>
      </c>
      <c r="G56" s="115"/>
      <c r="H56" s="115"/>
      <c r="I56" s="115"/>
      <c r="J56" s="115"/>
      <c r="K56" s="115">
        <v>32.931168</v>
      </c>
      <c r="L56" s="115"/>
      <c r="M56" s="115"/>
      <c r="N56" s="115"/>
      <c r="O56" s="115"/>
      <c r="P56" s="115"/>
      <c r="Q56" s="115"/>
      <c r="R56" s="115"/>
      <c r="S56" s="115"/>
      <c r="T56" s="115"/>
    </row>
    <row r="57" ht="26.1" customHeight="1" spans="1:20">
      <c r="A57" s="112" t="s">
        <v>193</v>
      </c>
      <c r="B57" s="112" t="s">
        <v>194</v>
      </c>
      <c r="C57" s="112" t="s">
        <v>185</v>
      </c>
      <c r="D57" s="100" t="s">
        <v>244</v>
      </c>
      <c r="E57" s="113" t="s">
        <v>216</v>
      </c>
      <c r="F57" s="115">
        <v>17.875003</v>
      </c>
      <c r="G57" s="115"/>
      <c r="H57" s="115"/>
      <c r="I57" s="115"/>
      <c r="J57" s="115"/>
      <c r="K57" s="115">
        <v>17.875003</v>
      </c>
      <c r="L57" s="115"/>
      <c r="M57" s="115"/>
      <c r="N57" s="115"/>
      <c r="O57" s="115"/>
      <c r="P57" s="115"/>
      <c r="Q57" s="115"/>
      <c r="R57" s="115"/>
      <c r="S57" s="115"/>
      <c r="T57" s="115"/>
    </row>
    <row r="58" ht="26.1" customHeight="1" spans="1:20">
      <c r="A58" s="112" t="s">
        <v>200</v>
      </c>
      <c r="B58" s="112" t="s">
        <v>185</v>
      </c>
      <c r="C58" s="112" t="s">
        <v>182</v>
      </c>
      <c r="D58" s="100" t="s">
        <v>244</v>
      </c>
      <c r="E58" s="113" t="s">
        <v>202</v>
      </c>
      <c r="F58" s="115">
        <v>36.355068</v>
      </c>
      <c r="G58" s="115"/>
      <c r="H58" s="115"/>
      <c r="I58" s="115"/>
      <c r="J58" s="115"/>
      <c r="K58" s="115">
        <v>36.355068</v>
      </c>
      <c r="L58" s="115"/>
      <c r="M58" s="115"/>
      <c r="N58" s="115"/>
      <c r="O58" s="115"/>
      <c r="P58" s="115"/>
      <c r="Q58" s="115"/>
      <c r="R58" s="115"/>
      <c r="S58" s="115"/>
      <c r="T58" s="115"/>
    </row>
    <row r="59" ht="26.1" customHeight="1" spans="1:20">
      <c r="A59" s="111"/>
      <c r="B59" s="111"/>
      <c r="C59" s="111"/>
      <c r="D59" s="105" t="s">
        <v>166</v>
      </c>
      <c r="E59" s="105" t="s">
        <v>167</v>
      </c>
      <c r="F59" s="138">
        <v>374.266018</v>
      </c>
      <c r="G59" s="138">
        <v>248.594579</v>
      </c>
      <c r="H59" s="138">
        <v>6.03138</v>
      </c>
      <c r="I59" s="138">
        <v>2</v>
      </c>
      <c r="J59" s="138"/>
      <c r="K59" s="138">
        <v>84.8</v>
      </c>
      <c r="L59" s="138"/>
      <c r="M59" s="138"/>
      <c r="N59" s="138"/>
      <c r="O59" s="138">
        <v>32.840059</v>
      </c>
      <c r="P59" s="138"/>
      <c r="Q59" s="138"/>
      <c r="R59" s="138"/>
      <c r="S59" s="138"/>
      <c r="T59" s="138"/>
    </row>
    <row r="60" ht="26.1" customHeight="1" spans="1:20">
      <c r="A60" s="112" t="s">
        <v>181</v>
      </c>
      <c r="B60" s="112" t="s">
        <v>188</v>
      </c>
      <c r="C60" s="112" t="s">
        <v>185</v>
      </c>
      <c r="D60" s="100" t="s">
        <v>245</v>
      </c>
      <c r="E60" s="113" t="s">
        <v>204</v>
      </c>
      <c r="F60" s="115">
        <v>32.632059</v>
      </c>
      <c r="G60" s="115"/>
      <c r="H60" s="115"/>
      <c r="I60" s="115"/>
      <c r="J60" s="115"/>
      <c r="K60" s="115"/>
      <c r="L60" s="115"/>
      <c r="M60" s="115"/>
      <c r="N60" s="115"/>
      <c r="O60" s="115">
        <v>32.632059</v>
      </c>
      <c r="P60" s="115"/>
      <c r="Q60" s="115"/>
      <c r="R60" s="115"/>
      <c r="S60" s="115"/>
      <c r="T60" s="115"/>
    </row>
    <row r="61" ht="26.1" customHeight="1" spans="1:20">
      <c r="A61" s="112" t="s">
        <v>193</v>
      </c>
      <c r="B61" s="112" t="s">
        <v>194</v>
      </c>
      <c r="C61" s="112" t="s">
        <v>197</v>
      </c>
      <c r="D61" s="100" t="s">
        <v>245</v>
      </c>
      <c r="E61" s="113" t="s">
        <v>199</v>
      </c>
      <c r="F61" s="115">
        <v>0.496</v>
      </c>
      <c r="G61" s="115">
        <v>0.288</v>
      </c>
      <c r="H61" s="115"/>
      <c r="I61" s="115"/>
      <c r="J61" s="115"/>
      <c r="K61" s="115"/>
      <c r="L61" s="115"/>
      <c r="M61" s="115"/>
      <c r="N61" s="115"/>
      <c r="O61" s="115">
        <v>0.208</v>
      </c>
      <c r="P61" s="115"/>
      <c r="Q61" s="115"/>
      <c r="R61" s="115"/>
      <c r="S61" s="115"/>
      <c r="T61" s="115"/>
    </row>
    <row r="62" ht="26.1" customHeight="1" spans="1:20">
      <c r="A62" s="112" t="s">
        <v>181</v>
      </c>
      <c r="B62" s="112" t="s">
        <v>182</v>
      </c>
      <c r="C62" s="112" t="s">
        <v>182</v>
      </c>
      <c r="D62" s="100" t="s">
        <v>245</v>
      </c>
      <c r="E62" s="113" t="s">
        <v>184</v>
      </c>
      <c r="F62" s="115">
        <v>287.25588</v>
      </c>
      <c r="G62" s="115">
        <v>194.4245</v>
      </c>
      <c r="H62" s="115">
        <v>6.03138</v>
      </c>
      <c r="I62" s="115">
        <v>2</v>
      </c>
      <c r="J62" s="115"/>
      <c r="K62" s="115">
        <v>84.8</v>
      </c>
      <c r="L62" s="115"/>
      <c r="M62" s="115"/>
      <c r="N62" s="115"/>
      <c r="O62" s="115"/>
      <c r="P62" s="115"/>
      <c r="Q62" s="115"/>
      <c r="R62" s="115"/>
      <c r="S62" s="115"/>
      <c r="T62" s="115"/>
    </row>
    <row r="63" ht="26.1" customHeight="1" spans="1:20">
      <c r="A63" s="112" t="s">
        <v>181</v>
      </c>
      <c r="B63" s="112" t="s">
        <v>188</v>
      </c>
      <c r="C63" s="112" t="s">
        <v>188</v>
      </c>
      <c r="D63" s="100" t="s">
        <v>245</v>
      </c>
      <c r="E63" s="113" t="s">
        <v>192</v>
      </c>
      <c r="F63" s="115">
        <v>20.247024</v>
      </c>
      <c r="G63" s="115">
        <v>20.247024</v>
      </c>
      <c r="H63" s="115"/>
      <c r="I63" s="115"/>
      <c r="J63" s="115"/>
      <c r="K63" s="115"/>
      <c r="L63" s="115"/>
      <c r="M63" s="115"/>
      <c r="N63" s="115"/>
      <c r="O63" s="115"/>
      <c r="P63" s="115"/>
      <c r="Q63" s="115"/>
      <c r="R63" s="115"/>
      <c r="S63" s="115"/>
      <c r="T63" s="115"/>
    </row>
    <row r="64" ht="26.1" customHeight="1" spans="1:20">
      <c r="A64" s="112" t="s">
        <v>193</v>
      </c>
      <c r="B64" s="112" t="s">
        <v>194</v>
      </c>
      <c r="C64" s="112" t="s">
        <v>182</v>
      </c>
      <c r="D64" s="100" t="s">
        <v>245</v>
      </c>
      <c r="E64" s="113" t="s">
        <v>196</v>
      </c>
      <c r="F64" s="115">
        <v>10.996791</v>
      </c>
      <c r="G64" s="115">
        <v>10.996791</v>
      </c>
      <c r="H64" s="115"/>
      <c r="I64" s="115"/>
      <c r="J64" s="115"/>
      <c r="K64" s="115"/>
      <c r="L64" s="115"/>
      <c r="M64" s="115"/>
      <c r="N64" s="115"/>
      <c r="O64" s="115"/>
      <c r="P64" s="115"/>
      <c r="Q64" s="115"/>
      <c r="R64" s="115"/>
      <c r="S64" s="115"/>
      <c r="T64" s="115"/>
    </row>
    <row r="65" ht="26.1" customHeight="1" spans="1:20">
      <c r="A65" s="112" t="s">
        <v>200</v>
      </c>
      <c r="B65" s="112" t="s">
        <v>185</v>
      </c>
      <c r="C65" s="112" t="s">
        <v>182</v>
      </c>
      <c r="D65" s="100" t="s">
        <v>245</v>
      </c>
      <c r="E65" s="113" t="s">
        <v>202</v>
      </c>
      <c r="F65" s="115">
        <v>22.638264</v>
      </c>
      <c r="G65" s="115">
        <v>22.638264</v>
      </c>
      <c r="H65" s="115"/>
      <c r="I65" s="115"/>
      <c r="J65" s="115"/>
      <c r="K65" s="115"/>
      <c r="L65" s="115"/>
      <c r="M65" s="115"/>
      <c r="N65" s="115"/>
      <c r="O65" s="115"/>
      <c r="P65" s="115"/>
      <c r="Q65" s="115"/>
      <c r="R65" s="115"/>
      <c r="S65" s="115"/>
      <c r="T65" s="115"/>
    </row>
    <row r="66" ht="26.1" customHeight="1" spans="1:20">
      <c r="A66" s="111"/>
      <c r="B66" s="111"/>
      <c r="C66" s="111"/>
      <c r="D66" s="105" t="s">
        <v>168</v>
      </c>
      <c r="E66" s="105" t="s">
        <v>169</v>
      </c>
      <c r="F66" s="138">
        <v>1454.14</v>
      </c>
      <c r="G66" s="138">
        <v>383</v>
      </c>
      <c r="H66" s="138"/>
      <c r="I66" s="138"/>
      <c r="J66" s="138"/>
      <c r="K66" s="138">
        <v>1071.14</v>
      </c>
      <c r="L66" s="138"/>
      <c r="M66" s="138"/>
      <c r="N66" s="138"/>
      <c r="O66" s="138"/>
      <c r="P66" s="138"/>
      <c r="Q66" s="138"/>
      <c r="R66" s="138"/>
      <c r="S66" s="138"/>
      <c r="T66" s="138"/>
    </row>
    <row r="67" ht="26.1" customHeight="1" spans="1:20">
      <c r="A67" s="112" t="s">
        <v>217</v>
      </c>
      <c r="B67" s="112" t="s">
        <v>218</v>
      </c>
      <c r="C67" s="112" t="s">
        <v>218</v>
      </c>
      <c r="D67" s="100" t="s">
        <v>246</v>
      </c>
      <c r="E67" s="113" t="s">
        <v>220</v>
      </c>
      <c r="F67" s="115">
        <v>1454.14</v>
      </c>
      <c r="G67" s="115">
        <v>383</v>
      </c>
      <c r="H67" s="115"/>
      <c r="I67" s="115"/>
      <c r="J67" s="115"/>
      <c r="K67" s="115">
        <v>1071.14</v>
      </c>
      <c r="L67" s="115"/>
      <c r="M67" s="115"/>
      <c r="N67" s="115"/>
      <c r="O67" s="115"/>
      <c r="P67" s="115"/>
      <c r="Q67" s="115"/>
      <c r="R67" s="115"/>
      <c r="S67" s="115"/>
      <c r="T67" s="115"/>
    </row>
  </sheetData>
  <mergeCells count="20">
    <mergeCell ref="A2:T2"/>
    <mergeCell ref="A3:T3"/>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rintOptions horizontalCentered="1" verticalCentered="1"/>
  <pageMargins left="0.0784722222222222" right="0.0784722222222222" top="0.432638888888889" bottom="0.432638888888889" header="0" footer="0"/>
  <pageSetup paperSize="9" scale="6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67"/>
  <sheetViews>
    <sheetView topLeftCell="E1" workbookViewId="0">
      <selection activeCell="A3" sqref="A3:U3"/>
    </sheetView>
  </sheetViews>
  <sheetFormatPr defaultColWidth="10" defaultRowHeight="14"/>
  <cols>
    <col min="1" max="1" width="5.33636363636364" customWidth="1"/>
    <col min="2" max="2" width="5.66363636363636" customWidth="1"/>
    <col min="3" max="3" width="7" customWidth="1"/>
    <col min="4" max="4" width="11" customWidth="1"/>
    <col min="5" max="5" width="33.8909090909091" customWidth="1"/>
    <col min="6" max="6" width="13" customWidth="1"/>
    <col min="7" max="7" width="14.6636363636364" customWidth="1"/>
    <col min="8" max="8" width="14.8909090909091" customWidth="1"/>
    <col min="9" max="9" width="12.6636363636364" customWidth="1"/>
    <col min="10" max="10" width="12.3363636363636" customWidth="1"/>
    <col min="11" max="11" width="11.4454545454545" customWidth="1"/>
    <col min="12" max="12" width="9.66363636363636" customWidth="1"/>
    <col min="13" max="13" width="11.1090909090909" customWidth="1"/>
    <col min="14" max="14" width="10.2181818181818" customWidth="1"/>
    <col min="15" max="15" width="8.89090909090909" customWidth="1"/>
    <col min="16" max="16" width="11" customWidth="1"/>
    <col min="17" max="17" width="11.4454545454545" customWidth="1"/>
    <col min="18" max="18" width="10.6636363636364" customWidth="1"/>
    <col min="19" max="19" width="10.3363636363636" customWidth="1"/>
    <col min="20" max="20" width="10.2181818181818" customWidth="1"/>
    <col min="21" max="21" width="14.7818181818182" customWidth="1"/>
    <col min="22" max="23" width="9.78181818181818" customWidth="1"/>
  </cols>
  <sheetData>
    <row r="1" ht="16.35" customHeight="1" spans="1:1">
      <c r="A1" s="92"/>
    </row>
    <row r="2" ht="49.2" customHeight="1" spans="1:21">
      <c r="A2" s="93" t="s">
        <v>11</v>
      </c>
      <c r="B2" s="93"/>
      <c r="C2" s="93"/>
      <c r="D2" s="93"/>
      <c r="E2" s="93"/>
      <c r="F2" s="93"/>
      <c r="G2" s="93"/>
      <c r="H2" s="93"/>
      <c r="I2" s="93"/>
      <c r="J2" s="93"/>
      <c r="K2" s="93"/>
      <c r="L2" s="93"/>
      <c r="M2" s="93"/>
      <c r="N2" s="93"/>
      <c r="O2" s="93"/>
      <c r="P2" s="93"/>
      <c r="Q2" s="93"/>
      <c r="R2" s="93"/>
      <c r="S2" s="93"/>
      <c r="T2" s="93"/>
      <c r="U2" s="93"/>
    </row>
    <row r="3" ht="39" customHeight="1" spans="1:21">
      <c r="A3" s="134" t="s">
        <v>29</v>
      </c>
      <c r="B3" s="134"/>
      <c r="C3" s="134"/>
      <c r="D3" s="134"/>
      <c r="E3" s="134"/>
      <c r="F3" s="134"/>
      <c r="G3" s="134"/>
      <c r="H3" s="134"/>
      <c r="I3" s="134"/>
      <c r="J3" s="134"/>
      <c r="K3" s="134"/>
      <c r="L3" s="134"/>
      <c r="M3" s="134"/>
      <c r="N3" s="134"/>
      <c r="O3" s="134"/>
      <c r="P3" s="134"/>
      <c r="Q3" s="134"/>
      <c r="R3" s="134"/>
      <c r="S3" s="134"/>
      <c r="T3" s="134"/>
      <c r="U3" s="134"/>
    </row>
    <row r="4" ht="26.7" customHeight="1" spans="1:21">
      <c r="A4" s="135"/>
      <c r="B4" s="135"/>
      <c r="C4" s="135"/>
      <c r="D4" s="135"/>
      <c r="E4" s="135"/>
      <c r="Q4" s="104"/>
      <c r="R4" s="104"/>
      <c r="S4" s="104"/>
      <c r="T4" s="104"/>
      <c r="U4" s="104" t="s">
        <v>30</v>
      </c>
    </row>
    <row r="5" ht="29.25" customHeight="1" spans="1:21">
      <c r="A5" s="95" t="s">
        <v>170</v>
      </c>
      <c r="B5" s="95"/>
      <c r="C5" s="95"/>
      <c r="D5" s="95" t="s">
        <v>221</v>
      </c>
      <c r="E5" s="95" t="s">
        <v>222</v>
      </c>
      <c r="F5" s="95" t="s">
        <v>247</v>
      </c>
      <c r="G5" s="95" t="s">
        <v>173</v>
      </c>
      <c r="H5" s="95"/>
      <c r="I5" s="95"/>
      <c r="J5" s="95"/>
      <c r="K5" s="95" t="s">
        <v>174</v>
      </c>
      <c r="L5" s="95"/>
      <c r="M5" s="95"/>
      <c r="N5" s="95"/>
      <c r="O5" s="95"/>
      <c r="P5" s="95"/>
      <c r="Q5" s="95"/>
      <c r="R5" s="95"/>
      <c r="S5" s="95"/>
      <c r="T5" s="95"/>
      <c r="U5" s="95"/>
    </row>
    <row r="6" ht="58.95" customHeight="1" spans="1:21">
      <c r="A6" s="95" t="s">
        <v>178</v>
      </c>
      <c r="B6" s="95" t="s">
        <v>179</v>
      </c>
      <c r="C6" s="95" t="s">
        <v>180</v>
      </c>
      <c r="D6" s="95"/>
      <c r="E6" s="95"/>
      <c r="F6" s="95"/>
      <c r="G6" s="95" t="s">
        <v>133</v>
      </c>
      <c r="H6" s="95" t="s">
        <v>248</v>
      </c>
      <c r="I6" s="95" t="s">
        <v>249</v>
      </c>
      <c r="J6" s="95" t="s">
        <v>232</v>
      </c>
      <c r="K6" s="95" t="s">
        <v>133</v>
      </c>
      <c r="L6" s="95" t="s">
        <v>250</v>
      </c>
      <c r="M6" s="95" t="s">
        <v>251</v>
      </c>
      <c r="N6" s="95" t="s">
        <v>252</v>
      </c>
      <c r="O6" s="95" t="s">
        <v>234</v>
      </c>
      <c r="P6" s="95" t="s">
        <v>253</v>
      </c>
      <c r="Q6" s="95" t="s">
        <v>254</v>
      </c>
      <c r="R6" s="95" t="s">
        <v>255</v>
      </c>
      <c r="S6" s="95" t="s">
        <v>230</v>
      </c>
      <c r="T6" s="95" t="s">
        <v>233</v>
      </c>
      <c r="U6" s="95" t="s">
        <v>237</v>
      </c>
    </row>
    <row r="7" ht="28.5" customHeight="1" spans="1:21">
      <c r="A7" s="96"/>
      <c r="B7" s="96"/>
      <c r="C7" s="96"/>
      <c r="D7" s="96"/>
      <c r="E7" s="96" t="s">
        <v>133</v>
      </c>
      <c r="F7" s="98">
        <v>7199.892417</v>
      </c>
      <c r="G7" s="98">
        <v>6039.892417</v>
      </c>
      <c r="H7" s="98">
        <v>4339.30618</v>
      </c>
      <c r="I7" s="98">
        <v>1229.04766</v>
      </c>
      <c r="J7" s="98">
        <v>471.538577</v>
      </c>
      <c r="K7" s="98">
        <v>1160</v>
      </c>
      <c r="L7" s="98"/>
      <c r="M7" s="98">
        <v>1147.21</v>
      </c>
      <c r="N7" s="98"/>
      <c r="O7" s="98"/>
      <c r="P7" s="98"/>
      <c r="Q7" s="98">
        <v>12.79</v>
      </c>
      <c r="R7" s="98"/>
      <c r="S7" s="98"/>
      <c r="T7" s="98"/>
      <c r="U7" s="98"/>
    </row>
    <row r="8" ht="26.1" customHeight="1" spans="1:21">
      <c r="A8" s="96"/>
      <c r="B8" s="96"/>
      <c r="C8" s="96"/>
      <c r="D8" s="99" t="s">
        <v>151</v>
      </c>
      <c r="E8" s="99" t="s">
        <v>4</v>
      </c>
      <c r="F8" s="117">
        <v>7199.892417</v>
      </c>
      <c r="G8" s="98">
        <v>6039.892417</v>
      </c>
      <c r="H8" s="98">
        <v>4339.30618</v>
      </c>
      <c r="I8" s="98">
        <v>1229.04766</v>
      </c>
      <c r="J8" s="98">
        <v>471.538577</v>
      </c>
      <c r="K8" s="98">
        <v>1160</v>
      </c>
      <c r="L8" s="98">
        <v>0</v>
      </c>
      <c r="M8" s="98">
        <v>1147.21</v>
      </c>
      <c r="N8" s="98"/>
      <c r="O8" s="98"/>
      <c r="P8" s="98"/>
      <c r="Q8" s="98">
        <v>12.79</v>
      </c>
      <c r="R8" s="98"/>
      <c r="S8" s="98"/>
      <c r="T8" s="98"/>
      <c r="U8" s="98"/>
    </row>
    <row r="9" ht="26.1" customHeight="1" spans="1:21">
      <c r="A9" s="111"/>
      <c r="B9" s="111"/>
      <c r="C9" s="111"/>
      <c r="D9" s="105" t="s">
        <v>152</v>
      </c>
      <c r="E9" s="105" t="s">
        <v>153</v>
      </c>
      <c r="F9" s="117">
        <v>2238.163171</v>
      </c>
      <c r="G9" s="98">
        <v>1535.163171</v>
      </c>
      <c r="H9" s="98">
        <v>879.756975</v>
      </c>
      <c r="I9" s="98">
        <v>425.63922</v>
      </c>
      <c r="J9" s="98">
        <v>229.766976</v>
      </c>
      <c r="K9" s="98">
        <v>703</v>
      </c>
      <c r="L9" s="98">
        <v>0</v>
      </c>
      <c r="M9" s="98">
        <v>690.21</v>
      </c>
      <c r="N9" s="98"/>
      <c r="O9" s="98"/>
      <c r="P9" s="98"/>
      <c r="Q9" s="98">
        <v>12.79</v>
      </c>
      <c r="R9" s="98"/>
      <c r="S9" s="98"/>
      <c r="T9" s="98"/>
      <c r="U9" s="98"/>
    </row>
    <row r="10" ht="26.1" customHeight="1" spans="1:21">
      <c r="A10" s="112" t="s">
        <v>181</v>
      </c>
      <c r="B10" s="112" t="s">
        <v>188</v>
      </c>
      <c r="C10" s="112" t="s">
        <v>182</v>
      </c>
      <c r="D10" s="100" t="s">
        <v>238</v>
      </c>
      <c r="E10" s="113" t="s">
        <v>190</v>
      </c>
      <c r="F10" s="106">
        <v>228.582976</v>
      </c>
      <c r="G10" s="101">
        <v>228.582976</v>
      </c>
      <c r="H10" s="101"/>
      <c r="I10" s="101"/>
      <c r="J10" s="101">
        <v>228.582976</v>
      </c>
      <c r="K10" s="101"/>
      <c r="L10" s="101"/>
      <c r="M10" s="101"/>
      <c r="N10" s="101"/>
      <c r="O10" s="101"/>
      <c r="P10" s="101"/>
      <c r="Q10" s="101"/>
      <c r="R10" s="101"/>
      <c r="S10" s="101"/>
      <c r="T10" s="101"/>
      <c r="U10" s="101"/>
    </row>
    <row r="11" ht="26.1" customHeight="1" spans="1:21">
      <c r="A11" s="112" t="s">
        <v>193</v>
      </c>
      <c r="B11" s="112" t="s">
        <v>194</v>
      </c>
      <c r="C11" s="112" t="s">
        <v>197</v>
      </c>
      <c r="D11" s="100" t="s">
        <v>238</v>
      </c>
      <c r="E11" s="113" t="s">
        <v>199</v>
      </c>
      <c r="F11" s="106">
        <v>2.650788</v>
      </c>
      <c r="G11" s="101">
        <v>2.650788</v>
      </c>
      <c r="H11" s="101">
        <v>1.466788</v>
      </c>
      <c r="I11" s="101"/>
      <c r="J11" s="101">
        <v>1.184</v>
      </c>
      <c r="K11" s="101"/>
      <c r="L11" s="101"/>
      <c r="M11" s="101"/>
      <c r="N11" s="101"/>
      <c r="O11" s="101"/>
      <c r="P11" s="101"/>
      <c r="Q11" s="101"/>
      <c r="R11" s="101"/>
      <c r="S11" s="101"/>
      <c r="T11" s="101"/>
      <c r="U11" s="101"/>
    </row>
    <row r="12" ht="26.1" customHeight="1" spans="1:21">
      <c r="A12" s="112" t="s">
        <v>181</v>
      </c>
      <c r="B12" s="112" t="s">
        <v>182</v>
      </c>
      <c r="C12" s="112" t="s">
        <v>182</v>
      </c>
      <c r="D12" s="100" t="s">
        <v>238</v>
      </c>
      <c r="E12" s="113" t="s">
        <v>184</v>
      </c>
      <c r="F12" s="106">
        <v>1110.92772</v>
      </c>
      <c r="G12" s="101">
        <v>1110.92772</v>
      </c>
      <c r="H12" s="101">
        <v>685.2885</v>
      </c>
      <c r="I12" s="101">
        <v>425.63922</v>
      </c>
      <c r="J12" s="101"/>
      <c r="K12" s="101"/>
      <c r="L12" s="101"/>
      <c r="M12" s="101"/>
      <c r="N12" s="101"/>
      <c r="O12" s="101"/>
      <c r="P12" s="101"/>
      <c r="Q12" s="101"/>
      <c r="R12" s="101"/>
      <c r="S12" s="101"/>
      <c r="T12" s="101"/>
      <c r="U12" s="101"/>
    </row>
    <row r="13" ht="26.1" customHeight="1" spans="1:21">
      <c r="A13" s="112" t="s">
        <v>181</v>
      </c>
      <c r="B13" s="112" t="s">
        <v>188</v>
      </c>
      <c r="C13" s="112" t="s">
        <v>188</v>
      </c>
      <c r="D13" s="100" t="s">
        <v>238</v>
      </c>
      <c r="E13" s="113" t="s">
        <v>192</v>
      </c>
      <c r="F13" s="106">
        <v>73.466848</v>
      </c>
      <c r="G13" s="101">
        <v>73.466848</v>
      </c>
      <c r="H13" s="101">
        <v>73.466848</v>
      </c>
      <c r="I13" s="101"/>
      <c r="J13" s="101"/>
      <c r="K13" s="101"/>
      <c r="L13" s="101"/>
      <c r="M13" s="101"/>
      <c r="N13" s="101"/>
      <c r="O13" s="101"/>
      <c r="P13" s="101"/>
      <c r="Q13" s="101"/>
      <c r="R13" s="101"/>
      <c r="S13" s="101"/>
      <c r="T13" s="101"/>
      <c r="U13" s="101"/>
    </row>
    <row r="14" ht="26.1" customHeight="1" spans="1:21">
      <c r="A14" s="112" t="s">
        <v>193</v>
      </c>
      <c r="B14" s="112" t="s">
        <v>194</v>
      </c>
      <c r="C14" s="112" t="s">
        <v>182</v>
      </c>
      <c r="D14" s="100" t="s">
        <v>238</v>
      </c>
      <c r="E14" s="113" t="s">
        <v>196</v>
      </c>
      <c r="F14" s="106">
        <v>39.919411</v>
      </c>
      <c r="G14" s="101">
        <v>39.919411</v>
      </c>
      <c r="H14" s="101">
        <v>39.919411</v>
      </c>
      <c r="I14" s="101"/>
      <c r="J14" s="101"/>
      <c r="K14" s="101"/>
      <c r="L14" s="101"/>
      <c r="M14" s="101"/>
      <c r="N14" s="101"/>
      <c r="O14" s="101"/>
      <c r="P14" s="101"/>
      <c r="Q14" s="101"/>
      <c r="R14" s="101"/>
      <c r="S14" s="101"/>
      <c r="T14" s="101"/>
      <c r="U14" s="101"/>
    </row>
    <row r="15" ht="26.1" customHeight="1" spans="1:21">
      <c r="A15" s="112" t="s">
        <v>200</v>
      </c>
      <c r="B15" s="112" t="s">
        <v>185</v>
      </c>
      <c r="C15" s="112" t="s">
        <v>182</v>
      </c>
      <c r="D15" s="100" t="s">
        <v>238</v>
      </c>
      <c r="E15" s="113" t="s">
        <v>202</v>
      </c>
      <c r="F15" s="106">
        <v>79.615428</v>
      </c>
      <c r="G15" s="101">
        <v>79.615428</v>
      </c>
      <c r="H15" s="101">
        <v>79.615428</v>
      </c>
      <c r="I15" s="101"/>
      <c r="J15" s="101"/>
      <c r="K15" s="101"/>
      <c r="L15" s="101"/>
      <c r="M15" s="101"/>
      <c r="N15" s="101"/>
      <c r="O15" s="101"/>
      <c r="P15" s="101"/>
      <c r="Q15" s="101"/>
      <c r="R15" s="101"/>
      <c r="S15" s="101"/>
      <c r="T15" s="101"/>
      <c r="U15" s="101"/>
    </row>
    <row r="16" ht="26.1" customHeight="1" spans="1:21">
      <c r="A16" s="112" t="s">
        <v>181</v>
      </c>
      <c r="B16" s="112" t="s">
        <v>182</v>
      </c>
      <c r="C16" s="112" t="s">
        <v>185</v>
      </c>
      <c r="D16" s="100" t="s">
        <v>238</v>
      </c>
      <c r="E16" s="113" t="s">
        <v>187</v>
      </c>
      <c r="F16" s="106">
        <v>703</v>
      </c>
      <c r="G16" s="101"/>
      <c r="H16" s="101"/>
      <c r="I16" s="101"/>
      <c r="J16" s="101"/>
      <c r="K16" s="101">
        <v>703</v>
      </c>
      <c r="L16" s="101"/>
      <c r="M16" s="101">
        <v>690.21</v>
      </c>
      <c r="N16" s="101"/>
      <c r="O16" s="101"/>
      <c r="P16" s="101"/>
      <c r="Q16" s="101">
        <v>12.79</v>
      </c>
      <c r="R16" s="101"/>
      <c r="S16" s="101"/>
      <c r="T16" s="101"/>
      <c r="U16" s="101"/>
    </row>
    <row r="17" ht="26.1" customHeight="1" spans="1:21">
      <c r="A17" s="111"/>
      <c r="B17" s="111"/>
      <c r="C17" s="111"/>
      <c r="D17" s="105" t="s">
        <v>154</v>
      </c>
      <c r="E17" s="105" t="s">
        <v>155</v>
      </c>
      <c r="F17" s="117">
        <v>578.455959</v>
      </c>
      <c r="G17" s="98">
        <v>575.455959</v>
      </c>
      <c r="H17" s="98">
        <v>395.201903</v>
      </c>
      <c r="I17" s="98">
        <v>124.31948</v>
      </c>
      <c r="J17" s="98">
        <v>55.934576</v>
      </c>
      <c r="K17" s="98">
        <v>3</v>
      </c>
      <c r="L17" s="98">
        <v>0</v>
      </c>
      <c r="M17" s="98">
        <v>3</v>
      </c>
      <c r="N17" s="98"/>
      <c r="O17" s="98"/>
      <c r="P17" s="98"/>
      <c r="Q17" s="98"/>
      <c r="R17" s="98"/>
      <c r="S17" s="98"/>
      <c r="T17" s="98"/>
      <c r="U17" s="98"/>
    </row>
    <row r="18" ht="26.1" customHeight="1" spans="1:21">
      <c r="A18" s="112" t="s">
        <v>181</v>
      </c>
      <c r="B18" s="112" t="s">
        <v>188</v>
      </c>
      <c r="C18" s="112" t="s">
        <v>185</v>
      </c>
      <c r="D18" s="100" t="s">
        <v>239</v>
      </c>
      <c r="E18" s="113" t="s">
        <v>204</v>
      </c>
      <c r="F18" s="106">
        <v>55.582576</v>
      </c>
      <c r="G18" s="101">
        <v>55.582576</v>
      </c>
      <c r="H18" s="101"/>
      <c r="I18" s="101"/>
      <c r="J18" s="101">
        <v>55.582576</v>
      </c>
      <c r="K18" s="101"/>
      <c r="L18" s="101"/>
      <c r="M18" s="101"/>
      <c r="N18" s="101"/>
      <c r="O18" s="101"/>
      <c r="P18" s="101"/>
      <c r="Q18" s="101"/>
      <c r="R18" s="101"/>
      <c r="S18" s="101"/>
      <c r="T18" s="101"/>
      <c r="U18" s="101"/>
    </row>
    <row r="19" ht="26.1" customHeight="1" spans="1:21">
      <c r="A19" s="112" t="s">
        <v>193</v>
      </c>
      <c r="B19" s="112" t="s">
        <v>194</v>
      </c>
      <c r="C19" s="112" t="s">
        <v>197</v>
      </c>
      <c r="D19" s="100" t="s">
        <v>239</v>
      </c>
      <c r="E19" s="113" t="s">
        <v>199</v>
      </c>
      <c r="F19" s="106">
        <v>0.8</v>
      </c>
      <c r="G19" s="101">
        <v>0.8</v>
      </c>
      <c r="H19" s="101">
        <v>0.448</v>
      </c>
      <c r="I19" s="101"/>
      <c r="J19" s="101">
        <v>0.352</v>
      </c>
      <c r="K19" s="101"/>
      <c r="L19" s="101"/>
      <c r="M19" s="101"/>
      <c r="N19" s="101"/>
      <c r="O19" s="101"/>
      <c r="P19" s="101"/>
      <c r="Q19" s="101"/>
      <c r="R19" s="101"/>
      <c r="S19" s="101"/>
      <c r="T19" s="101"/>
      <c r="U19" s="101"/>
    </row>
    <row r="20" ht="26.1" customHeight="1" spans="1:21">
      <c r="A20" s="112" t="s">
        <v>181</v>
      </c>
      <c r="B20" s="112" t="s">
        <v>182</v>
      </c>
      <c r="C20" s="112" t="s">
        <v>182</v>
      </c>
      <c r="D20" s="100" t="s">
        <v>239</v>
      </c>
      <c r="E20" s="113" t="s">
        <v>184</v>
      </c>
      <c r="F20" s="106">
        <v>436.13698</v>
      </c>
      <c r="G20" s="101">
        <v>433.13698</v>
      </c>
      <c r="H20" s="101">
        <v>308.8175</v>
      </c>
      <c r="I20" s="101">
        <v>124.31948</v>
      </c>
      <c r="J20" s="101"/>
      <c r="K20" s="101">
        <v>3</v>
      </c>
      <c r="L20" s="101"/>
      <c r="M20" s="101">
        <v>3</v>
      </c>
      <c r="N20" s="101"/>
      <c r="O20" s="101"/>
      <c r="P20" s="101"/>
      <c r="Q20" s="101"/>
      <c r="R20" s="101"/>
      <c r="S20" s="101"/>
      <c r="T20" s="101"/>
      <c r="U20" s="101"/>
    </row>
    <row r="21" ht="26.1" customHeight="1" spans="1:21">
      <c r="A21" s="112" t="s">
        <v>181</v>
      </c>
      <c r="B21" s="112" t="s">
        <v>188</v>
      </c>
      <c r="C21" s="112" t="s">
        <v>188</v>
      </c>
      <c r="D21" s="100" t="s">
        <v>239</v>
      </c>
      <c r="E21" s="113" t="s">
        <v>192</v>
      </c>
      <c r="F21" s="106">
        <v>32.405744</v>
      </c>
      <c r="G21" s="101">
        <v>32.405744</v>
      </c>
      <c r="H21" s="101">
        <v>32.405744</v>
      </c>
      <c r="I21" s="101"/>
      <c r="J21" s="101"/>
      <c r="K21" s="101"/>
      <c r="L21" s="101"/>
      <c r="M21" s="101"/>
      <c r="N21" s="101"/>
      <c r="O21" s="101"/>
      <c r="P21" s="101"/>
      <c r="Q21" s="101"/>
      <c r="R21" s="101"/>
      <c r="S21" s="101"/>
      <c r="T21" s="101"/>
      <c r="U21" s="101"/>
    </row>
    <row r="22" ht="26.1" customHeight="1" spans="1:21">
      <c r="A22" s="112" t="s">
        <v>193</v>
      </c>
      <c r="B22" s="112" t="s">
        <v>194</v>
      </c>
      <c r="C22" s="112" t="s">
        <v>182</v>
      </c>
      <c r="D22" s="100" t="s">
        <v>239</v>
      </c>
      <c r="E22" s="113" t="s">
        <v>196</v>
      </c>
      <c r="F22" s="106">
        <v>17.592435</v>
      </c>
      <c r="G22" s="101">
        <v>17.592435</v>
      </c>
      <c r="H22" s="101">
        <v>17.592435</v>
      </c>
      <c r="I22" s="101"/>
      <c r="J22" s="101"/>
      <c r="K22" s="101"/>
      <c r="L22" s="101"/>
      <c r="M22" s="101"/>
      <c r="N22" s="101"/>
      <c r="O22" s="101"/>
      <c r="P22" s="101"/>
      <c r="Q22" s="101"/>
      <c r="R22" s="101"/>
      <c r="S22" s="101"/>
      <c r="T22" s="101"/>
      <c r="U22" s="101"/>
    </row>
    <row r="23" ht="26.1" customHeight="1" spans="1:21">
      <c r="A23" s="112" t="s">
        <v>200</v>
      </c>
      <c r="B23" s="112" t="s">
        <v>185</v>
      </c>
      <c r="C23" s="112" t="s">
        <v>182</v>
      </c>
      <c r="D23" s="100" t="s">
        <v>239</v>
      </c>
      <c r="E23" s="113" t="s">
        <v>202</v>
      </c>
      <c r="F23" s="106">
        <v>35.938224</v>
      </c>
      <c r="G23" s="101">
        <v>35.938224</v>
      </c>
      <c r="H23" s="101">
        <v>35.938224</v>
      </c>
      <c r="I23" s="101"/>
      <c r="J23" s="101"/>
      <c r="K23" s="101"/>
      <c r="L23" s="101"/>
      <c r="M23" s="101"/>
      <c r="N23" s="101"/>
      <c r="O23" s="101"/>
      <c r="P23" s="101"/>
      <c r="Q23" s="101"/>
      <c r="R23" s="101"/>
      <c r="S23" s="101"/>
      <c r="T23" s="101"/>
      <c r="U23" s="101"/>
    </row>
    <row r="24" ht="26.1" customHeight="1" spans="1:21">
      <c r="A24" s="111"/>
      <c r="B24" s="111"/>
      <c r="C24" s="111"/>
      <c r="D24" s="105" t="s">
        <v>156</v>
      </c>
      <c r="E24" s="105" t="s">
        <v>157</v>
      </c>
      <c r="F24" s="117">
        <v>1266.741631</v>
      </c>
      <c r="G24" s="98">
        <v>1218.741631</v>
      </c>
      <c r="H24" s="98">
        <v>825.579081</v>
      </c>
      <c r="I24" s="98">
        <v>283.57958</v>
      </c>
      <c r="J24" s="98">
        <v>109.58297</v>
      </c>
      <c r="K24" s="98">
        <v>48</v>
      </c>
      <c r="L24" s="98">
        <v>0</v>
      </c>
      <c r="M24" s="98">
        <v>48</v>
      </c>
      <c r="N24" s="98"/>
      <c r="O24" s="98"/>
      <c r="P24" s="98"/>
      <c r="Q24" s="98"/>
      <c r="R24" s="98"/>
      <c r="S24" s="98"/>
      <c r="T24" s="98"/>
      <c r="U24" s="98"/>
    </row>
    <row r="25" ht="26.1" customHeight="1" spans="1:21">
      <c r="A25" s="112" t="s">
        <v>181</v>
      </c>
      <c r="B25" s="112" t="s">
        <v>182</v>
      </c>
      <c r="C25" s="112" t="s">
        <v>182</v>
      </c>
      <c r="D25" s="100" t="s">
        <v>240</v>
      </c>
      <c r="E25" s="113" t="s">
        <v>184</v>
      </c>
      <c r="F25" s="106">
        <v>1037.01105</v>
      </c>
      <c r="G25" s="101">
        <v>1037.01105</v>
      </c>
      <c r="H25" s="101">
        <v>644.5365</v>
      </c>
      <c r="I25" s="101">
        <v>283.57958</v>
      </c>
      <c r="J25" s="101">
        <v>108.89497</v>
      </c>
      <c r="K25" s="101"/>
      <c r="L25" s="101"/>
      <c r="M25" s="101"/>
      <c r="N25" s="101"/>
      <c r="O25" s="101"/>
      <c r="P25" s="101"/>
      <c r="Q25" s="101"/>
      <c r="R25" s="101"/>
      <c r="S25" s="101"/>
      <c r="T25" s="101"/>
      <c r="U25" s="101"/>
    </row>
    <row r="26" ht="26.1" customHeight="1" spans="1:21">
      <c r="A26" s="112" t="s">
        <v>193</v>
      </c>
      <c r="B26" s="112" t="s">
        <v>194</v>
      </c>
      <c r="C26" s="112" t="s">
        <v>197</v>
      </c>
      <c r="D26" s="100" t="s">
        <v>240</v>
      </c>
      <c r="E26" s="113" t="s">
        <v>199</v>
      </c>
      <c r="F26" s="106">
        <v>1.6</v>
      </c>
      <c r="G26" s="101">
        <v>1.6</v>
      </c>
      <c r="H26" s="101">
        <v>0.912</v>
      </c>
      <c r="I26" s="101"/>
      <c r="J26" s="101">
        <v>0.688</v>
      </c>
      <c r="K26" s="101"/>
      <c r="L26" s="101"/>
      <c r="M26" s="101"/>
      <c r="N26" s="101"/>
      <c r="O26" s="101"/>
      <c r="P26" s="101"/>
      <c r="Q26" s="101"/>
      <c r="R26" s="101"/>
      <c r="S26" s="101"/>
      <c r="T26" s="101"/>
      <c r="U26" s="101"/>
    </row>
    <row r="27" ht="26.1" customHeight="1" spans="1:21">
      <c r="A27" s="112" t="s">
        <v>181</v>
      </c>
      <c r="B27" s="112" t="s">
        <v>188</v>
      </c>
      <c r="C27" s="112" t="s">
        <v>188</v>
      </c>
      <c r="D27" s="100" t="s">
        <v>240</v>
      </c>
      <c r="E27" s="113" t="s">
        <v>192</v>
      </c>
      <c r="F27" s="106">
        <v>68.157184</v>
      </c>
      <c r="G27" s="101">
        <v>68.157184</v>
      </c>
      <c r="H27" s="101">
        <v>68.157184</v>
      </c>
      <c r="I27" s="101"/>
      <c r="J27" s="101"/>
      <c r="K27" s="101"/>
      <c r="L27" s="101"/>
      <c r="M27" s="101"/>
      <c r="N27" s="101"/>
      <c r="O27" s="101"/>
      <c r="P27" s="101"/>
      <c r="Q27" s="101"/>
      <c r="R27" s="101"/>
      <c r="S27" s="101"/>
      <c r="T27" s="101"/>
      <c r="U27" s="101"/>
    </row>
    <row r="28" ht="26.1" customHeight="1" spans="1:21">
      <c r="A28" s="112" t="s">
        <v>193</v>
      </c>
      <c r="B28" s="112" t="s">
        <v>194</v>
      </c>
      <c r="C28" s="112" t="s">
        <v>182</v>
      </c>
      <c r="D28" s="100" t="s">
        <v>240</v>
      </c>
      <c r="E28" s="113" t="s">
        <v>196</v>
      </c>
      <c r="F28" s="106">
        <v>37.019753</v>
      </c>
      <c r="G28" s="101">
        <v>37.019753</v>
      </c>
      <c r="H28" s="101">
        <v>37.019753</v>
      </c>
      <c r="I28" s="101"/>
      <c r="J28" s="101"/>
      <c r="K28" s="101"/>
      <c r="L28" s="101"/>
      <c r="M28" s="101"/>
      <c r="N28" s="101"/>
      <c r="O28" s="101"/>
      <c r="P28" s="101"/>
      <c r="Q28" s="101"/>
      <c r="R28" s="101"/>
      <c r="S28" s="101"/>
      <c r="T28" s="101"/>
      <c r="U28" s="101"/>
    </row>
    <row r="29" ht="26.1" customHeight="1" spans="1:21">
      <c r="A29" s="112" t="s">
        <v>200</v>
      </c>
      <c r="B29" s="112" t="s">
        <v>185</v>
      </c>
      <c r="C29" s="112" t="s">
        <v>182</v>
      </c>
      <c r="D29" s="100" t="s">
        <v>240</v>
      </c>
      <c r="E29" s="113" t="s">
        <v>202</v>
      </c>
      <c r="F29" s="106">
        <v>74.953644</v>
      </c>
      <c r="G29" s="101">
        <v>74.953644</v>
      </c>
      <c r="H29" s="101">
        <v>74.953644</v>
      </c>
      <c r="I29" s="101"/>
      <c r="J29" s="101"/>
      <c r="K29" s="101"/>
      <c r="L29" s="101"/>
      <c r="M29" s="101"/>
      <c r="N29" s="101"/>
      <c r="O29" s="101"/>
      <c r="P29" s="101"/>
      <c r="Q29" s="101"/>
      <c r="R29" s="101"/>
      <c r="S29" s="101"/>
      <c r="T29" s="101"/>
      <c r="U29" s="101"/>
    </row>
    <row r="30" ht="26.1" customHeight="1" spans="1:21">
      <c r="A30" s="112" t="s">
        <v>181</v>
      </c>
      <c r="B30" s="112" t="s">
        <v>182</v>
      </c>
      <c r="C30" s="112" t="s">
        <v>197</v>
      </c>
      <c r="D30" s="100" t="s">
        <v>240</v>
      </c>
      <c r="E30" s="113" t="s">
        <v>206</v>
      </c>
      <c r="F30" s="106">
        <v>48</v>
      </c>
      <c r="G30" s="101"/>
      <c r="H30" s="101"/>
      <c r="I30" s="101"/>
      <c r="J30" s="101"/>
      <c r="K30" s="101">
        <v>48</v>
      </c>
      <c r="L30" s="101"/>
      <c r="M30" s="101">
        <v>48</v>
      </c>
      <c r="N30" s="101"/>
      <c r="O30" s="101"/>
      <c r="P30" s="101"/>
      <c r="Q30" s="101"/>
      <c r="R30" s="101"/>
      <c r="S30" s="101"/>
      <c r="T30" s="101"/>
      <c r="U30" s="101"/>
    </row>
    <row r="31" ht="26.1" customHeight="1" spans="1:21">
      <c r="A31" s="111"/>
      <c r="B31" s="111"/>
      <c r="C31" s="111"/>
      <c r="D31" s="105" t="s">
        <v>158</v>
      </c>
      <c r="E31" s="105" t="s">
        <v>159</v>
      </c>
      <c r="F31" s="117">
        <v>262.787536</v>
      </c>
      <c r="G31" s="98">
        <v>262.787536</v>
      </c>
      <c r="H31" s="98">
        <v>178.378123</v>
      </c>
      <c r="I31" s="98">
        <v>76.70156</v>
      </c>
      <c r="J31" s="98">
        <v>7.707853</v>
      </c>
      <c r="K31" s="98">
        <v>0</v>
      </c>
      <c r="L31" s="98">
        <v>0</v>
      </c>
      <c r="M31" s="98"/>
      <c r="N31" s="98"/>
      <c r="O31" s="98"/>
      <c r="P31" s="98"/>
      <c r="Q31" s="98"/>
      <c r="R31" s="98"/>
      <c r="S31" s="98"/>
      <c r="T31" s="98"/>
      <c r="U31" s="98"/>
    </row>
    <row r="32" ht="26.1" customHeight="1" spans="1:21">
      <c r="A32" s="112" t="s">
        <v>193</v>
      </c>
      <c r="B32" s="112" t="s">
        <v>194</v>
      </c>
      <c r="C32" s="112" t="s">
        <v>197</v>
      </c>
      <c r="D32" s="100" t="s">
        <v>241</v>
      </c>
      <c r="E32" s="113" t="s">
        <v>199</v>
      </c>
      <c r="F32" s="106">
        <v>7.899853</v>
      </c>
      <c r="G32" s="101">
        <v>7.899853</v>
      </c>
      <c r="H32" s="101">
        <v>0.192</v>
      </c>
      <c r="I32" s="101"/>
      <c r="J32" s="101">
        <v>7.707853</v>
      </c>
      <c r="K32" s="101"/>
      <c r="L32" s="101"/>
      <c r="M32" s="101"/>
      <c r="N32" s="101"/>
      <c r="O32" s="101"/>
      <c r="P32" s="101"/>
      <c r="Q32" s="101"/>
      <c r="R32" s="101"/>
      <c r="S32" s="101"/>
      <c r="T32" s="101"/>
      <c r="U32" s="101"/>
    </row>
    <row r="33" ht="26.1" customHeight="1" spans="1:21">
      <c r="A33" s="112" t="s">
        <v>181</v>
      </c>
      <c r="B33" s="112" t="s">
        <v>182</v>
      </c>
      <c r="C33" s="112" t="s">
        <v>207</v>
      </c>
      <c r="D33" s="100" t="s">
        <v>241</v>
      </c>
      <c r="E33" s="113" t="s">
        <v>209</v>
      </c>
      <c r="F33" s="106">
        <v>215.82956</v>
      </c>
      <c r="G33" s="101">
        <v>215.82956</v>
      </c>
      <c r="H33" s="101">
        <v>139.128</v>
      </c>
      <c r="I33" s="101">
        <v>76.70156</v>
      </c>
      <c r="J33" s="101"/>
      <c r="K33" s="101"/>
      <c r="L33" s="101"/>
      <c r="M33" s="101"/>
      <c r="N33" s="101"/>
      <c r="O33" s="101"/>
      <c r="P33" s="101"/>
      <c r="Q33" s="101"/>
      <c r="R33" s="101"/>
      <c r="S33" s="101"/>
      <c r="T33" s="101"/>
      <c r="U33" s="101"/>
    </row>
    <row r="34" ht="26.1" customHeight="1" spans="1:21">
      <c r="A34" s="112" t="s">
        <v>181</v>
      </c>
      <c r="B34" s="112" t="s">
        <v>188</v>
      </c>
      <c r="C34" s="112" t="s">
        <v>188</v>
      </c>
      <c r="D34" s="100" t="s">
        <v>241</v>
      </c>
      <c r="E34" s="113" t="s">
        <v>192</v>
      </c>
      <c r="F34" s="106">
        <v>22.887415</v>
      </c>
      <c r="G34" s="101">
        <v>22.887415</v>
      </c>
      <c r="H34" s="101">
        <v>22.887415</v>
      </c>
      <c r="I34" s="101"/>
      <c r="J34" s="101"/>
      <c r="K34" s="101"/>
      <c r="L34" s="101"/>
      <c r="M34" s="101"/>
      <c r="N34" s="101"/>
      <c r="O34" s="101"/>
      <c r="P34" s="101"/>
      <c r="Q34" s="101"/>
      <c r="R34" s="101"/>
      <c r="S34" s="101"/>
      <c r="T34" s="101"/>
      <c r="U34" s="101"/>
    </row>
    <row r="35" ht="26.1" customHeight="1" spans="1:21">
      <c r="A35" s="112" t="s">
        <v>200</v>
      </c>
      <c r="B35" s="112" t="s">
        <v>185</v>
      </c>
      <c r="C35" s="112" t="s">
        <v>182</v>
      </c>
      <c r="D35" s="100" t="s">
        <v>241</v>
      </c>
      <c r="E35" s="113" t="s">
        <v>202</v>
      </c>
      <c r="F35" s="106">
        <v>16.170708</v>
      </c>
      <c r="G35" s="101">
        <v>16.170708</v>
      </c>
      <c r="H35" s="101">
        <v>16.170708</v>
      </c>
      <c r="I35" s="101"/>
      <c r="J35" s="101"/>
      <c r="K35" s="101"/>
      <c r="L35" s="101"/>
      <c r="M35" s="101"/>
      <c r="N35" s="101"/>
      <c r="O35" s="101"/>
      <c r="P35" s="101"/>
      <c r="Q35" s="101"/>
      <c r="R35" s="101"/>
      <c r="S35" s="101"/>
      <c r="T35" s="101"/>
      <c r="U35" s="101"/>
    </row>
    <row r="36" ht="26.1" customHeight="1" spans="1:21">
      <c r="A36" s="111"/>
      <c r="B36" s="111"/>
      <c r="C36" s="111"/>
      <c r="D36" s="105" t="s">
        <v>160</v>
      </c>
      <c r="E36" s="105" t="s">
        <v>161</v>
      </c>
      <c r="F36" s="117">
        <v>286.077011</v>
      </c>
      <c r="G36" s="98">
        <v>246.077011</v>
      </c>
      <c r="H36" s="98">
        <v>152.368953</v>
      </c>
      <c r="I36" s="98">
        <v>75.60834</v>
      </c>
      <c r="J36" s="98">
        <v>18.099718</v>
      </c>
      <c r="K36" s="98">
        <v>40</v>
      </c>
      <c r="L36" s="98">
        <v>0</v>
      </c>
      <c r="M36" s="98">
        <v>40</v>
      </c>
      <c r="N36" s="98"/>
      <c r="O36" s="98"/>
      <c r="P36" s="98"/>
      <c r="Q36" s="98"/>
      <c r="R36" s="98"/>
      <c r="S36" s="98"/>
      <c r="T36" s="98"/>
      <c r="U36" s="98"/>
    </row>
    <row r="37" ht="26.1" customHeight="1" spans="1:21">
      <c r="A37" s="112" t="s">
        <v>181</v>
      </c>
      <c r="B37" s="112" t="s">
        <v>188</v>
      </c>
      <c r="C37" s="112" t="s">
        <v>185</v>
      </c>
      <c r="D37" s="100" t="s">
        <v>242</v>
      </c>
      <c r="E37" s="113" t="s">
        <v>204</v>
      </c>
      <c r="F37" s="106">
        <v>17.987718</v>
      </c>
      <c r="G37" s="101">
        <v>17.987718</v>
      </c>
      <c r="H37" s="101"/>
      <c r="I37" s="101"/>
      <c r="J37" s="101">
        <v>17.987718</v>
      </c>
      <c r="K37" s="101"/>
      <c r="L37" s="101"/>
      <c r="M37" s="101"/>
      <c r="N37" s="101"/>
      <c r="O37" s="101"/>
      <c r="P37" s="101"/>
      <c r="Q37" s="101"/>
      <c r="R37" s="101"/>
      <c r="S37" s="101"/>
      <c r="T37" s="101"/>
      <c r="U37" s="101"/>
    </row>
    <row r="38" ht="26.1" customHeight="1" spans="1:21">
      <c r="A38" s="112" t="s">
        <v>193</v>
      </c>
      <c r="B38" s="112" t="s">
        <v>194</v>
      </c>
      <c r="C38" s="112" t="s">
        <v>197</v>
      </c>
      <c r="D38" s="100" t="s">
        <v>242</v>
      </c>
      <c r="E38" s="113" t="s">
        <v>199</v>
      </c>
      <c r="F38" s="106">
        <v>0.288</v>
      </c>
      <c r="G38" s="101">
        <v>0.288</v>
      </c>
      <c r="H38" s="101">
        <v>0.176</v>
      </c>
      <c r="I38" s="101"/>
      <c r="J38" s="101">
        <v>0.112</v>
      </c>
      <c r="K38" s="101"/>
      <c r="L38" s="101"/>
      <c r="M38" s="101"/>
      <c r="N38" s="101"/>
      <c r="O38" s="101"/>
      <c r="P38" s="101"/>
      <c r="Q38" s="101"/>
      <c r="R38" s="101"/>
      <c r="S38" s="101"/>
      <c r="T38" s="101"/>
      <c r="U38" s="101"/>
    </row>
    <row r="39" ht="26.1" customHeight="1" spans="1:21">
      <c r="A39" s="112" t="s">
        <v>181</v>
      </c>
      <c r="B39" s="112" t="s">
        <v>182</v>
      </c>
      <c r="C39" s="112" t="s">
        <v>182</v>
      </c>
      <c r="D39" s="100" t="s">
        <v>242</v>
      </c>
      <c r="E39" s="113" t="s">
        <v>184</v>
      </c>
      <c r="F39" s="106">
        <v>119.1695</v>
      </c>
      <c r="G39" s="101">
        <v>119.1695</v>
      </c>
      <c r="H39" s="101">
        <v>119.1695</v>
      </c>
      <c r="I39" s="101"/>
      <c r="J39" s="101"/>
      <c r="K39" s="101"/>
      <c r="L39" s="101"/>
      <c r="M39" s="101"/>
      <c r="N39" s="101"/>
      <c r="O39" s="101"/>
      <c r="P39" s="101"/>
      <c r="Q39" s="101"/>
      <c r="R39" s="101"/>
      <c r="S39" s="101"/>
      <c r="T39" s="101"/>
      <c r="U39" s="101"/>
    </row>
    <row r="40" ht="26.1" customHeight="1" spans="1:21">
      <c r="A40" s="112" t="s">
        <v>181</v>
      </c>
      <c r="B40" s="112" t="s">
        <v>188</v>
      </c>
      <c r="C40" s="112" t="s">
        <v>188</v>
      </c>
      <c r="D40" s="100" t="s">
        <v>242</v>
      </c>
      <c r="E40" s="113" t="s">
        <v>192</v>
      </c>
      <c r="F40" s="106">
        <v>12.405792</v>
      </c>
      <c r="G40" s="101">
        <v>12.405792</v>
      </c>
      <c r="H40" s="101">
        <v>12.405792</v>
      </c>
      <c r="I40" s="101"/>
      <c r="J40" s="101"/>
      <c r="K40" s="101"/>
      <c r="L40" s="101"/>
      <c r="M40" s="101"/>
      <c r="N40" s="101"/>
      <c r="O40" s="101"/>
      <c r="P40" s="101"/>
      <c r="Q40" s="101"/>
      <c r="R40" s="101"/>
      <c r="S40" s="101"/>
      <c r="T40" s="101"/>
      <c r="U40" s="101"/>
    </row>
    <row r="41" ht="26.1" customHeight="1" spans="1:21">
      <c r="A41" s="112" t="s">
        <v>193</v>
      </c>
      <c r="B41" s="112" t="s">
        <v>194</v>
      </c>
      <c r="C41" s="112" t="s">
        <v>182</v>
      </c>
      <c r="D41" s="100" t="s">
        <v>242</v>
      </c>
      <c r="E41" s="113" t="s">
        <v>196</v>
      </c>
      <c r="F41" s="106">
        <v>6.745649</v>
      </c>
      <c r="G41" s="101">
        <v>6.745649</v>
      </c>
      <c r="H41" s="101">
        <v>6.745649</v>
      </c>
      <c r="I41" s="101"/>
      <c r="J41" s="101"/>
      <c r="K41" s="101"/>
      <c r="L41" s="101"/>
      <c r="M41" s="101"/>
      <c r="N41" s="101"/>
      <c r="O41" s="101"/>
      <c r="P41" s="101"/>
      <c r="Q41" s="101"/>
      <c r="R41" s="101"/>
      <c r="S41" s="101"/>
      <c r="T41" s="101"/>
      <c r="U41" s="101"/>
    </row>
    <row r="42" ht="26.1" customHeight="1" spans="1:21">
      <c r="A42" s="112" t="s">
        <v>200</v>
      </c>
      <c r="B42" s="112" t="s">
        <v>185</v>
      </c>
      <c r="C42" s="112" t="s">
        <v>182</v>
      </c>
      <c r="D42" s="100" t="s">
        <v>242</v>
      </c>
      <c r="E42" s="113" t="s">
        <v>202</v>
      </c>
      <c r="F42" s="106">
        <v>13.872012</v>
      </c>
      <c r="G42" s="101">
        <v>13.872012</v>
      </c>
      <c r="H42" s="101">
        <v>13.872012</v>
      </c>
      <c r="I42" s="101"/>
      <c r="J42" s="101"/>
      <c r="K42" s="101"/>
      <c r="L42" s="101"/>
      <c r="M42" s="101"/>
      <c r="N42" s="101"/>
      <c r="O42" s="101"/>
      <c r="P42" s="101"/>
      <c r="Q42" s="101"/>
      <c r="R42" s="101"/>
      <c r="S42" s="101"/>
      <c r="T42" s="101"/>
      <c r="U42" s="101"/>
    </row>
    <row r="43" ht="26.1" customHeight="1" spans="1:21">
      <c r="A43" s="112" t="s">
        <v>181</v>
      </c>
      <c r="B43" s="112" t="s">
        <v>182</v>
      </c>
      <c r="C43" s="112" t="s">
        <v>188</v>
      </c>
      <c r="D43" s="100" t="s">
        <v>242</v>
      </c>
      <c r="E43" s="113" t="s">
        <v>211</v>
      </c>
      <c r="F43" s="106">
        <v>115.60834</v>
      </c>
      <c r="G43" s="101">
        <v>75.60834</v>
      </c>
      <c r="H43" s="101"/>
      <c r="I43" s="101">
        <v>75.60834</v>
      </c>
      <c r="J43" s="101"/>
      <c r="K43" s="101">
        <v>40</v>
      </c>
      <c r="L43" s="101"/>
      <c r="M43" s="101">
        <v>40</v>
      </c>
      <c r="N43" s="101"/>
      <c r="O43" s="101"/>
      <c r="P43" s="101"/>
      <c r="Q43" s="101"/>
      <c r="R43" s="101"/>
      <c r="S43" s="101"/>
      <c r="T43" s="101"/>
      <c r="U43" s="101"/>
    </row>
    <row r="44" ht="26.1" customHeight="1" spans="1:21">
      <c r="A44" s="111"/>
      <c r="B44" s="111"/>
      <c r="C44" s="111"/>
      <c r="D44" s="105" t="s">
        <v>162</v>
      </c>
      <c r="E44" s="105" t="s">
        <v>163</v>
      </c>
      <c r="F44" s="117">
        <v>223.142945</v>
      </c>
      <c r="G44" s="98">
        <v>207.142945</v>
      </c>
      <c r="H44" s="98">
        <v>152.891935</v>
      </c>
      <c r="I44" s="98">
        <v>51.65</v>
      </c>
      <c r="J44" s="98">
        <v>2.60101</v>
      </c>
      <c r="K44" s="98">
        <v>16</v>
      </c>
      <c r="L44" s="98">
        <v>0</v>
      </c>
      <c r="M44" s="98">
        <v>16</v>
      </c>
      <c r="N44" s="98"/>
      <c r="O44" s="98"/>
      <c r="P44" s="98"/>
      <c r="Q44" s="98"/>
      <c r="R44" s="98"/>
      <c r="S44" s="98"/>
      <c r="T44" s="98"/>
      <c r="U44" s="98"/>
    </row>
    <row r="45" ht="26.1" customHeight="1" spans="1:21">
      <c r="A45" s="112" t="s">
        <v>181</v>
      </c>
      <c r="B45" s="112" t="s">
        <v>188</v>
      </c>
      <c r="C45" s="112" t="s">
        <v>185</v>
      </c>
      <c r="D45" s="100" t="s">
        <v>243</v>
      </c>
      <c r="E45" s="113" t="s">
        <v>204</v>
      </c>
      <c r="F45" s="106">
        <v>2.58501</v>
      </c>
      <c r="G45" s="101">
        <v>2.58501</v>
      </c>
      <c r="H45" s="101"/>
      <c r="I45" s="101"/>
      <c r="J45" s="101">
        <v>2.58501</v>
      </c>
      <c r="K45" s="101"/>
      <c r="L45" s="101"/>
      <c r="M45" s="101"/>
      <c r="N45" s="101"/>
      <c r="O45" s="101"/>
      <c r="P45" s="101"/>
      <c r="Q45" s="101"/>
      <c r="R45" s="101"/>
      <c r="S45" s="101"/>
      <c r="T45" s="101"/>
      <c r="U45" s="101"/>
    </row>
    <row r="46" ht="26.1" customHeight="1" spans="1:21">
      <c r="A46" s="112" t="s">
        <v>193</v>
      </c>
      <c r="B46" s="112" t="s">
        <v>194</v>
      </c>
      <c r="C46" s="112" t="s">
        <v>197</v>
      </c>
      <c r="D46" s="100" t="s">
        <v>243</v>
      </c>
      <c r="E46" s="113" t="s">
        <v>199</v>
      </c>
      <c r="F46" s="106">
        <v>0.192</v>
      </c>
      <c r="G46" s="101">
        <v>0.192</v>
      </c>
      <c r="H46" s="101">
        <v>0.176</v>
      </c>
      <c r="I46" s="101"/>
      <c r="J46" s="101">
        <v>0.016</v>
      </c>
      <c r="K46" s="101"/>
      <c r="L46" s="101"/>
      <c r="M46" s="101"/>
      <c r="N46" s="101"/>
      <c r="O46" s="101"/>
      <c r="P46" s="101"/>
      <c r="Q46" s="101"/>
      <c r="R46" s="101"/>
      <c r="S46" s="101"/>
      <c r="T46" s="101"/>
      <c r="U46" s="101"/>
    </row>
    <row r="47" ht="26.1" customHeight="1" spans="1:21">
      <c r="A47" s="112" t="s">
        <v>181</v>
      </c>
      <c r="B47" s="112" t="s">
        <v>182</v>
      </c>
      <c r="C47" s="112" t="s">
        <v>182</v>
      </c>
      <c r="D47" s="100" t="s">
        <v>243</v>
      </c>
      <c r="E47" s="113" t="s">
        <v>184</v>
      </c>
      <c r="F47" s="106">
        <v>171.397104</v>
      </c>
      <c r="G47" s="101">
        <v>171.397104</v>
      </c>
      <c r="H47" s="101">
        <v>119.747104</v>
      </c>
      <c r="I47" s="101">
        <v>51.65</v>
      </c>
      <c r="J47" s="101"/>
      <c r="K47" s="101"/>
      <c r="L47" s="101"/>
      <c r="M47" s="101"/>
      <c r="N47" s="101"/>
      <c r="O47" s="101"/>
      <c r="P47" s="101"/>
      <c r="Q47" s="101"/>
      <c r="R47" s="101"/>
      <c r="S47" s="101"/>
      <c r="T47" s="101"/>
      <c r="U47" s="101"/>
    </row>
    <row r="48" ht="26.1" customHeight="1" spans="1:21">
      <c r="A48" s="112" t="s">
        <v>181</v>
      </c>
      <c r="B48" s="112" t="s">
        <v>188</v>
      </c>
      <c r="C48" s="112" t="s">
        <v>188</v>
      </c>
      <c r="D48" s="100" t="s">
        <v>243</v>
      </c>
      <c r="E48" s="113" t="s">
        <v>192</v>
      </c>
      <c r="F48" s="106">
        <v>12.389376</v>
      </c>
      <c r="G48" s="101">
        <v>12.389376</v>
      </c>
      <c r="H48" s="101">
        <v>12.389376</v>
      </c>
      <c r="I48" s="101"/>
      <c r="J48" s="101"/>
      <c r="K48" s="101"/>
      <c r="L48" s="101"/>
      <c r="M48" s="101"/>
      <c r="N48" s="101"/>
      <c r="O48" s="101"/>
      <c r="P48" s="101"/>
      <c r="Q48" s="101"/>
      <c r="R48" s="101"/>
      <c r="S48" s="101"/>
      <c r="T48" s="101"/>
      <c r="U48" s="101"/>
    </row>
    <row r="49" ht="26.1" customHeight="1" spans="1:21">
      <c r="A49" s="112" t="s">
        <v>193</v>
      </c>
      <c r="B49" s="112" t="s">
        <v>194</v>
      </c>
      <c r="C49" s="112" t="s">
        <v>182</v>
      </c>
      <c r="D49" s="100" t="s">
        <v>243</v>
      </c>
      <c r="E49" s="113" t="s">
        <v>196</v>
      </c>
      <c r="F49" s="106">
        <v>6.730459</v>
      </c>
      <c r="G49" s="101">
        <v>6.730459</v>
      </c>
      <c r="H49" s="101">
        <v>6.730459</v>
      </c>
      <c r="I49" s="101"/>
      <c r="J49" s="101"/>
      <c r="K49" s="101"/>
      <c r="L49" s="101"/>
      <c r="M49" s="101"/>
      <c r="N49" s="101"/>
      <c r="O49" s="101"/>
      <c r="P49" s="101"/>
      <c r="Q49" s="101"/>
      <c r="R49" s="101"/>
      <c r="S49" s="101"/>
      <c r="T49" s="101"/>
      <c r="U49" s="101"/>
    </row>
    <row r="50" ht="26.1" customHeight="1" spans="1:21">
      <c r="A50" s="112" t="s">
        <v>200</v>
      </c>
      <c r="B50" s="112" t="s">
        <v>185</v>
      </c>
      <c r="C50" s="112" t="s">
        <v>182</v>
      </c>
      <c r="D50" s="100" t="s">
        <v>243</v>
      </c>
      <c r="E50" s="113" t="s">
        <v>202</v>
      </c>
      <c r="F50" s="106">
        <v>13.848996</v>
      </c>
      <c r="G50" s="101">
        <v>13.848996</v>
      </c>
      <c r="H50" s="101">
        <v>13.848996</v>
      </c>
      <c r="I50" s="101"/>
      <c r="J50" s="101"/>
      <c r="K50" s="101"/>
      <c r="L50" s="101"/>
      <c r="M50" s="101"/>
      <c r="N50" s="101"/>
      <c r="O50" s="101"/>
      <c r="P50" s="101"/>
      <c r="Q50" s="101"/>
      <c r="R50" s="101"/>
      <c r="S50" s="101"/>
      <c r="T50" s="101"/>
      <c r="U50" s="101"/>
    </row>
    <row r="51" ht="26.1" customHeight="1" spans="1:21">
      <c r="A51" s="112" t="s">
        <v>181</v>
      </c>
      <c r="B51" s="112" t="s">
        <v>182</v>
      </c>
      <c r="C51" s="112" t="s">
        <v>212</v>
      </c>
      <c r="D51" s="100" t="s">
        <v>243</v>
      </c>
      <c r="E51" s="113" t="s">
        <v>214</v>
      </c>
      <c r="F51" s="106">
        <v>16</v>
      </c>
      <c r="G51" s="101"/>
      <c r="H51" s="101"/>
      <c r="I51" s="101"/>
      <c r="J51" s="101"/>
      <c r="K51" s="101">
        <v>16</v>
      </c>
      <c r="L51" s="101"/>
      <c r="M51" s="101">
        <v>16</v>
      </c>
      <c r="N51" s="101"/>
      <c r="O51" s="101"/>
      <c r="P51" s="101"/>
      <c r="Q51" s="101"/>
      <c r="R51" s="101"/>
      <c r="S51" s="101"/>
      <c r="T51" s="101"/>
      <c r="U51" s="101"/>
    </row>
    <row r="52" ht="26.1" customHeight="1" spans="1:21">
      <c r="A52" s="111"/>
      <c r="B52" s="111"/>
      <c r="C52" s="111"/>
      <c r="D52" s="105" t="s">
        <v>164</v>
      </c>
      <c r="E52" s="105" t="s">
        <v>165</v>
      </c>
      <c r="F52" s="117">
        <v>516.118146</v>
      </c>
      <c r="G52" s="98">
        <v>516.118146</v>
      </c>
      <c r="H52" s="98">
        <v>402.394631</v>
      </c>
      <c r="I52" s="98">
        <v>98.7181</v>
      </c>
      <c r="J52" s="98">
        <v>15.005415</v>
      </c>
      <c r="K52" s="98">
        <v>0</v>
      </c>
      <c r="L52" s="98">
        <v>0</v>
      </c>
      <c r="M52" s="98"/>
      <c r="N52" s="98"/>
      <c r="O52" s="98"/>
      <c r="P52" s="98"/>
      <c r="Q52" s="98"/>
      <c r="R52" s="98"/>
      <c r="S52" s="98"/>
      <c r="T52" s="98"/>
      <c r="U52" s="98"/>
    </row>
    <row r="53" ht="26.1" customHeight="1" spans="1:21">
      <c r="A53" s="112" t="s">
        <v>181</v>
      </c>
      <c r="B53" s="112" t="s">
        <v>188</v>
      </c>
      <c r="C53" s="112" t="s">
        <v>185</v>
      </c>
      <c r="D53" s="100" t="s">
        <v>244</v>
      </c>
      <c r="E53" s="113" t="s">
        <v>204</v>
      </c>
      <c r="F53" s="106">
        <v>14.909415</v>
      </c>
      <c r="G53" s="101">
        <v>14.909415</v>
      </c>
      <c r="H53" s="101"/>
      <c r="I53" s="101"/>
      <c r="J53" s="101">
        <v>14.909415</v>
      </c>
      <c r="K53" s="101"/>
      <c r="L53" s="101"/>
      <c r="M53" s="101"/>
      <c r="N53" s="101"/>
      <c r="O53" s="101"/>
      <c r="P53" s="101"/>
      <c r="Q53" s="101"/>
      <c r="R53" s="101"/>
      <c r="S53" s="101"/>
      <c r="T53" s="101"/>
      <c r="U53" s="101"/>
    </row>
    <row r="54" ht="26.1" customHeight="1" spans="1:21">
      <c r="A54" s="112" t="s">
        <v>193</v>
      </c>
      <c r="B54" s="112" t="s">
        <v>194</v>
      </c>
      <c r="C54" s="112" t="s">
        <v>197</v>
      </c>
      <c r="D54" s="100" t="s">
        <v>244</v>
      </c>
      <c r="E54" s="113" t="s">
        <v>199</v>
      </c>
      <c r="F54" s="106">
        <v>0.544</v>
      </c>
      <c r="G54" s="101">
        <v>0.544</v>
      </c>
      <c r="H54" s="101">
        <v>0.448</v>
      </c>
      <c r="I54" s="101"/>
      <c r="J54" s="101">
        <v>0.096</v>
      </c>
      <c r="K54" s="101"/>
      <c r="L54" s="101"/>
      <c r="M54" s="101"/>
      <c r="N54" s="101"/>
      <c r="O54" s="101"/>
      <c r="P54" s="101"/>
      <c r="Q54" s="101"/>
      <c r="R54" s="101"/>
      <c r="S54" s="101"/>
      <c r="T54" s="101"/>
      <c r="U54" s="101"/>
    </row>
    <row r="55" ht="26.1" customHeight="1" spans="1:21">
      <c r="A55" s="112" t="s">
        <v>181</v>
      </c>
      <c r="B55" s="112" t="s">
        <v>182</v>
      </c>
      <c r="C55" s="112" t="s">
        <v>182</v>
      </c>
      <c r="D55" s="100" t="s">
        <v>244</v>
      </c>
      <c r="E55" s="113" t="s">
        <v>184</v>
      </c>
      <c r="F55" s="106">
        <v>413.503492</v>
      </c>
      <c r="G55" s="101">
        <v>413.503492</v>
      </c>
      <c r="H55" s="101">
        <v>314.785392</v>
      </c>
      <c r="I55" s="101">
        <v>98.7181</v>
      </c>
      <c r="J55" s="101"/>
      <c r="K55" s="101"/>
      <c r="L55" s="101"/>
      <c r="M55" s="101"/>
      <c r="N55" s="101"/>
      <c r="O55" s="101"/>
      <c r="P55" s="101"/>
      <c r="Q55" s="101"/>
      <c r="R55" s="101"/>
      <c r="S55" s="101"/>
      <c r="T55" s="101"/>
      <c r="U55" s="101"/>
    </row>
    <row r="56" ht="26.1" customHeight="1" spans="1:21">
      <c r="A56" s="112" t="s">
        <v>181</v>
      </c>
      <c r="B56" s="112" t="s">
        <v>188</v>
      </c>
      <c r="C56" s="112" t="s">
        <v>188</v>
      </c>
      <c r="D56" s="100" t="s">
        <v>244</v>
      </c>
      <c r="E56" s="113" t="s">
        <v>192</v>
      </c>
      <c r="F56" s="106">
        <v>32.931168</v>
      </c>
      <c r="G56" s="101">
        <v>32.931168</v>
      </c>
      <c r="H56" s="101">
        <v>32.931168</v>
      </c>
      <c r="I56" s="101"/>
      <c r="J56" s="101"/>
      <c r="K56" s="101"/>
      <c r="L56" s="101"/>
      <c r="M56" s="101"/>
      <c r="N56" s="101"/>
      <c r="O56" s="101"/>
      <c r="P56" s="101"/>
      <c r="Q56" s="101"/>
      <c r="R56" s="101"/>
      <c r="S56" s="101"/>
      <c r="T56" s="101"/>
      <c r="U56" s="101"/>
    </row>
    <row r="57" ht="26.1" customHeight="1" spans="1:21">
      <c r="A57" s="112" t="s">
        <v>193</v>
      </c>
      <c r="B57" s="112" t="s">
        <v>194</v>
      </c>
      <c r="C57" s="112" t="s">
        <v>185</v>
      </c>
      <c r="D57" s="100" t="s">
        <v>244</v>
      </c>
      <c r="E57" s="113" t="s">
        <v>216</v>
      </c>
      <c r="F57" s="106">
        <v>17.875003</v>
      </c>
      <c r="G57" s="101">
        <v>17.875003</v>
      </c>
      <c r="H57" s="101">
        <v>17.875003</v>
      </c>
      <c r="I57" s="101"/>
      <c r="J57" s="101"/>
      <c r="K57" s="101"/>
      <c r="L57" s="101"/>
      <c r="M57" s="101"/>
      <c r="N57" s="101"/>
      <c r="O57" s="101"/>
      <c r="P57" s="101"/>
      <c r="Q57" s="101"/>
      <c r="R57" s="101"/>
      <c r="S57" s="101"/>
      <c r="T57" s="101"/>
      <c r="U57" s="101"/>
    </row>
    <row r="58" ht="26.1" customHeight="1" spans="1:21">
      <c r="A58" s="112" t="s">
        <v>200</v>
      </c>
      <c r="B58" s="112" t="s">
        <v>185</v>
      </c>
      <c r="C58" s="112" t="s">
        <v>182</v>
      </c>
      <c r="D58" s="100" t="s">
        <v>244</v>
      </c>
      <c r="E58" s="113" t="s">
        <v>202</v>
      </c>
      <c r="F58" s="106">
        <v>36.355068</v>
      </c>
      <c r="G58" s="101">
        <v>36.355068</v>
      </c>
      <c r="H58" s="101">
        <v>36.355068</v>
      </c>
      <c r="I58" s="101"/>
      <c r="J58" s="101"/>
      <c r="K58" s="101"/>
      <c r="L58" s="101"/>
      <c r="M58" s="101"/>
      <c r="N58" s="101"/>
      <c r="O58" s="101"/>
      <c r="P58" s="101"/>
      <c r="Q58" s="101"/>
      <c r="R58" s="101"/>
      <c r="S58" s="101"/>
      <c r="T58" s="101"/>
      <c r="U58" s="101"/>
    </row>
    <row r="59" ht="26.1" customHeight="1" spans="1:21">
      <c r="A59" s="111"/>
      <c r="B59" s="111"/>
      <c r="C59" s="111"/>
      <c r="D59" s="105" t="s">
        <v>166</v>
      </c>
      <c r="E59" s="105" t="s">
        <v>167</v>
      </c>
      <c r="F59" s="117">
        <v>374.266018</v>
      </c>
      <c r="G59" s="98">
        <v>374.266018</v>
      </c>
      <c r="H59" s="98">
        <v>248.594579</v>
      </c>
      <c r="I59" s="98">
        <v>92.83138</v>
      </c>
      <c r="J59" s="98">
        <v>32.840059</v>
      </c>
      <c r="K59" s="98">
        <v>0</v>
      </c>
      <c r="L59" s="98">
        <v>0</v>
      </c>
      <c r="M59" s="98"/>
      <c r="N59" s="98"/>
      <c r="O59" s="98"/>
      <c r="P59" s="98"/>
      <c r="Q59" s="98"/>
      <c r="R59" s="98"/>
      <c r="S59" s="98"/>
      <c r="T59" s="98"/>
      <c r="U59" s="98"/>
    </row>
    <row r="60" ht="26.1" customHeight="1" spans="1:21">
      <c r="A60" s="112" t="s">
        <v>181</v>
      </c>
      <c r="B60" s="112" t="s">
        <v>188</v>
      </c>
      <c r="C60" s="112" t="s">
        <v>185</v>
      </c>
      <c r="D60" s="100" t="s">
        <v>245</v>
      </c>
      <c r="E60" s="113" t="s">
        <v>204</v>
      </c>
      <c r="F60" s="106">
        <v>32.632059</v>
      </c>
      <c r="G60" s="101">
        <v>32.632059</v>
      </c>
      <c r="H60" s="101"/>
      <c r="I60" s="101"/>
      <c r="J60" s="101">
        <v>32.632059</v>
      </c>
      <c r="K60" s="101"/>
      <c r="L60" s="101"/>
      <c r="M60" s="101"/>
      <c r="N60" s="101"/>
      <c r="O60" s="101"/>
      <c r="P60" s="101"/>
      <c r="Q60" s="101"/>
      <c r="R60" s="101"/>
      <c r="S60" s="101"/>
      <c r="T60" s="101"/>
      <c r="U60" s="101"/>
    </row>
    <row r="61" ht="26.1" customHeight="1" spans="1:21">
      <c r="A61" s="112" t="s">
        <v>193</v>
      </c>
      <c r="B61" s="112" t="s">
        <v>194</v>
      </c>
      <c r="C61" s="112" t="s">
        <v>197</v>
      </c>
      <c r="D61" s="100" t="s">
        <v>245</v>
      </c>
      <c r="E61" s="113" t="s">
        <v>199</v>
      </c>
      <c r="F61" s="106">
        <v>0.496</v>
      </c>
      <c r="G61" s="101">
        <v>0.496</v>
      </c>
      <c r="H61" s="101">
        <v>0.288</v>
      </c>
      <c r="I61" s="101"/>
      <c r="J61" s="101">
        <v>0.208</v>
      </c>
      <c r="K61" s="101"/>
      <c r="L61" s="101"/>
      <c r="M61" s="101"/>
      <c r="N61" s="101"/>
      <c r="O61" s="101"/>
      <c r="P61" s="101"/>
      <c r="Q61" s="101"/>
      <c r="R61" s="101"/>
      <c r="S61" s="101"/>
      <c r="T61" s="101"/>
      <c r="U61" s="101"/>
    </row>
    <row r="62" ht="26.1" customHeight="1" spans="1:21">
      <c r="A62" s="112" t="s">
        <v>181</v>
      </c>
      <c r="B62" s="112" t="s">
        <v>182</v>
      </c>
      <c r="C62" s="112" t="s">
        <v>182</v>
      </c>
      <c r="D62" s="100" t="s">
        <v>245</v>
      </c>
      <c r="E62" s="113" t="s">
        <v>184</v>
      </c>
      <c r="F62" s="106">
        <v>287.25588</v>
      </c>
      <c r="G62" s="101">
        <v>287.25588</v>
      </c>
      <c r="H62" s="101">
        <v>194.4245</v>
      </c>
      <c r="I62" s="101">
        <v>92.83138</v>
      </c>
      <c r="J62" s="101"/>
      <c r="K62" s="101"/>
      <c r="L62" s="101"/>
      <c r="M62" s="101"/>
      <c r="N62" s="101"/>
      <c r="O62" s="101"/>
      <c r="P62" s="101"/>
      <c r="Q62" s="101"/>
      <c r="R62" s="101"/>
      <c r="S62" s="101"/>
      <c r="T62" s="101"/>
      <c r="U62" s="101"/>
    </row>
    <row r="63" ht="26.1" customHeight="1" spans="1:21">
      <c r="A63" s="112" t="s">
        <v>181</v>
      </c>
      <c r="B63" s="112" t="s">
        <v>188</v>
      </c>
      <c r="C63" s="112" t="s">
        <v>188</v>
      </c>
      <c r="D63" s="100" t="s">
        <v>245</v>
      </c>
      <c r="E63" s="113" t="s">
        <v>192</v>
      </c>
      <c r="F63" s="106">
        <v>20.247024</v>
      </c>
      <c r="G63" s="101">
        <v>20.247024</v>
      </c>
      <c r="H63" s="101">
        <v>20.247024</v>
      </c>
      <c r="I63" s="101"/>
      <c r="J63" s="101"/>
      <c r="K63" s="101"/>
      <c r="L63" s="101"/>
      <c r="M63" s="101"/>
      <c r="N63" s="101"/>
      <c r="O63" s="101"/>
      <c r="P63" s="101"/>
      <c r="Q63" s="101"/>
      <c r="R63" s="101"/>
      <c r="S63" s="101"/>
      <c r="T63" s="101"/>
      <c r="U63" s="101"/>
    </row>
    <row r="64" ht="26.1" customHeight="1" spans="1:21">
      <c r="A64" s="112" t="s">
        <v>193</v>
      </c>
      <c r="B64" s="112" t="s">
        <v>194</v>
      </c>
      <c r="C64" s="112" t="s">
        <v>182</v>
      </c>
      <c r="D64" s="100" t="s">
        <v>245</v>
      </c>
      <c r="E64" s="113" t="s">
        <v>196</v>
      </c>
      <c r="F64" s="106">
        <v>10.996791</v>
      </c>
      <c r="G64" s="101">
        <v>10.996791</v>
      </c>
      <c r="H64" s="101">
        <v>10.996791</v>
      </c>
      <c r="I64" s="101"/>
      <c r="J64" s="101"/>
      <c r="K64" s="101"/>
      <c r="L64" s="101"/>
      <c r="M64" s="101"/>
      <c r="N64" s="101"/>
      <c r="O64" s="101"/>
      <c r="P64" s="101"/>
      <c r="Q64" s="101"/>
      <c r="R64" s="101"/>
      <c r="S64" s="101"/>
      <c r="T64" s="101"/>
      <c r="U64" s="101"/>
    </row>
    <row r="65" ht="26.1" customHeight="1" spans="1:21">
      <c r="A65" s="112" t="s">
        <v>200</v>
      </c>
      <c r="B65" s="112" t="s">
        <v>185</v>
      </c>
      <c r="C65" s="112" t="s">
        <v>182</v>
      </c>
      <c r="D65" s="100" t="s">
        <v>245</v>
      </c>
      <c r="E65" s="113" t="s">
        <v>202</v>
      </c>
      <c r="F65" s="106">
        <v>22.638264</v>
      </c>
      <c r="G65" s="101">
        <v>22.638264</v>
      </c>
      <c r="H65" s="101">
        <v>22.638264</v>
      </c>
      <c r="I65" s="101"/>
      <c r="J65" s="101"/>
      <c r="K65" s="101"/>
      <c r="L65" s="101"/>
      <c r="M65" s="101"/>
      <c r="N65" s="101"/>
      <c r="O65" s="101"/>
      <c r="P65" s="101"/>
      <c r="Q65" s="101"/>
      <c r="R65" s="101"/>
      <c r="S65" s="101"/>
      <c r="T65" s="101"/>
      <c r="U65" s="101"/>
    </row>
    <row r="66" ht="26.1" customHeight="1" spans="1:21">
      <c r="A66" s="111"/>
      <c r="B66" s="111"/>
      <c r="C66" s="111"/>
      <c r="D66" s="105" t="s">
        <v>168</v>
      </c>
      <c r="E66" s="105" t="s">
        <v>169</v>
      </c>
      <c r="F66" s="117">
        <v>1454.14</v>
      </c>
      <c r="G66" s="98">
        <v>1104.14</v>
      </c>
      <c r="H66" s="98">
        <v>1104.14</v>
      </c>
      <c r="I66" s="98">
        <v>0</v>
      </c>
      <c r="J66" s="98">
        <v>0</v>
      </c>
      <c r="K66" s="98">
        <v>350</v>
      </c>
      <c r="L66" s="98">
        <v>0</v>
      </c>
      <c r="M66" s="98">
        <v>350</v>
      </c>
      <c r="N66" s="98"/>
      <c r="O66" s="98"/>
      <c r="P66" s="98"/>
      <c r="Q66" s="98"/>
      <c r="R66" s="98"/>
      <c r="S66" s="98"/>
      <c r="T66" s="98"/>
      <c r="U66" s="98"/>
    </row>
    <row r="67" ht="26.1" customHeight="1" spans="1:21">
      <c r="A67" s="112" t="s">
        <v>217</v>
      </c>
      <c r="B67" s="112" t="s">
        <v>218</v>
      </c>
      <c r="C67" s="112" t="s">
        <v>218</v>
      </c>
      <c r="D67" s="100" t="s">
        <v>246</v>
      </c>
      <c r="E67" s="113" t="s">
        <v>220</v>
      </c>
      <c r="F67" s="106">
        <v>1454.14</v>
      </c>
      <c r="G67" s="101">
        <v>1104.14</v>
      </c>
      <c r="H67" s="101">
        <v>1104.14</v>
      </c>
      <c r="I67" s="101"/>
      <c r="J67" s="101"/>
      <c r="K67" s="101">
        <v>350</v>
      </c>
      <c r="L67" s="101"/>
      <c r="M67" s="101">
        <v>350</v>
      </c>
      <c r="N67" s="101"/>
      <c r="O67" s="101"/>
      <c r="P67" s="101"/>
      <c r="Q67" s="101"/>
      <c r="R67" s="101"/>
      <c r="S67" s="101"/>
      <c r="T67" s="101"/>
      <c r="U67" s="101"/>
    </row>
  </sheetData>
  <mergeCells count="8">
    <mergeCell ref="A2:U2"/>
    <mergeCell ref="A3:U3"/>
    <mergeCell ref="A5:C5"/>
    <mergeCell ref="G5:J5"/>
    <mergeCell ref="K5:U5"/>
    <mergeCell ref="D5:D6"/>
    <mergeCell ref="E5:E6"/>
    <mergeCell ref="F5:F6"/>
  </mergeCells>
  <printOptions horizontalCentered="1" verticalCentered="1"/>
  <pageMargins left="0.0784722222222222" right="0.0784722222222222" top="0.472222222222222" bottom="0.314583333333333" header="0" footer="0"/>
  <pageSetup paperSize="9" scale="6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3" sqref="A3:D3"/>
    </sheetView>
  </sheetViews>
  <sheetFormatPr defaultColWidth="10" defaultRowHeight="14" outlineLevelCol="3"/>
  <cols>
    <col min="1" max="1" width="35.2181818181818" customWidth="1"/>
    <col min="2" max="2" width="30.5545454545455" customWidth="1"/>
    <col min="3" max="3" width="33.8909090909091" customWidth="1"/>
    <col min="4" max="4" width="30.1090909090909" customWidth="1"/>
    <col min="5" max="6" width="9.78181818181818" customWidth="1"/>
  </cols>
  <sheetData>
    <row r="1" ht="16.35" customHeight="1" spans="1:1">
      <c r="A1" s="92"/>
    </row>
    <row r="2" ht="37.05" customHeight="1" spans="1:4">
      <c r="A2" s="93" t="s">
        <v>12</v>
      </c>
      <c r="B2" s="93"/>
      <c r="C2" s="93"/>
      <c r="D2" s="93"/>
    </row>
    <row r="3" s="133" customFormat="1" ht="42" customHeight="1" spans="1:4">
      <c r="A3" s="102" t="s">
        <v>29</v>
      </c>
      <c r="B3" s="102"/>
      <c r="C3" s="102"/>
      <c r="D3" s="102"/>
    </row>
    <row r="4" ht="25.05" customHeight="1" spans="1:4">
      <c r="A4" s="94"/>
      <c r="B4" s="94"/>
      <c r="C4" s="104"/>
      <c r="D4" s="104" t="s">
        <v>30</v>
      </c>
    </row>
    <row r="5" ht="22.8" customHeight="1" spans="1:4">
      <c r="A5" s="95" t="s">
        <v>31</v>
      </c>
      <c r="B5" s="95"/>
      <c r="C5" s="95" t="s">
        <v>32</v>
      </c>
      <c r="D5" s="95"/>
    </row>
    <row r="6" ht="22.8" customHeight="1" spans="1:4">
      <c r="A6" s="95" t="s">
        <v>33</v>
      </c>
      <c r="B6" s="95" t="s">
        <v>34</v>
      </c>
      <c r="C6" s="95" t="s">
        <v>33</v>
      </c>
      <c r="D6" s="95" t="s">
        <v>34</v>
      </c>
    </row>
    <row r="7" ht="26.1" customHeight="1" spans="1:4">
      <c r="A7" s="96" t="s">
        <v>256</v>
      </c>
      <c r="B7" s="98">
        <v>7199.892417</v>
      </c>
      <c r="C7" s="96" t="s">
        <v>257</v>
      </c>
      <c r="D7" s="117">
        <v>7199.892417</v>
      </c>
    </row>
    <row r="8" ht="26.1" customHeight="1" spans="1:4">
      <c r="A8" s="103" t="s">
        <v>258</v>
      </c>
      <c r="B8" s="101">
        <v>7199.892417</v>
      </c>
      <c r="C8" s="103" t="s">
        <v>39</v>
      </c>
      <c r="D8" s="106"/>
    </row>
    <row r="9" ht="26.1" customHeight="1" spans="1:4">
      <c r="A9" s="103" t="s">
        <v>259</v>
      </c>
      <c r="B9" s="101"/>
      <c r="C9" s="103" t="s">
        <v>43</v>
      </c>
      <c r="D9" s="106"/>
    </row>
    <row r="10" ht="26.1" customHeight="1" spans="1:4">
      <c r="A10" s="103" t="s">
        <v>260</v>
      </c>
      <c r="B10" s="101"/>
      <c r="C10" s="103" t="s">
        <v>47</v>
      </c>
      <c r="D10" s="106"/>
    </row>
    <row r="11" ht="26.1" customHeight="1" spans="1:4">
      <c r="A11" s="103" t="s">
        <v>261</v>
      </c>
      <c r="B11" s="101"/>
      <c r="C11" s="103" t="s">
        <v>51</v>
      </c>
      <c r="D11" s="106"/>
    </row>
    <row r="12" ht="26.1" customHeight="1" spans="1:4">
      <c r="A12" s="103" t="s">
        <v>262</v>
      </c>
      <c r="B12" s="101"/>
      <c r="C12" s="103" t="s">
        <v>55</v>
      </c>
      <c r="D12" s="106">
        <v>1454.14</v>
      </c>
    </row>
    <row r="13" ht="26.1" customHeight="1" spans="1:4">
      <c r="A13" s="103" t="s">
        <v>263</v>
      </c>
      <c r="B13" s="101"/>
      <c r="C13" s="103" t="s">
        <v>59</v>
      </c>
      <c r="D13" s="106"/>
    </row>
    <row r="14" ht="26.1" customHeight="1" spans="1:4">
      <c r="A14" s="96" t="s">
        <v>264</v>
      </c>
      <c r="B14" s="98"/>
      <c r="C14" s="103" t="s">
        <v>63</v>
      </c>
      <c r="D14" s="106"/>
    </row>
    <row r="15" ht="26.1" customHeight="1" spans="1:4">
      <c r="A15" s="103" t="s">
        <v>258</v>
      </c>
      <c r="B15" s="101"/>
      <c r="C15" s="103" t="s">
        <v>67</v>
      </c>
      <c r="D15" s="106">
        <v>5301.009931</v>
      </c>
    </row>
    <row r="16" ht="26.1" customHeight="1" spans="1:4">
      <c r="A16" s="103" t="s">
        <v>261</v>
      </c>
      <c r="B16" s="101"/>
      <c r="C16" s="103" t="s">
        <v>71</v>
      </c>
      <c r="D16" s="106"/>
    </row>
    <row r="17" ht="26.1" customHeight="1" spans="1:4">
      <c r="A17" s="103" t="s">
        <v>262</v>
      </c>
      <c r="B17" s="101"/>
      <c r="C17" s="103" t="s">
        <v>75</v>
      </c>
      <c r="D17" s="106">
        <v>151.350142</v>
      </c>
    </row>
    <row r="18" ht="26.1" customHeight="1" spans="1:4">
      <c r="A18" s="103" t="s">
        <v>263</v>
      </c>
      <c r="B18" s="101"/>
      <c r="C18" s="103" t="s">
        <v>79</v>
      </c>
      <c r="D18" s="106"/>
    </row>
    <row r="19" ht="26.1" customHeight="1" spans="1:4">
      <c r="A19" s="103"/>
      <c r="B19" s="101"/>
      <c r="C19" s="103" t="s">
        <v>83</v>
      </c>
      <c r="D19" s="106"/>
    </row>
    <row r="20" ht="26.1" customHeight="1" spans="1:4">
      <c r="A20" s="103"/>
      <c r="B20" s="103"/>
      <c r="C20" s="103" t="s">
        <v>87</v>
      </c>
      <c r="D20" s="106"/>
    </row>
    <row r="21" ht="26.1" customHeight="1" spans="1:4">
      <c r="A21" s="103"/>
      <c r="B21" s="103"/>
      <c r="C21" s="103" t="s">
        <v>91</v>
      </c>
      <c r="D21" s="106"/>
    </row>
    <row r="22" ht="26.1" customHeight="1" spans="1:4">
      <c r="A22" s="103"/>
      <c r="B22" s="103"/>
      <c r="C22" s="103" t="s">
        <v>95</v>
      </c>
      <c r="D22" s="106"/>
    </row>
    <row r="23" ht="26.1" customHeight="1" spans="1:4">
      <c r="A23" s="103"/>
      <c r="B23" s="103"/>
      <c r="C23" s="103" t="s">
        <v>98</v>
      </c>
      <c r="D23" s="106"/>
    </row>
    <row r="24" ht="26.1" customHeight="1" spans="1:4">
      <c r="A24" s="103"/>
      <c r="B24" s="103"/>
      <c r="C24" s="103" t="s">
        <v>101</v>
      </c>
      <c r="D24" s="106"/>
    </row>
    <row r="25" ht="26.1" customHeight="1" spans="1:4">
      <c r="A25" s="103"/>
      <c r="B25" s="103"/>
      <c r="C25" s="103" t="s">
        <v>103</v>
      </c>
      <c r="D25" s="106"/>
    </row>
    <row r="26" ht="26.1" customHeight="1" spans="1:4">
      <c r="A26" s="103"/>
      <c r="B26" s="103"/>
      <c r="C26" s="103" t="s">
        <v>105</v>
      </c>
      <c r="D26" s="106"/>
    </row>
    <row r="27" ht="26.1" customHeight="1" spans="1:4">
      <c r="A27" s="103"/>
      <c r="B27" s="103"/>
      <c r="C27" s="103" t="s">
        <v>107</v>
      </c>
      <c r="D27" s="106">
        <v>293.392344</v>
      </c>
    </row>
    <row r="28" ht="26.1" customHeight="1" spans="1:4">
      <c r="A28" s="103"/>
      <c r="B28" s="103"/>
      <c r="C28" s="103" t="s">
        <v>109</v>
      </c>
      <c r="D28" s="106"/>
    </row>
    <row r="29" ht="26.1" customHeight="1" spans="1:4">
      <c r="A29" s="103"/>
      <c r="B29" s="103"/>
      <c r="C29" s="103" t="s">
        <v>111</v>
      </c>
      <c r="D29" s="106"/>
    </row>
    <row r="30" ht="26.1" customHeight="1" spans="1:4">
      <c r="A30" s="103"/>
      <c r="B30" s="103"/>
      <c r="C30" s="103" t="s">
        <v>113</v>
      </c>
      <c r="D30" s="106"/>
    </row>
    <row r="31" ht="26.1" customHeight="1" spans="1:4">
      <c r="A31" s="103"/>
      <c r="B31" s="103"/>
      <c r="C31" s="103" t="s">
        <v>115</v>
      </c>
      <c r="D31" s="106"/>
    </row>
    <row r="32" ht="26.1" customHeight="1" spans="1:4">
      <c r="A32" s="103"/>
      <c r="B32" s="103"/>
      <c r="C32" s="103" t="s">
        <v>117</v>
      </c>
      <c r="D32" s="106"/>
    </row>
    <row r="33" ht="26.1" customHeight="1" spans="1:4">
      <c r="A33" s="103"/>
      <c r="B33" s="103"/>
      <c r="C33" s="103" t="s">
        <v>119</v>
      </c>
      <c r="D33" s="106"/>
    </row>
    <row r="34" ht="26.1" customHeight="1" spans="1:4">
      <c r="A34" s="103"/>
      <c r="B34" s="103"/>
      <c r="C34" s="103" t="s">
        <v>121</v>
      </c>
      <c r="D34" s="106"/>
    </row>
    <row r="35" ht="26.1" customHeight="1" spans="1:4">
      <c r="A35" s="103"/>
      <c r="B35" s="103"/>
      <c r="C35" s="103" t="s">
        <v>122</v>
      </c>
      <c r="D35" s="106"/>
    </row>
    <row r="36" ht="26.1" customHeight="1" spans="1:4">
      <c r="A36" s="103"/>
      <c r="B36" s="103"/>
      <c r="C36" s="103" t="s">
        <v>123</v>
      </c>
      <c r="D36" s="106"/>
    </row>
    <row r="37" ht="26.1" customHeight="1" spans="1:4">
      <c r="A37" s="103"/>
      <c r="B37" s="103"/>
      <c r="C37" s="103" t="s">
        <v>124</v>
      </c>
      <c r="D37" s="106"/>
    </row>
    <row r="38" ht="26.1" customHeight="1" spans="1:4">
      <c r="A38" s="103"/>
      <c r="B38" s="103"/>
      <c r="C38" s="103"/>
      <c r="D38" s="103"/>
    </row>
    <row r="39" ht="26.1" customHeight="1" spans="1:4">
      <c r="A39" s="96"/>
      <c r="B39" s="96"/>
      <c r="C39" s="96" t="s">
        <v>265</v>
      </c>
      <c r="D39" s="98"/>
    </row>
    <row r="40" ht="26.1" customHeight="1" spans="1:4">
      <c r="A40" s="96"/>
      <c r="B40" s="96"/>
      <c r="C40" s="96"/>
      <c r="D40" s="96"/>
    </row>
    <row r="41" ht="26.1" customHeight="1" spans="1:4">
      <c r="A41" s="95" t="s">
        <v>266</v>
      </c>
      <c r="B41" s="98">
        <v>7199.892417</v>
      </c>
      <c r="C41" s="95" t="s">
        <v>267</v>
      </c>
      <c r="D41" s="117">
        <v>7199.892417</v>
      </c>
    </row>
  </sheetData>
  <mergeCells count="4">
    <mergeCell ref="A2:D2"/>
    <mergeCell ref="A3:D3"/>
    <mergeCell ref="A5:B5"/>
    <mergeCell ref="C5:D5"/>
  </mergeCells>
  <printOptions horizontalCentered="1" verticalCentered="1"/>
  <pageMargins left="0.0784722222222222" right="0.0784722222222222" top="0.354166666666667" bottom="0.0784722222222222"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6"/>
  <sheetViews>
    <sheetView topLeftCell="A2" workbookViewId="0">
      <selection activeCell="A3" sqref="$A3:$XFD3"/>
    </sheetView>
  </sheetViews>
  <sheetFormatPr defaultColWidth="10" defaultRowHeight="14"/>
  <cols>
    <col min="1" max="1" width="6.55454545454545" style="120" customWidth="1"/>
    <col min="2" max="2" width="5.89090909090909" style="121" customWidth="1"/>
    <col min="3" max="3" width="7.89090909090909" style="121" customWidth="1"/>
    <col min="4" max="4" width="12.8909090909091" style="120" customWidth="1"/>
    <col min="5" max="6" width="16.4454545454545" customWidth="1"/>
    <col min="7" max="7" width="11.5545454545455" customWidth="1"/>
    <col min="8" max="8" width="16.1090909090909" customWidth="1"/>
    <col min="9" max="10" width="16.4454545454545" customWidth="1"/>
    <col min="11" max="11" width="15.2181818181818" customWidth="1"/>
    <col min="12" max="12" width="21.8909090909091" customWidth="1"/>
    <col min="13" max="13" width="9.78181818181818" customWidth="1"/>
  </cols>
  <sheetData>
    <row r="1" ht="16.35" customHeight="1" spans="1:4">
      <c r="A1" s="130"/>
      <c r="D1" s="130"/>
    </row>
    <row r="2" ht="43.05" customHeight="1" spans="4:12">
      <c r="D2" s="93" t="s">
        <v>13</v>
      </c>
      <c r="E2" s="93"/>
      <c r="F2" s="93"/>
      <c r="G2" s="93"/>
      <c r="H2" s="93"/>
      <c r="I2" s="93"/>
      <c r="J2" s="93"/>
      <c r="K2" s="93"/>
      <c r="L2" s="93"/>
    </row>
    <row r="3" ht="46.05" customHeight="1" spans="1:12">
      <c r="A3" s="102" t="s">
        <v>29</v>
      </c>
      <c r="B3" s="122"/>
      <c r="C3" s="122"/>
      <c r="D3" s="102"/>
      <c r="E3" s="94"/>
      <c r="F3" s="94"/>
      <c r="G3" s="94"/>
      <c r="H3" s="94"/>
      <c r="I3" s="94"/>
      <c r="J3" s="94"/>
      <c r="K3" s="94"/>
      <c r="L3" s="94"/>
    </row>
    <row r="4" ht="18.15" customHeight="1" spans="1:12">
      <c r="A4" s="102"/>
      <c r="B4" s="122"/>
      <c r="C4" s="122"/>
      <c r="D4" s="102"/>
      <c r="E4" s="94"/>
      <c r="K4" s="104"/>
      <c r="L4" s="104" t="s">
        <v>30</v>
      </c>
    </row>
    <row r="5" ht="25.05" customHeight="1" spans="1:12">
      <c r="A5" s="108" t="s">
        <v>170</v>
      </c>
      <c r="B5" s="123"/>
      <c r="C5" s="123"/>
      <c r="D5" s="108" t="s">
        <v>171</v>
      </c>
      <c r="E5" s="108" t="s">
        <v>172</v>
      </c>
      <c r="F5" s="108" t="s">
        <v>133</v>
      </c>
      <c r="G5" s="108" t="s">
        <v>173</v>
      </c>
      <c r="H5" s="108"/>
      <c r="I5" s="108"/>
      <c r="J5" s="108"/>
      <c r="K5" s="114" t="s">
        <v>174</v>
      </c>
      <c r="L5" s="131"/>
    </row>
    <row r="6" ht="25.8" customHeight="1" spans="1:12">
      <c r="A6" s="108"/>
      <c r="B6" s="123"/>
      <c r="C6" s="123"/>
      <c r="D6" s="108"/>
      <c r="E6" s="108"/>
      <c r="F6" s="108"/>
      <c r="G6" s="108" t="s">
        <v>135</v>
      </c>
      <c r="H6" s="108" t="s">
        <v>268</v>
      </c>
      <c r="I6" s="108"/>
      <c r="J6" s="108" t="s">
        <v>269</v>
      </c>
      <c r="K6" s="132" t="s">
        <v>270</v>
      </c>
      <c r="L6" s="108" t="s">
        <v>271</v>
      </c>
    </row>
    <row r="7" ht="39.6" customHeight="1" spans="1:12">
      <c r="A7" s="108" t="s">
        <v>178</v>
      </c>
      <c r="B7" s="123" t="s">
        <v>179</v>
      </c>
      <c r="C7" s="123" t="s">
        <v>180</v>
      </c>
      <c r="D7" s="108"/>
      <c r="E7" s="108"/>
      <c r="F7" s="108"/>
      <c r="G7" s="108"/>
      <c r="H7" s="108" t="s">
        <v>248</v>
      </c>
      <c r="I7" s="108" t="s">
        <v>232</v>
      </c>
      <c r="J7" s="108"/>
      <c r="K7" s="132"/>
      <c r="L7" s="108"/>
    </row>
    <row r="8" ht="23.25" customHeight="1" spans="1:12">
      <c r="A8" s="124"/>
      <c r="B8" s="125"/>
      <c r="C8" s="125"/>
      <c r="D8" s="116"/>
      <c r="E8" s="109" t="s">
        <v>133</v>
      </c>
      <c r="F8" s="110">
        <v>7199.892417</v>
      </c>
      <c r="G8" s="110">
        <f>SUM(H8:J8)</f>
        <v>6039.892417</v>
      </c>
      <c r="H8" s="110">
        <v>4339.30618</v>
      </c>
      <c r="I8" s="110">
        <v>471.538577</v>
      </c>
      <c r="J8" s="110">
        <v>1229.04766</v>
      </c>
      <c r="K8" s="98">
        <v>363</v>
      </c>
      <c r="L8" s="110">
        <v>797</v>
      </c>
    </row>
    <row r="9" ht="26.1" customHeight="1" spans="1:12">
      <c r="A9" s="126"/>
      <c r="B9" s="127"/>
      <c r="C9" s="127"/>
      <c r="D9" s="99" t="s">
        <v>151</v>
      </c>
      <c r="E9" s="99" t="s">
        <v>4</v>
      </c>
      <c r="F9" s="98">
        <v>7199.892417</v>
      </c>
      <c r="G9" s="98">
        <f>SUM(H9:J9)</f>
        <v>6039.892417</v>
      </c>
      <c r="H9" s="98">
        <v>4339.30618</v>
      </c>
      <c r="I9" s="98">
        <v>471.538577</v>
      </c>
      <c r="J9" s="98">
        <v>1229.04766</v>
      </c>
      <c r="K9" s="98">
        <v>363</v>
      </c>
      <c r="L9" s="98">
        <v>797</v>
      </c>
    </row>
    <row r="10" ht="26.1" customHeight="1" spans="1:12">
      <c r="A10" s="126"/>
      <c r="B10" s="127"/>
      <c r="C10" s="127"/>
      <c r="D10" s="105" t="s">
        <v>152</v>
      </c>
      <c r="E10" s="105" t="s">
        <v>153</v>
      </c>
      <c r="F10" s="98">
        <v>2238.163171</v>
      </c>
      <c r="G10" s="98">
        <f>SUM(H10:J10)</f>
        <v>1535.163171</v>
      </c>
      <c r="H10" s="98">
        <v>879.756975</v>
      </c>
      <c r="I10" s="98">
        <v>229.766976</v>
      </c>
      <c r="J10" s="98">
        <v>425.63922</v>
      </c>
      <c r="K10" s="98">
        <v>360</v>
      </c>
      <c r="L10" s="98">
        <v>343</v>
      </c>
    </row>
    <row r="11" s="129" customFormat="1" ht="26.1" customHeight="1" spans="1:12">
      <c r="A11" s="126">
        <v>208</v>
      </c>
      <c r="B11" s="127"/>
      <c r="C11" s="127"/>
      <c r="D11" s="112">
        <v>208</v>
      </c>
      <c r="E11" s="100" t="s">
        <v>272</v>
      </c>
      <c r="F11" s="101">
        <f>F13+F14+F16+F17</f>
        <v>2115.977544</v>
      </c>
      <c r="G11" s="101">
        <f t="shared" ref="G11:L11" si="0">G13+G14+G16+G17</f>
        <v>1412.977544</v>
      </c>
      <c r="H11" s="101">
        <f t="shared" si="0"/>
        <v>758.755348</v>
      </c>
      <c r="I11" s="101">
        <f t="shared" si="0"/>
        <v>228.582976</v>
      </c>
      <c r="J11" s="101">
        <f t="shared" si="0"/>
        <v>425.63922</v>
      </c>
      <c r="K11" s="101">
        <f t="shared" si="0"/>
        <v>360</v>
      </c>
      <c r="L11" s="101">
        <f t="shared" si="0"/>
        <v>343</v>
      </c>
    </row>
    <row r="12" s="129" customFormat="1" ht="26.1" customHeight="1" spans="1:12">
      <c r="A12" s="126">
        <v>208</v>
      </c>
      <c r="B12" s="127" t="s">
        <v>182</v>
      </c>
      <c r="C12" s="127"/>
      <c r="D12" s="112">
        <v>20801</v>
      </c>
      <c r="E12" s="103" t="s">
        <v>273</v>
      </c>
      <c r="F12" s="101">
        <f>F13+F14</f>
        <v>1813.92772</v>
      </c>
      <c r="G12" s="101">
        <f t="shared" ref="G12:L12" si="1">G13+G14</f>
        <v>1110.92772</v>
      </c>
      <c r="H12" s="101">
        <f t="shared" si="1"/>
        <v>685.2885</v>
      </c>
      <c r="I12" s="101">
        <f t="shared" si="1"/>
        <v>0</v>
      </c>
      <c r="J12" s="101">
        <f t="shared" si="1"/>
        <v>425.63922</v>
      </c>
      <c r="K12" s="101">
        <f t="shared" si="1"/>
        <v>360</v>
      </c>
      <c r="L12" s="101">
        <f t="shared" si="1"/>
        <v>343</v>
      </c>
    </row>
    <row r="13" s="129" customFormat="1" ht="30.15" customHeight="1" spans="1:12">
      <c r="A13" s="112" t="s">
        <v>181</v>
      </c>
      <c r="B13" s="128" t="s">
        <v>182</v>
      </c>
      <c r="C13" s="128" t="s">
        <v>182</v>
      </c>
      <c r="D13" s="112" t="s">
        <v>274</v>
      </c>
      <c r="E13" s="103" t="s">
        <v>184</v>
      </c>
      <c r="F13" s="101">
        <v>1110.92772</v>
      </c>
      <c r="G13" s="101">
        <f>SUM(H13:J13)</f>
        <v>1110.92772</v>
      </c>
      <c r="H13" s="106">
        <v>685.2885</v>
      </c>
      <c r="I13" s="106"/>
      <c r="J13" s="106">
        <v>425.63922</v>
      </c>
      <c r="K13" s="106"/>
      <c r="L13" s="106"/>
    </row>
    <row r="14" s="129" customFormat="1" ht="30.15" customHeight="1" spans="1:12">
      <c r="A14" s="112" t="s">
        <v>181</v>
      </c>
      <c r="B14" s="128" t="s">
        <v>182</v>
      </c>
      <c r="C14" s="128" t="s">
        <v>185</v>
      </c>
      <c r="D14" s="112" t="s">
        <v>275</v>
      </c>
      <c r="E14" s="103" t="s">
        <v>187</v>
      </c>
      <c r="F14" s="101">
        <v>703</v>
      </c>
      <c r="G14" s="101"/>
      <c r="H14" s="106"/>
      <c r="I14" s="106"/>
      <c r="J14" s="106"/>
      <c r="K14" s="106">
        <v>360</v>
      </c>
      <c r="L14" s="106">
        <v>343</v>
      </c>
    </row>
    <row r="15" s="129" customFormat="1" ht="30.15" customHeight="1" spans="1:12">
      <c r="A15" s="112">
        <v>208</v>
      </c>
      <c r="B15" s="128" t="s">
        <v>188</v>
      </c>
      <c r="C15" s="128"/>
      <c r="D15" s="112">
        <v>20805</v>
      </c>
      <c r="E15" s="103" t="s">
        <v>276</v>
      </c>
      <c r="F15" s="101">
        <f>F16+F17</f>
        <v>302.049824</v>
      </c>
      <c r="G15" s="101">
        <f>G16+G17</f>
        <v>302.049824</v>
      </c>
      <c r="H15" s="101">
        <f>H16+H17</f>
        <v>73.466848</v>
      </c>
      <c r="I15" s="101">
        <f>I16+I17</f>
        <v>228.582976</v>
      </c>
      <c r="J15" s="106"/>
      <c r="K15" s="106"/>
      <c r="L15" s="106"/>
    </row>
    <row r="16" s="129" customFormat="1" ht="30.15" customHeight="1" spans="1:12">
      <c r="A16" s="112" t="s">
        <v>181</v>
      </c>
      <c r="B16" s="128" t="s">
        <v>188</v>
      </c>
      <c r="C16" s="128" t="s">
        <v>182</v>
      </c>
      <c r="D16" s="112" t="s">
        <v>277</v>
      </c>
      <c r="E16" s="103" t="s">
        <v>190</v>
      </c>
      <c r="F16" s="101">
        <v>228.582976</v>
      </c>
      <c r="G16" s="101">
        <f>SUM(H16:J16)</f>
        <v>228.582976</v>
      </c>
      <c r="H16" s="106"/>
      <c r="I16" s="106">
        <v>228.582976</v>
      </c>
      <c r="J16" s="106"/>
      <c r="K16" s="106"/>
      <c r="L16" s="106"/>
    </row>
    <row r="17" s="129" customFormat="1" ht="30.15" customHeight="1" spans="1:12">
      <c r="A17" s="112" t="s">
        <v>181</v>
      </c>
      <c r="B17" s="128" t="s">
        <v>188</v>
      </c>
      <c r="C17" s="128" t="s">
        <v>188</v>
      </c>
      <c r="D17" s="112" t="s">
        <v>278</v>
      </c>
      <c r="E17" s="103" t="s">
        <v>192</v>
      </c>
      <c r="F17" s="101">
        <v>73.466848</v>
      </c>
      <c r="G17" s="101">
        <f>SUM(H17:J17)</f>
        <v>73.466848</v>
      </c>
      <c r="H17" s="106">
        <v>73.466848</v>
      </c>
      <c r="I17" s="106"/>
      <c r="J17" s="106"/>
      <c r="K17" s="106"/>
      <c r="L17" s="106"/>
    </row>
    <row r="18" s="129" customFormat="1" ht="30.15" customHeight="1" spans="1:12">
      <c r="A18" s="112">
        <v>210</v>
      </c>
      <c r="B18" s="128"/>
      <c r="C18" s="128"/>
      <c r="D18" s="112">
        <v>210</v>
      </c>
      <c r="E18" s="103" t="s">
        <v>279</v>
      </c>
      <c r="F18" s="101">
        <f>F19</f>
        <v>42.570199</v>
      </c>
      <c r="G18" s="101">
        <f>G19</f>
        <v>42.570199</v>
      </c>
      <c r="H18" s="101">
        <f>H19</f>
        <v>41.386199</v>
      </c>
      <c r="I18" s="101">
        <f>I19</f>
        <v>1.184</v>
      </c>
      <c r="J18" s="106"/>
      <c r="K18" s="106"/>
      <c r="L18" s="106"/>
    </row>
    <row r="19" s="129" customFormat="1" ht="30.15" customHeight="1" spans="1:12">
      <c r="A19" s="112">
        <v>210</v>
      </c>
      <c r="B19" s="128" t="s">
        <v>194</v>
      </c>
      <c r="C19" s="128"/>
      <c r="D19" s="112">
        <v>21011</v>
      </c>
      <c r="E19" s="103" t="s">
        <v>280</v>
      </c>
      <c r="F19" s="101">
        <f>F20+F21</f>
        <v>42.570199</v>
      </c>
      <c r="G19" s="101">
        <f>G20+G21</f>
        <v>42.570199</v>
      </c>
      <c r="H19" s="101">
        <f>H20+H21</f>
        <v>41.386199</v>
      </c>
      <c r="I19" s="101">
        <f>I20+I21</f>
        <v>1.184</v>
      </c>
      <c r="J19" s="106"/>
      <c r="K19" s="106"/>
      <c r="L19" s="106"/>
    </row>
    <row r="20" s="129" customFormat="1" ht="30.15" customHeight="1" spans="1:12">
      <c r="A20" s="112" t="s">
        <v>193</v>
      </c>
      <c r="B20" s="128" t="s">
        <v>194</v>
      </c>
      <c r="C20" s="128" t="s">
        <v>182</v>
      </c>
      <c r="D20" s="112" t="s">
        <v>281</v>
      </c>
      <c r="E20" s="103" t="s">
        <v>196</v>
      </c>
      <c r="F20" s="101">
        <v>39.919411</v>
      </c>
      <c r="G20" s="101">
        <f>SUM(H20:J20)</f>
        <v>39.919411</v>
      </c>
      <c r="H20" s="106">
        <v>39.919411</v>
      </c>
      <c r="I20" s="106"/>
      <c r="J20" s="106"/>
      <c r="K20" s="106"/>
      <c r="L20" s="106"/>
    </row>
    <row r="21" s="129" customFormat="1" ht="30.15" customHeight="1" spans="1:12">
      <c r="A21" s="112" t="s">
        <v>193</v>
      </c>
      <c r="B21" s="128" t="s">
        <v>194</v>
      </c>
      <c r="C21" s="128" t="s">
        <v>197</v>
      </c>
      <c r="D21" s="112" t="s">
        <v>282</v>
      </c>
      <c r="E21" s="103" t="s">
        <v>199</v>
      </c>
      <c r="F21" s="101">
        <v>2.650788</v>
      </c>
      <c r="G21" s="101">
        <f>SUM(H21:J21)</f>
        <v>2.650788</v>
      </c>
      <c r="H21" s="106">
        <v>1.466788</v>
      </c>
      <c r="I21" s="106">
        <v>1.184</v>
      </c>
      <c r="J21" s="106"/>
      <c r="K21" s="106"/>
      <c r="L21" s="106"/>
    </row>
    <row r="22" s="129" customFormat="1" ht="30.15" customHeight="1" spans="1:12">
      <c r="A22" s="112">
        <v>221</v>
      </c>
      <c r="B22" s="128"/>
      <c r="C22" s="128"/>
      <c r="D22" s="112">
        <v>221</v>
      </c>
      <c r="E22" s="103" t="s">
        <v>283</v>
      </c>
      <c r="F22" s="101">
        <f>F23</f>
        <v>79.615428</v>
      </c>
      <c r="G22" s="101">
        <f>G23</f>
        <v>79.615428</v>
      </c>
      <c r="H22" s="101">
        <f>H23</f>
        <v>79.615428</v>
      </c>
      <c r="I22" s="106"/>
      <c r="J22" s="106"/>
      <c r="K22" s="106"/>
      <c r="L22" s="106"/>
    </row>
    <row r="23" s="129" customFormat="1" ht="30.15" customHeight="1" spans="1:12">
      <c r="A23" s="112">
        <v>221</v>
      </c>
      <c r="B23" s="128" t="s">
        <v>185</v>
      </c>
      <c r="C23" s="128"/>
      <c r="D23" s="112">
        <v>22102</v>
      </c>
      <c r="E23" s="126" t="s">
        <v>284</v>
      </c>
      <c r="F23" s="101">
        <f>F24</f>
        <v>79.615428</v>
      </c>
      <c r="G23" s="101">
        <f>G24</f>
        <v>79.615428</v>
      </c>
      <c r="H23" s="101">
        <f>H24</f>
        <v>79.615428</v>
      </c>
      <c r="I23" s="106"/>
      <c r="J23" s="106"/>
      <c r="K23" s="106"/>
      <c r="L23" s="106"/>
    </row>
    <row r="24" s="129" customFormat="1" ht="30.15" customHeight="1" spans="1:12">
      <c r="A24" s="112" t="s">
        <v>200</v>
      </c>
      <c r="B24" s="128" t="s">
        <v>185</v>
      </c>
      <c r="C24" s="128" t="s">
        <v>182</v>
      </c>
      <c r="D24" s="112" t="s">
        <v>285</v>
      </c>
      <c r="E24" s="103" t="s">
        <v>202</v>
      </c>
      <c r="F24" s="101">
        <v>79.615428</v>
      </c>
      <c r="G24" s="101">
        <f>SUM(H24:J24)</f>
        <v>79.615428</v>
      </c>
      <c r="H24" s="106">
        <v>79.615428</v>
      </c>
      <c r="I24" s="106"/>
      <c r="J24" s="106"/>
      <c r="K24" s="106"/>
      <c r="L24" s="106"/>
    </row>
    <row r="25" ht="26.1" customHeight="1" spans="1:12">
      <c r="A25" s="126"/>
      <c r="B25" s="127"/>
      <c r="C25" s="127"/>
      <c r="D25" s="105" t="s">
        <v>154</v>
      </c>
      <c r="E25" s="105" t="s">
        <v>155</v>
      </c>
      <c r="F25" s="98">
        <v>578.455959</v>
      </c>
      <c r="G25" s="98">
        <f>SUM(H25:J25)</f>
        <v>575.455959</v>
      </c>
      <c r="H25" s="98">
        <v>395.201903</v>
      </c>
      <c r="I25" s="98">
        <v>55.934576</v>
      </c>
      <c r="J25" s="98">
        <v>124.31948</v>
      </c>
      <c r="K25" s="98">
        <v>3</v>
      </c>
      <c r="L25" s="98"/>
    </row>
    <row r="26" s="129" customFormat="1" ht="26.1" customHeight="1" spans="1:12">
      <c r="A26" s="126">
        <v>208</v>
      </c>
      <c r="B26" s="127"/>
      <c r="C26" s="127"/>
      <c r="D26" s="112">
        <v>208</v>
      </c>
      <c r="E26" s="100"/>
      <c r="F26" s="101">
        <f>F28+F30+F31</f>
        <v>524.1253</v>
      </c>
      <c r="G26" s="101">
        <f>G28+G30+G31</f>
        <v>521.1253</v>
      </c>
      <c r="H26" s="101">
        <f>H28+H30+H31</f>
        <v>341.223244</v>
      </c>
      <c r="I26" s="101">
        <f>I28+I30+I31</f>
        <v>55.582576</v>
      </c>
      <c r="J26" s="101">
        <f>J28+J30+J31</f>
        <v>124.31948</v>
      </c>
      <c r="K26" s="101">
        <f>K28+K30+K31</f>
        <v>3</v>
      </c>
      <c r="L26" s="101"/>
    </row>
    <row r="27" s="129" customFormat="1" ht="26.1" customHeight="1" spans="1:12">
      <c r="A27" s="126">
        <v>208</v>
      </c>
      <c r="B27" s="127" t="s">
        <v>182</v>
      </c>
      <c r="C27" s="127"/>
      <c r="D27" s="112">
        <v>20801</v>
      </c>
      <c r="E27" s="100" t="s">
        <v>273</v>
      </c>
      <c r="F27" s="101">
        <f>F28</f>
        <v>436.13698</v>
      </c>
      <c r="G27" s="101">
        <f>G28</f>
        <v>433.13698</v>
      </c>
      <c r="H27" s="101">
        <f>H28</f>
        <v>308.8175</v>
      </c>
      <c r="I27" s="101"/>
      <c r="J27" s="101">
        <f>J28</f>
        <v>124.31948</v>
      </c>
      <c r="K27" s="101">
        <f>K28</f>
        <v>3</v>
      </c>
      <c r="L27" s="101"/>
    </row>
    <row r="28" s="129" customFormat="1" ht="30.15" customHeight="1" spans="1:12">
      <c r="A28" s="112" t="s">
        <v>181</v>
      </c>
      <c r="B28" s="128" t="s">
        <v>182</v>
      </c>
      <c r="C28" s="128" t="s">
        <v>182</v>
      </c>
      <c r="D28" s="112" t="s">
        <v>274</v>
      </c>
      <c r="E28" s="103" t="s">
        <v>184</v>
      </c>
      <c r="F28" s="101">
        <v>436.13698</v>
      </c>
      <c r="G28" s="101">
        <f>SUM(H28:J28)</f>
        <v>433.13698</v>
      </c>
      <c r="H28" s="106">
        <v>308.8175</v>
      </c>
      <c r="I28" s="106"/>
      <c r="J28" s="106">
        <v>124.31948</v>
      </c>
      <c r="K28" s="106">
        <v>3</v>
      </c>
      <c r="L28" s="106"/>
    </row>
    <row r="29" ht="30.15" customHeight="1" spans="1:12">
      <c r="A29" s="112">
        <v>208</v>
      </c>
      <c r="B29" s="128" t="s">
        <v>188</v>
      </c>
      <c r="C29" s="128"/>
      <c r="D29" s="112">
        <v>20805</v>
      </c>
      <c r="E29" s="103" t="s">
        <v>276</v>
      </c>
      <c r="F29" s="101">
        <f>F30+F31</f>
        <v>87.98832</v>
      </c>
      <c r="G29" s="101">
        <f>G30+G31</f>
        <v>87.98832</v>
      </c>
      <c r="H29" s="101">
        <f>H30+H31</f>
        <v>32.405744</v>
      </c>
      <c r="I29" s="101">
        <f>I30+I31</f>
        <v>55.582576</v>
      </c>
      <c r="J29" s="106"/>
      <c r="K29" s="106"/>
      <c r="L29" s="106"/>
    </row>
    <row r="30" ht="30.15" customHeight="1" spans="1:12">
      <c r="A30" s="112" t="s">
        <v>181</v>
      </c>
      <c r="B30" s="128" t="s">
        <v>188</v>
      </c>
      <c r="C30" s="128" t="s">
        <v>185</v>
      </c>
      <c r="D30" s="112" t="s">
        <v>286</v>
      </c>
      <c r="E30" s="103" t="s">
        <v>204</v>
      </c>
      <c r="F30" s="101">
        <v>55.582576</v>
      </c>
      <c r="G30" s="101">
        <f>SUM(H30:J30)</f>
        <v>55.582576</v>
      </c>
      <c r="H30" s="106"/>
      <c r="I30" s="106">
        <v>55.582576</v>
      </c>
      <c r="J30" s="106"/>
      <c r="K30" s="106"/>
      <c r="L30" s="106"/>
    </row>
    <row r="31" ht="30.15" customHeight="1" spans="1:12">
      <c r="A31" s="112" t="s">
        <v>181</v>
      </c>
      <c r="B31" s="128" t="s">
        <v>188</v>
      </c>
      <c r="C31" s="128" t="s">
        <v>188</v>
      </c>
      <c r="D31" s="112" t="s">
        <v>278</v>
      </c>
      <c r="E31" s="103" t="s">
        <v>192</v>
      </c>
      <c r="F31" s="101">
        <v>32.405744</v>
      </c>
      <c r="G31" s="101">
        <f>SUM(H31:J31)</f>
        <v>32.405744</v>
      </c>
      <c r="H31" s="106">
        <v>32.405744</v>
      </c>
      <c r="I31" s="106"/>
      <c r="J31" s="106"/>
      <c r="K31" s="106"/>
      <c r="L31" s="106"/>
    </row>
    <row r="32" ht="30.15" customHeight="1" spans="1:12">
      <c r="A32" s="112">
        <v>210</v>
      </c>
      <c r="B32" s="128"/>
      <c r="C32" s="128"/>
      <c r="D32" s="112">
        <v>210</v>
      </c>
      <c r="E32" s="103" t="s">
        <v>279</v>
      </c>
      <c r="F32" s="101">
        <f>F33</f>
        <v>18.392435</v>
      </c>
      <c r="G32" s="101">
        <f>G33</f>
        <v>18.392435</v>
      </c>
      <c r="H32" s="101">
        <f>H33</f>
        <v>18.040435</v>
      </c>
      <c r="I32" s="101">
        <f>I33</f>
        <v>0.352</v>
      </c>
      <c r="J32" s="106"/>
      <c r="K32" s="106"/>
      <c r="L32" s="106"/>
    </row>
    <row r="33" ht="30.15" customHeight="1" spans="1:12">
      <c r="A33" s="112">
        <v>210</v>
      </c>
      <c r="B33" s="128" t="s">
        <v>194</v>
      </c>
      <c r="C33" s="128"/>
      <c r="D33" s="112">
        <v>21011</v>
      </c>
      <c r="E33" s="103" t="s">
        <v>280</v>
      </c>
      <c r="F33" s="101">
        <f>F34+F35</f>
        <v>18.392435</v>
      </c>
      <c r="G33" s="101">
        <f>G34+G35</f>
        <v>18.392435</v>
      </c>
      <c r="H33" s="101">
        <f>H34+H35</f>
        <v>18.040435</v>
      </c>
      <c r="I33" s="101">
        <f>I34+I35</f>
        <v>0.352</v>
      </c>
      <c r="J33" s="106"/>
      <c r="K33" s="106"/>
      <c r="L33" s="106"/>
    </row>
    <row r="34" ht="30.15" customHeight="1" spans="1:12">
      <c r="A34" s="112" t="s">
        <v>193</v>
      </c>
      <c r="B34" s="128" t="s">
        <v>194</v>
      </c>
      <c r="C34" s="128" t="s">
        <v>182</v>
      </c>
      <c r="D34" s="112" t="s">
        <v>281</v>
      </c>
      <c r="E34" s="103" t="s">
        <v>196</v>
      </c>
      <c r="F34" s="101">
        <v>17.592435</v>
      </c>
      <c r="G34" s="101">
        <f>SUM(H34:J34)</f>
        <v>17.592435</v>
      </c>
      <c r="H34" s="106">
        <v>17.592435</v>
      </c>
      <c r="I34" s="106"/>
      <c r="J34" s="106"/>
      <c r="K34" s="106"/>
      <c r="L34" s="106"/>
    </row>
    <row r="35" ht="30.15" customHeight="1" spans="1:12">
      <c r="A35" s="112" t="s">
        <v>193</v>
      </c>
      <c r="B35" s="128" t="s">
        <v>194</v>
      </c>
      <c r="C35" s="128" t="s">
        <v>197</v>
      </c>
      <c r="D35" s="112" t="s">
        <v>282</v>
      </c>
      <c r="E35" s="103" t="s">
        <v>199</v>
      </c>
      <c r="F35" s="101">
        <v>0.8</v>
      </c>
      <c r="G35" s="101">
        <f>SUM(H35:J35)</f>
        <v>0.8</v>
      </c>
      <c r="H35" s="106">
        <v>0.448</v>
      </c>
      <c r="I35" s="106">
        <v>0.352</v>
      </c>
      <c r="J35" s="106"/>
      <c r="K35" s="106"/>
      <c r="L35" s="106"/>
    </row>
    <row r="36" ht="30.15" customHeight="1" spans="1:12">
      <c r="A36" s="112">
        <v>221</v>
      </c>
      <c r="B36" s="128"/>
      <c r="C36" s="128"/>
      <c r="D36" s="112">
        <v>221</v>
      </c>
      <c r="E36" s="103" t="s">
        <v>283</v>
      </c>
      <c r="F36" s="101">
        <f>F37</f>
        <v>35.938224</v>
      </c>
      <c r="G36" s="101">
        <f>G37</f>
        <v>35.938224</v>
      </c>
      <c r="H36" s="101">
        <f>H37</f>
        <v>35.938224</v>
      </c>
      <c r="I36" s="106"/>
      <c r="J36" s="106"/>
      <c r="K36" s="106"/>
      <c r="L36" s="106"/>
    </row>
    <row r="37" ht="30.15" customHeight="1" spans="1:12">
      <c r="A37" s="112">
        <v>221</v>
      </c>
      <c r="B37" s="128" t="s">
        <v>185</v>
      </c>
      <c r="C37" s="128"/>
      <c r="D37" s="112">
        <v>22102</v>
      </c>
      <c r="E37" s="103" t="s">
        <v>284</v>
      </c>
      <c r="F37" s="101">
        <f>F38</f>
        <v>35.938224</v>
      </c>
      <c r="G37" s="101">
        <f>G38</f>
        <v>35.938224</v>
      </c>
      <c r="H37" s="101">
        <f>H38</f>
        <v>35.938224</v>
      </c>
      <c r="I37" s="106"/>
      <c r="J37" s="106"/>
      <c r="K37" s="106"/>
      <c r="L37" s="106"/>
    </row>
    <row r="38" ht="30.15" customHeight="1" spans="1:12">
      <c r="A38" s="112" t="s">
        <v>200</v>
      </c>
      <c r="B38" s="128" t="s">
        <v>185</v>
      </c>
      <c r="C38" s="128" t="s">
        <v>182</v>
      </c>
      <c r="D38" s="112" t="s">
        <v>285</v>
      </c>
      <c r="E38" s="103" t="s">
        <v>202</v>
      </c>
      <c r="F38" s="101">
        <v>35.938224</v>
      </c>
      <c r="G38" s="101">
        <f>SUM(H38:J38)</f>
        <v>35.938224</v>
      </c>
      <c r="H38" s="106">
        <v>35.938224</v>
      </c>
      <c r="I38" s="106"/>
      <c r="J38" s="106"/>
      <c r="K38" s="106"/>
      <c r="L38" s="106"/>
    </row>
    <row r="39" ht="26.1" customHeight="1" spans="1:12">
      <c r="A39" s="126"/>
      <c r="B39" s="127"/>
      <c r="C39" s="127"/>
      <c r="D39" s="105" t="s">
        <v>156</v>
      </c>
      <c r="E39" s="105" t="s">
        <v>157</v>
      </c>
      <c r="F39" s="98">
        <v>1266.741631</v>
      </c>
      <c r="G39" s="98">
        <f>SUM(H39:J39)</f>
        <v>1218.741631</v>
      </c>
      <c r="H39" s="98">
        <v>825.579081</v>
      </c>
      <c r="I39" s="98">
        <v>109.58297</v>
      </c>
      <c r="J39" s="98">
        <v>283.57958</v>
      </c>
      <c r="K39" s="98"/>
      <c r="L39" s="98">
        <v>48</v>
      </c>
    </row>
    <row r="40" s="129" customFormat="1" ht="26.1" customHeight="1" spans="1:12">
      <c r="A40" s="126">
        <v>208</v>
      </c>
      <c r="B40" s="127"/>
      <c r="C40" s="127"/>
      <c r="D40" s="100">
        <v>208</v>
      </c>
      <c r="E40" s="100" t="s">
        <v>272</v>
      </c>
      <c r="F40" s="101">
        <f>F42+F43+F45</f>
        <v>1153.168234</v>
      </c>
      <c r="G40" s="101">
        <f t="shared" ref="G40:L40" si="2">G42+G43+G45</f>
        <v>1105.168234</v>
      </c>
      <c r="H40" s="101">
        <f t="shared" si="2"/>
        <v>712.693684</v>
      </c>
      <c r="I40" s="101">
        <f t="shared" si="2"/>
        <v>108.89497</v>
      </c>
      <c r="J40" s="101">
        <f t="shared" si="2"/>
        <v>283.57958</v>
      </c>
      <c r="K40" s="101"/>
      <c r="L40" s="101">
        <f t="shared" si="2"/>
        <v>48</v>
      </c>
    </row>
    <row r="41" s="129" customFormat="1" ht="26.1" customHeight="1" spans="1:12">
      <c r="A41" s="126">
        <v>208</v>
      </c>
      <c r="B41" s="127" t="s">
        <v>182</v>
      </c>
      <c r="C41" s="127"/>
      <c r="D41" s="100">
        <v>20801</v>
      </c>
      <c r="E41" s="100" t="s">
        <v>273</v>
      </c>
      <c r="F41" s="101">
        <f>F42+F43</f>
        <v>1085.01105</v>
      </c>
      <c r="G41" s="101">
        <f t="shared" ref="G41:L41" si="3">G42+G43</f>
        <v>1037.01105</v>
      </c>
      <c r="H41" s="101">
        <f t="shared" si="3"/>
        <v>644.5365</v>
      </c>
      <c r="I41" s="101">
        <f t="shared" si="3"/>
        <v>108.89497</v>
      </c>
      <c r="J41" s="101">
        <f t="shared" si="3"/>
        <v>283.57958</v>
      </c>
      <c r="K41" s="101"/>
      <c r="L41" s="101">
        <f t="shared" si="3"/>
        <v>48</v>
      </c>
    </row>
    <row r="42" s="129" customFormat="1" ht="30.15" customHeight="1" spans="1:12">
      <c r="A42" s="112" t="s">
        <v>181</v>
      </c>
      <c r="B42" s="128" t="s">
        <v>182</v>
      </c>
      <c r="C42" s="128" t="s">
        <v>182</v>
      </c>
      <c r="D42" s="112" t="s">
        <v>274</v>
      </c>
      <c r="E42" s="103" t="s">
        <v>184</v>
      </c>
      <c r="F42" s="101">
        <v>1037.01105</v>
      </c>
      <c r="G42" s="101">
        <f>SUM(H42:J42)</f>
        <v>1037.01105</v>
      </c>
      <c r="H42" s="106">
        <v>644.5365</v>
      </c>
      <c r="I42" s="106">
        <v>108.89497</v>
      </c>
      <c r="J42" s="106">
        <v>283.57958</v>
      </c>
      <c r="K42" s="106"/>
      <c r="L42" s="106"/>
    </row>
    <row r="43" ht="37.95" customHeight="1" spans="1:12">
      <c r="A43" s="112" t="s">
        <v>181</v>
      </c>
      <c r="B43" s="128" t="s">
        <v>182</v>
      </c>
      <c r="C43" s="128" t="s">
        <v>197</v>
      </c>
      <c r="D43" s="112" t="s">
        <v>287</v>
      </c>
      <c r="E43" s="103" t="s">
        <v>206</v>
      </c>
      <c r="F43" s="101">
        <v>48</v>
      </c>
      <c r="G43" s="101"/>
      <c r="H43" s="106"/>
      <c r="I43" s="106"/>
      <c r="J43" s="106"/>
      <c r="K43" s="106"/>
      <c r="L43" s="106">
        <v>48</v>
      </c>
    </row>
    <row r="44" ht="37.95" customHeight="1" spans="1:12">
      <c r="A44" s="112">
        <v>208</v>
      </c>
      <c r="B44" s="128" t="s">
        <v>188</v>
      </c>
      <c r="C44" s="128"/>
      <c r="D44" s="112">
        <v>20805</v>
      </c>
      <c r="E44" s="103" t="s">
        <v>276</v>
      </c>
      <c r="F44" s="101">
        <f>F45</f>
        <v>68.157184</v>
      </c>
      <c r="G44" s="101">
        <f>G45</f>
        <v>68.157184</v>
      </c>
      <c r="H44" s="101">
        <f>H45</f>
        <v>68.157184</v>
      </c>
      <c r="I44" s="106"/>
      <c r="J44" s="106"/>
      <c r="K44" s="106"/>
      <c r="L44" s="106"/>
    </row>
    <row r="45" ht="30.15" customHeight="1" spans="1:12">
      <c r="A45" s="112" t="s">
        <v>181</v>
      </c>
      <c r="B45" s="128" t="s">
        <v>188</v>
      </c>
      <c r="C45" s="128" t="s">
        <v>188</v>
      </c>
      <c r="D45" s="112" t="s">
        <v>278</v>
      </c>
      <c r="E45" s="103" t="s">
        <v>192</v>
      </c>
      <c r="F45" s="101">
        <v>68.157184</v>
      </c>
      <c r="G45" s="101">
        <f>SUM(H45:J45)</f>
        <v>68.157184</v>
      </c>
      <c r="H45" s="106">
        <v>68.157184</v>
      </c>
      <c r="I45" s="106"/>
      <c r="J45" s="106"/>
      <c r="K45" s="106"/>
      <c r="L45" s="106"/>
    </row>
    <row r="46" ht="30.15" customHeight="1" spans="1:12">
      <c r="A46" s="112">
        <v>210</v>
      </c>
      <c r="B46" s="128"/>
      <c r="C46" s="128"/>
      <c r="D46" s="112">
        <v>210</v>
      </c>
      <c r="E46" s="103" t="s">
        <v>279</v>
      </c>
      <c r="F46" s="101">
        <f>F48+F49</f>
        <v>38.619753</v>
      </c>
      <c r="G46" s="101">
        <f>G48+G49</f>
        <v>38.619753</v>
      </c>
      <c r="H46" s="101">
        <f>H48+H49</f>
        <v>37.931753</v>
      </c>
      <c r="I46" s="101">
        <f>I48+I49</f>
        <v>0.688</v>
      </c>
      <c r="J46" s="106"/>
      <c r="K46" s="106"/>
      <c r="L46" s="106"/>
    </row>
    <row r="47" ht="30.15" customHeight="1" spans="1:12">
      <c r="A47" s="112">
        <v>210</v>
      </c>
      <c r="B47" s="128" t="s">
        <v>194</v>
      </c>
      <c r="C47" s="128"/>
      <c r="D47" s="112">
        <v>21011</v>
      </c>
      <c r="E47" s="103" t="s">
        <v>280</v>
      </c>
      <c r="F47" s="101">
        <f>F48+F49</f>
        <v>38.619753</v>
      </c>
      <c r="G47" s="101">
        <f>G48+G49</f>
        <v>38.619753</v>
      </c>
      <c r="H47" s="101">
        <f>H48+H49</f>
        <v>37.931753</v>
      </c>
      <c r="I47" s="101">
        <f>I48+I49</f>
        <v>0.688</v>
      </c>
      <c r="J47" s="106"/>
      <c r="K47" s="106"/>
      <c r="L47" s="106"/>
    </row>
    <row r="48" ht="30.15" customHeight="1" spans="1:12">
      <c r="A48" s="112" t="s">
        <v>193</v>
      </c>
      <c r="B48" s="128" t="s">
        <v>194</v>
      </c>
      <c r="C48" s="128" t="s">
        <v>182</v>
      </c>
      <c r="D48" s="112" t="s">
        <v>281</v>
      </c>
      <c r="E48" s="103" t="s">
        <v>196</v>
      </c>
      <c r="F48" s="101">
        <v>37.019753</v>
      </c>
      <c r="G48" s="101">
        <f>SUM(H48:J48)</f>
        <v>37.019753</v>
      </c>
      <c r="H48" s="106">
        <v>37.019753</v>
      </c>
      <c r="I48" s="106"/>
      <c r="J48" s="106"/>
      <c r="K48" s="106"/>
      <c r="L48" s="106"/>
    </row>
    <row r="49" ht="30.15" customHeight="1" spans="1:12">
      <c r="A49" s="112" t="s">
        <v>193</v>
      </c>
      <c r="B49" s="128" t="s">
        <v>194</v>
      </c>
      <c r="C49" s="128" t="s">
        <v>197</v>
      </c>
      <c r="D49" s="112" t="s">
        <v>282</v>
      </c>
      <c r="E49" s="103" t="s">
        <v>199</v>
      </c>
      <c r="F49" s="101">
        <v>1.6</v>
      </c>
      <c r="G49" s="101">
        <f>SUM(H49:J49)</f>
        <v>1.6</v>
      </c>
      <c r="H49" s="106">
        <v>0.912</v>
      </c>
      <c r="I49" s="106">
        <v>0.688</v>
      </c>
      <c r="J49" s="106"/>
      <c r="K49" s="106"/>
      <c r="L49" s="106"/>
    </row>
    <row r="50" ht="30.15" customHeight="1" spans="1:12">
      <c r="A50" s="112">
        <v>221</v>
      </c>
      <c r="B50" s="128"/>
      <c r="C50" s="128"/>
      <c r="D50" s="112">
        <v>221</v>
      </c>
      <c r="E50" s="103" t="s">
        <v>283</v>
      </c>
      <c r="F50" s="101">
        <f>F51</f>
        <v>74.953644</v>
      </c>
      <c r="G50" s="101">
        <f>G51</f>
        <v>74.953644</v>
      </c>
      <c r="H50" s="101">
        <f>H51</f>
        <v>74.953644</v>
      </c>
      <c r="I50" s="106"/>
      <c r="J50" s="106"/>
      <c r="K50" s="106"/>
      <c r="L50" s="106"/>
    </row>
    <row r="51" ht="30.15" customHeight="1" spans="1:12">
      <c r="A51" s="112">
        <v>221</v>
      </c>
      <c r="B51" s="128" t="s">
        <v>185</v>
      </c>
      <c r="C51" s="128"/>
      <c r="D51" s="112">
        <v>22102</v>
      </c>
      <c r="E51" s="103" t="s">
        <v>284</v>
      </c>
      <c r="F51" s="101">
        <f>F52</f>
        <v>74.953644</v>
      </c>
      <c r="G51" s="101">
        <f>G52</f>
        <v>74.953644</v>
      </c>
      <c r="H51" s="101">
        <f>H52</f>
        <v>74.953644</v>
      </c>
      <c r="I51" s="106"/>
      <c r="J51" s="106"/>
      <c r="K51" s="106"/>
      <c r="L51" s="106"/>
    </row>
    <row r="52" ht="30.15" customHeight="1" spans="1:12">
      <c r="A52" s="112" t="s">
        <v>200</v>
      </c>
      <c r="B52" s="128" t="s">
        <v>185</v>
      </c>
      <c r="C52" s="128" t="s">
        <v>182</v>
      </c>
      <c r="D52" s="112" t="s">
        <v>285</v>
      </c>
      <c r="E52" s="103" t="s">
        <v>202</v>
      </c>
      <c r="F52" s="101">
        <v>74.953644</v>
      </c>
      <c r="G52" s="101">
        <f>SUM(H52:J52)</f>
        <v>74.953644</v>
      </c>
      <c r="H52" s="106">
        <v>74.953644</v>
      </c>
      <c r="I52" s="106"/>
      <c r="J52" s="106"/>
      <c r="K52" s="106"/>
      <c r="L52" s="106"/>
    </row>
    <row r="53" ht="26.1" customHeight="1" spans="1:12">
      <c r="A53" s="126"/>
      <c r="B53" s="127"/>
      <c r="C53" s="127"/>
      <c r="D53" s="105" t="s">
        <v>158</v>
      </c>
      <c r="E53" s="105" t="s">
        <v>159</v>
      </c>
      <c r="F53" s="98">
        <v>262.787536</v>
      </c>
      <c r="G53" s="110">
        <f>SUM(H53:J53)</f>
        <v>262.787536</v>
      </c>
      <c r="H53" s="98">
        <v>178.378123</v>
      </c>
      <c r="I53" s="98">
        <v>7.707853</v>
      </c>
      <c r="J53" s="98">
        <v>76.70156</v>
      </c>
      <c r="K53" s="98"/>
      <c r="L53" s="98"/>
    </row>
    <row r="54" s="129" customFormat="1" ht="26.1" customHeight="1" spans="1:12">
      <c r="A54" s="126">
        <v>208</v>
      </c>
      <c r="B54" s="127"/>
      <c r="C54" s="127"/>
      <c r="D54" s="112">
        <v>208</v>
      </c>
      <c r="E54" s="100" t="s">
        <v>272</v>
      </c>
      <c r="F54" s="101">
        <f>F56+F58</f>
        <v>238.716975</v>
      </c>
      <c r="G54" s="101">
        <f>G56+G58</f>
        <v>238.716975</v>
      </c>
      <c r="H54" s="101">
        <f>H56+H58</f>
        <v>162.015415</v>
      </c>
      <c r="I54" s="101">
        <f>I56+I58</f>
        <v>0</v>
      </c>
      <c r="J54" s="101">
        <f>J56+J58</f>
        <v>76.70156</v>
      </c>
      <c r="K54" s="101"/>
      <c r="L54" s="101"/>
    </row>
    <row r="55" s="129" customFormat="1" ht="26.1" customHeight="1" spans="1:12">
      <c r="A55" s="126">
        <v>208</v>
      </c>
      <c r="B55" s="127" t="s">
        <v>182</v>
      </c>
      <c r="C55" s="127"/>
      <c r="D55" s="112">
        <v>20801</v>
      </c>
      <c r="E55" s="100" t="s">
        <v>273</v>
      </c>
      <c r="F55" s="101">
        <f>F56</f>
        <v>215.82956</v>
      </c>
      <c r="G55" s="101">
        <f>G56</f>
        <v>215.82956</v>
      </c>
      <c r="H55" s="101">
        <f>H56</f>
        <v>139.128</v>
      </c>
      <c r="I55" s="101"/>
      <c r="J55" s="101">
        <f>J56</f>
        <v>76.70156</v>
      </c>
      <c r="K55" s="101"/>
      <c r="L55" s="101"/>
    </row>
    <row r="56" ht="30.15" customHeight="1" spans="1:12">
      <c r="A56" s="112" t="s">
        <v>181</v>
      </c>
      <c r="B56" s="128" t="s">
        <v>182</v>
      </c>
      <c r="C56" s="128" t="s">
        <v>207</v>
      </c>
      <c r="D56" s="112" t="s">
        <v>288</v>
      </c>
      <c r="E56" s="103" t="s">
        <v>209</v>
      </c>
      <c r="F56" s="101">
        <v>215.82956</v>
      </c>
      <c r="G56" s="101">
        <f>SUM(H56:J56)</f>
        <v>215.82956</v>
      </c>
      <c r="H56" s="106">
        <v>139.128</v>
      </c>
      <c r="I56" s="106"/>
      <c r="J56" s="106">
        <v>76.70156</v>
      </c>
      <c r="K56" s="106"/>
      <c r="L56" s="106"/>
    </row>
    <row r="57" ht="30.15" customHeight="1" spans="1:12">
      <c r="A57" s="112">
        <v>208</v>
      </c>
      <c r="B57" s="128" t="s">
        <v>188</v>
      </c>
      <c r="C57" s="128"/>
      <c r="D57" s="112">
        <v>20805</v>
      </c>
      <c r="E57" s="103" t="s">
        <v>276</v>
      </c>
      <c r="F57" s="101">
        <f>F58</f>
        <v>22.887415</v>
      </c>
      <c r="G57" s="101">
        <f>G58</f>
        <v>22.887415</v>
      </c>
      <c r="H57" s="101">
        <f>H58</f>
        <v>22.887415</v>
      </c>
      <c r="I57" s="106"/>
      <c r="J57" s="106"/>
      <c r="K57" s="106"/>
      <c r="L57" s="106"/>
    </row>
    <row r="58" ht="30.15" customHeight="1" spans="1:12">
      <c r="A58" s="112" t="s">
        <v>181</v>
      </c>
      <c r="B58" s="128" t="s">
        <v>188</v>
      </c>
      <c r="C58" s="128" t="s">
        <v>188</v>
      </c>
      <c r="D58" s="112" t="s">
        <v>278</v>
      </c>
      <c r="E58" s="103" t="s">
        <v>192</v>
      </c>
      <c r="F58" s="101">
        <v>22.887415</v>
      </c>
      <c r="G58" s="101">
        <f>SUM(H58:J58)</f>
        <v>22.887415</v>
      </c>
      <c r="H58" s="106">
        <v>22.887415</v>
      </c>
      <c r="I58" s="106"/>
      <c r="J58" s="106"/>
      <c r="K58" s="106"/>
      <c r="L58" s="106"/>
    </row>
    <row r="59" ht="30.15" customHeight="1" spans="1:12">
      <c r="A59" s="112">
        <v>210</v>
      </c>
      <c r="B59" s="128"/>
      <c r="C59" s="128"/>
      <c r="D59" s="112">
        <v>210</v>
      </c>
      <c r="E59" s="103" t="s">
        <v>279</v>
      </c>
      <c r="F59" s="101">
        <f>F60</f>
        <v>7.899853</v>
      </c>
      <c r="G59" s="101">
        <f>G60</f>
        <v>7.899853</v>
      </c>
      <c r="H59" s="101">
        <f>H60</f>
        <v>0.192</v>
      </c>
      <c r="I59" s="101">
        <f>I60</f>
        <v>7.707853</v>
      </c>
      <c r="J59" s="106"/>
      <c r="K59" s="106"/>
      <c r="L59" s="106"/>
    </row>
    <row r="60" ht="30.15" customHeight="1" spans="1:12">
      <c r="A60" s="112">
        <v>210</v>
      </c>
      <c r="B60" s="128" t="s">
        <v>194</v>
      </c>
      <c r="C60" s="128"/>
      <c r="D60" s="112">
        <v>21011</v>
      </c>
      <c r="E60" s="103" t="s">
        <v>280</v>
      </c>
      <c r="F60" s="101">
        <f>F61</f>
        <v>7.899853</v>
      </c>
      <c r="G60" s="101">
        <f>G61</f>
        <v>7.899853</v>
      </c>
      <c r="H60" s="101">
        <f>H61</f>
        <v>0.192</v>
      </c>
      <c r="I60" s="101">
        <f>I61</f>
        <v>7.707853</v>
      </c>
      <c r="J60" s="106"/>
      <c r="K60" s="106"/>
      <c r="L60" s="106"/>
    </row>
    <row r="61" ht="30.15" customHeight="1" spans="1:12">
      <c r="A61" s="112" t="s">
        <v>193</v>
      </c>
      <c r="B61" s="128" t="s">
        <v>194</v>
      </c>
      <c r="C61" s="128" t="s">
        <v>197</v>
      </c>
      <c r="D61" s="112" t="s">
        <v>282</v>
      </c>
      <c r="E61" s="103" t="s">
        <v>199</v>
      </c>
      <c r="F61" s="101">
        <v>7.899853</v>
      </c>
      <c r="G61" s="101">
        <f>SUM(H61:J61)</f>
        <v>7.899853</v>
      </c>
      <c r="H61" s="106">
        <v>0.192</v>
      </c>
      <c r="I61" s="106">
        <v>7.707853</v>
      </c>
      <c r="J61" s="106"/>
      <c r="K61" s="106"/>
      <c r="L61" s="106"/>
    </row>
    <row r="62" ht="30.15" customHeight="1" spans="1:12">
      <c r="A62" s="112">
        <v>221</v>
      </c>
      <c r="B62" s="128"/>
      <c r="C62" s="128"/>
      <c r="D62" s="112">
        <v>221</v>
      </c>
      <c r="E62" s="103" t="s">
        <v>283</v>
      </c>
      <c r="F62" s="101">
        <f>F63</f>
        <v>16.170708</v>
      </c>
      <c r="G62" s="101">
        <f>G63</f>
        <v>16.170708</v>
      </c>
      <c r="H62" s="101">
        <f>H63</f>
        <v>16.170708</v>
      </c>
      <c r="I62" s="106"/>
      <c r="J62" s="106"/>
      <c r="K62" s="106"/>
      <c r="L62" s="106"/>
    </row>
    <row r="63" ht="30.15" customHeight="1" spans="1:12">
      <c r="A63" s="112">
        <v>221</v>
      </c>
      <c r="B63" s="128" t="s">
        <v>185</v>
      </c>
      <c r="C63" s="128"/>
      <c r="D63" s="112">
        <v>22102</v>
      </c>
      <c r="E63" s="103" t="s">
        <v>284</v>
      </c>
      <c r="F63" s="101">
        <f>F64</f>
        <v>16.170708</v>
      </c>
      <c r="G63" s="101">
        <f>G64</f>
        <v>16.170708</v>
      </c>
      <c r="H63" s="101">
        <f>H64</f>
        <v>16.170708</v>
      </c>
      <c r="I63" s="101"/>
      <c r="J63" s="106"/>
      <c r="K63" s="106"/>
      <c r="L63" s="106"/>
    </row>
    <row r="64" ht="30.15" customHeight="1" spans="1:12">
      <c r="A64" s="112" t="s">
        <v>200</v>
      </c>
      <c r="B64" s="128" t="s">
        <v>185</v>
      </c>
      <c r="C64" s="128" t="s">
        <v>182</v>
      </c>
      <c r="D64" s="112" t="s">
        <v>285</v>
      </c>
      <c r="E64" s="103" t="s">
        <v>202</v>
      </c>
      <c r="F64" s="101">
        <v>16.170708</v>
      </c>
      <c r="G64" s="101">
        <f>SUM(H64:J64)</f>
        <v>16.170708</v>
      </c>
      <c r="H64" s="106">
        <v>16.170708</v>
      </c>
      <c r="I64" s="106"/>
      <c r="J64" s="106"/>
      <c r="K64" s="106"/>
      <c r="L64" s="106"/>
    </row>
    <row r="65" ht="26.1" customHeight="1" spans="1:12">
      <c r="A65" s="126"/>
      <c r="B65" s="127"/>
      <c r="C65" s="127"/>
      <c r="D65" s="105" t="s">
        <v>160</v>
      </c>
      <c r="E65" s="105" t="s">
        <v>161</v>
      </c>
      <c r="F65" s="98">
        <v>286.077011</v>
      </c>
      <c r="G65" s="110">
        <f>SUM(H65:J65)</f>
        <v>246.077011</v>
      </c>
      <c r="H65" s="98">
        <v>152.368953</v>
      </c>
      <c r="I65" s="98">
        <v>18.099718</v>
      </c>
      <c r="J65" s="98">
        <v>75.60834</v>
      </c>
      <c r="K65" s="98"/>
      <c r="L65" s="98">
        <v>40</v>
      </c>
    </row>
    <row r="66" s="129" customFormat="1" ht="26.1" customHeight="1" spans="1:12">
      <c r="A66" s="126">
        <v>208</v>
      </c>
      <c r="B66" s="127"/>
      <c r="C66" s="127"/>
      <c r="D66" s="100">
        <v>208</v>
      </c>
      <c r="E66" s="100" t="s">
        <v>272</v>
      </c>
      <c r="F66" s="101">
        <f>F68+F69+F71+F72</f>
        <v>265.17135</v>
      </c>
      <c r="G66" s="101">
        <f t="shared" ref="G66:L66" si="4">G68+G69+G71+G72</f>
        <v>225.17135</v>
      </c>
      <c r="H66" s="101">
        <f t="shared" si="4"/>
        <v>131.575292</v>
      </c>
      <c r="I66" s="101">
        <f t="shared" si="4"/>
        <v>17.987718</v>
      </c>
      <c r="J66" s="101">
        <f t="shared" si="4"/>
        <v>75.60834</v>
      </c>
      <c r="K66" s="101"/>
      <c r="L66" s="101">
        <f t="shared" si="4"/>
        <v>40</v>
      </c>
    </row>
    <row r="67" s="129" customFormat="1" ht="26.1" customHeight="1" spans="1:12">
      <c r="A67" s="126">
        <v>208</v>
      </c>
      <c r="B67" s="127" t="s">
        <v>182</v>
      </c>
      <c r="C67" s="127"/>
      <c r="D67" s="100">
        <v>20801</v>
      </c>
      <c r="E67" s="100" t="s">
        <v>273</v>
      </c>
      <c r="F67" s="101">
        <f>F68+F69</f>
        <v>234.77784</v>
      </c>
      <c r="G67" s="101">
        <f t="shared" ref="G67:L67" si="5">G68+G69</f>
        <v>194.77784</v>
      </c>
      <c r="H67" s="101">
        <f t="shared" si="5"/>
        <v>119.1695</v>
      </c>
      <c r="I67" s="101"/>
      <c r="J67" s="101">
        <f t="shared" si="5"/>
        <v>75.60834</v>
      </c>
      <c r="K67" s="101"/>
      <c r="L67" s="101">
        <f t="shared" si="5"/>
        <v>40</v>
      </c>
    </row>
    <row r="68" ht="30.15" customHeight="1" spans="1:12">
      <c r="A68" s="112" t="s">
        <v>181</v>
      </c>
      <c r="B68" s="128" t="s">
        <v>182</v>
      </c>
      <c r="C68" s="128" t="s">
        <v>182</v>
      </c>
      <c r="D68" s="112" t="s">
        <v>274</v>
      </c>
      <c r="E68" s="103" t="s">
        <v>184</v>
      </c>
      <c r="F68" s="101">
        <v>119.1695</v>
      </c>
      <c r="G68" s="101">
        <f>SUM(H68:J68)</f>
        <v>119.1695</v>
      </c>
      <c r="H68" s="106">
        <v>119.1695</v>
      </c>
      <c r="I68" s="106"/>
      <c r="J68" s="106"/>
      <c r="K68" s="106"/>
      <c r="L68" s="106"/>
    </row>
    <row r="69" ht="30.15" customHeight="1" spans="1:12">
      <c r="A69" s="112" t="s">
        <v>181</v>
      </c>
      <c r="B69" s="128" t="s">
        <v>182</v>
      </c>
      <c r="C69" s="128" t="s">
        <v>188</v>
      </c>
      <c r="D69" s="112" t="s">
        <v>289</v>
      </c>
      <c r="E69" s="103" t="s">
        <v>211</v>
      </c>
      <c r="F69" s="101">
        <v>115.60834</v>
      </c>
      <c r="G69" s="101">
        <f>SUM(H69:J69)</f>
        <v>75.60834</v>
      </c>
      <c r="H69" s="106"/>
      <c r="I69" s="106"/>
      <c r="J69" s="106">
        <v>75.60834</v>
      </c>
      <c r="K69" s="106"/>
      <c r="L69" s="106">
        <v>40</v>
      </c>
    </row>
    <row r="70" ht="30.15" customHeight="1" spans="1:12">
      <c r="A70" s="112">
        <v>208</v>
      </c>
      <c r="B70" s="128" t="s">
        <v>188</v>
      </c>
      <c r="C70" s="128"/>
      <c r="D70" s="112">
        <v>20805</v>
      </c>
      <c r="E70" s="103" t="s">
        <v>276</v>
      </c>
      <c r="F70" s="101">
        <f>F71+F72</f>
        <v>30.39351</v>
      </c>
      <c r="G70" s="101">
        <f>G71+G72</f>
        <v>30.39351</v>
      </c>
      <c r="H70" s="101">
        <f>H71+H72</f>
        <v>12.405792</v>
      </c>
      <c r="I70" s="101">
        <f>I71+I72</f>
        <v>17.987718</v>
      </c>
      <c r="J70" s="106"/>
      <c r="K70" s="106"/>
      <c r="L70" s="106"/>
    </row>
    <row r="71" ht="30.15" customHeight="1" spans="1:12">
      <c r="A71" s="112" t="s">
        <v>181</v>
      </c>
      <c r="B71" s="128" t="s">
        <v>188</v>
      </c>
      <c r="C71" s="128" t="s">
        <v>185</v>
      </c>
      <c r="D71" s="112" t="s">
        <v>286</v>
      </c>
      <c r="E71" s="103" t="s">
        <v>204</v>
      </c>
      <c r="F71" s="101">
        <v>17.987718</v>
      </c>
      <c r="G71" s="101">
        <f>SUM(H71:J71)</f>
        <v>17.987718</v>
      </c>
      <c r="H71" s="106"/>
      <c r="I71" s="106">
        <v>17.987718</v>
      </c>
      <c r="J71" s="106"/>
      <c r="K71" s="106"/>
      <c r="L71" s="106"/>
    </row>
    <row r="72" ht="30.15" customHeight="1" spans="1:12">
      <c r="A72" s="112" t="s">
        <v>181</v>
      </c>
      <c r="B72" s="128" t="s">
        <v>188</v>
      </c>
      <c r="C72" s="128" t="s">
        <v>188</v>
      </c>
      <c r="D72" s="112" t="s">
        <v>278</v>
      </c>
      <c r="E72" s="103" t="s">
        <v>192</v>
      </c>
      <c r="F72" s="101">
        <v>12.405792</v>
      </c>
      <c r="G72" s="101">
        <f>SUM(H72:J72)</f>
        <v>12.405792</v>
      </c>
      <c r="H72" s="106">
        <v>12.405792</v>
      </c>
      <c r="I72" s="106"/>
      <c r="J72" s="106"/>
      <c r="K72" s="106"/>
      <c r="L72" s="106"/>
    </row>
    <row r="73" ht="30.15" customHeight="1" spans="1:12">
      <c r="A73" s="112">
        <v>210</v>
      </c>
      <c r="B73" s="128"/>
      <c r="C73" s="128"/>
      <c r="D73" s="112">
        <v>210</v>
      </c>
      <c r="E73" s="103" t="s">
        <v>279</v>
      </c>
      <c r="F73" s="101">
        <f>F75+F76</f>
        <v>7.033649</v>
      </c>
      <c r="G73" s="101">
        <f>G75+G76</f>
        <v>7.033649</v>
      </c>
      <c r="H73" s="101">
        <f>H75+H76</f>
        <v>6.921649</v>
      </c>
      <c r="I73" s="101">
        <f>I75+I76</f>
        <v>0.112</v>
      </c>
      <c r="J73" s="106"/>
      <c r="K73" s="106"/>
      <c r="L73" s="106"/>
    </row>
    <row r="74" ht="30.15" customHeight="1" spans="1:12">
      <c r="A74" s="112">
        <v>210</v>
      </c>
      <c r="B74" s="128" t="s">
        <v>194</v>
      </c>
      <c r="C74" s="128"/>
      <c r="D74" s="112">
        <v>21011</v>
      </c>
      <c r="E74" s="103" t="s">
        <v>280</v>
      </c>
      <c r="F74" s="101">
        <f>F73</f>
        <v>7.033649</v>
      </c>
      <c r="G74" s="101">
        <f>G73</f>
        <v>7.033649</v>
      </c>
      <c r="H74" s="101">
        <f>H73</f>
        <v>6.921649</v>
      </c>
      <c r="I74" s="101">
        <f>I73</f>
        <v>0.112</v>
      </c>
      <c r="J74" s="106"/>
      <c r="K74" s="106"/>
      <c r="L74" s="106"/>
    </row>
    <row r="75" ht="30.15" customHeight="1" spans="1:12">
      <c r="A75" s="112" t="s">
        <v>193</v>
      </c>
      <c r="B75" s="128" t="s">
        <v>194</v>
      </c>
      <c r="C75" s="128" t="s">
        <v>182</v>
      </c>
      <c r="D75" s="112" t="s">
        <v>281</v>
      </c>
      <c r="E75" s="103" t="s">
        <v>196</v>
      </c>
      <c r="F75" s="101">
        <v>6.745649</v>
      </c>
      <c r="G75" s="101">
        <f>SUM(H75:J75)</f>
        <v>6.745649</v>
      </c>
      <c r="H75" s="106">
        <v>6.745649</v>
      </c>
      <c r="I75" s="106"/>
      <c r="J75" s="106"/>
      <c r="K75" s="106"/>
      <c r="L75" s="106"/>
    </row>
    <row r="76" ht="30.15" customHeight="1" spans="1:12">
      <c r="A76" s="112" t="s">
        <v>193</v>
      </c>
      <c r="B76" s="128" t="s">
        <v>194</v>
      </c>
      <c r="C76" s="128" t="s">
        <v>197</v>
      </c>
      <c r="D76" s="112" t="s">
        <v>282</v>
      </c>
      <c r="E76" s="103" t="s">
        <v>199</v>
      </c>
      <c r="F76" s="101">
        <v>0.288</v>
      </c>
      <c r="G76" s="101">
        <f>SUM(H76:J76)</f>
        <v>0.288</v>
      </c>
      <c r="H76" s="106">
        <v>0.176</v>
      </c>
      <c r="I76" s="106">
        <v>0.112</v>
      </c>
      <c r="J76" s="106"/>
      <c r="K76" s="106"/>
      <c r="L76" s="106"/>
    </row>
    <row r="77" ht="30.15" customHeight="1" spans="1:12">
      <c r="A77" s="112">
        <v>221</v>
      </c>
      <c r="B77" s="128"/>
      <c r="C77" s="128"/>
      <c r="D77" s="112">
        <v>221</v>
      </c>
      <c r="E77" s="103" t="s">
        <v>283</v>
      </c>
      <c r="F77" s="101">
        <f>F79</f>
        <v>13.872012</v>
      </c>
      <c r="G77" s="101">
        <f>G79</f>
        <v>13.872012</v>
      </c>
      <c r="H77" s="101">
        <f>H79</f>
        <v>13.872012</v>
      </c>
      <c r="I77" s="106"/>
      <c r="J77" s="106"/>
      <c r="K77" s="106"/>
      <c r="L77" s="106"/>
    </row>
    <row r="78" ht="30.15" customHeight="1" spans="1:12">
      <c r="A78" s="112">
        <v>221</v>
      </c>
      <c r="B78" s="128" t="s">
        <v>185</v>
      </c>
      <c r="C78" s="128"/>
      <c r="D78" s="112">
        <v>22102</v>
      </c>
      <c r="E78" s="103" t="s">
        <v>284</v>
      </c>
      <c r="F78" s="101">
        <f>F77</f>
        <v>13.872012</v>
      </c>
      <c r="G78" s="101">
        <f>G77</f>
        <v>13.872012</v>
      </c>
      <c r="H78" s="101">
        <f>H77</f>
        <v>13.872012</v>
      </c>
      <c r="I78" s="106"/>
      <c r="J78" s="106"/>
      <c r="K78" s="106"/>
      <c r="L78" s="106"/>
    </row>
    <row r="79" ht="30.15" customHeight="1" spans="1:12">
      <c r="A79" s="112" t="s">
        <v>200</v>
      </c>
      <c r="B79" s="128" t="s">
        <v>185</v>
      </c>
      <c r="C79" s="128" t="s">
        <v>182</v>
      </c>
      <c r="D79" s="112" t="s">
        <v>285</v>
      </c>
      <c r="E79" s="103" t="s">
        <v>202</v>
      </c>
      <c r="F79" s="101">
        <v>13.872012</v>
      </c>
      <c r="G79" s="101">
        <f>SUM(H79:J79)</f>
        <v>13.872012</v>
      </c>
      <c r="H79" s="106">
        <v>13.872012</v>
      </c>
      <c r="I79" s="106"/>
      <c r="J79" s="106"/>
      <c r="K79" s="106"/>
      <c r="L79" s="106"/>
    </row>
    <row r="80" ht="26.1" customHeight="1" spans="1:12">
      <c r="A80" s="126"/>
      <c r="B80" s="127"/>
      <c r="C80" s="127"/>
      <c r="D80" s="105" t="s">
        <v>162</v>
      </c>
      <c r="E80" s="105" t="s">
        <v>163</v>
      </c>
      <c r="F80" s="98">
        <v>223.142945</v>
      </c>
      <c r="G80" s="110">
        <f>SUM(H80:J80)</f>
        <v>207.142945</v>
      </c>
      <c r="H80" s="98">
        <v>152.891935</v>
      </c>
      <c r="I80" s="98">
        <v>2.60101</v>
      </c>
      <c r="J80" s="98">
        <v>51.65</v>
      </c>
      <c r="K80" s="98"/>
      <c r="L80" s="98">
        <v>16</v>
      </c>
    </row>
    <row r="81" s="129" customFormat="1" ht="26.1" customHeight="1" spans="1:12">
      <c r="A81" s="126">
        <v>208</v>
      </c>
      <c r="B81" s="127"/>
      <c r="C81" s="127"/>
      <c r="D81" s="100">
        <v>208</v>
      </c>
      <c r="E81" s="100" t="s">
        <v>272</v>
      </c>
      <c r="F81" s="101">
        <f>F83+F84+F86+F87</f>
        <v>202.37149</v>
      </c>
      <c r="G81" s="101">
        <f t="shared" ref="G81:L81" si="6">G83+G84+G86+G87</f>
        <v>186.37149</v>
      </c>
      <c r="H81" s="101">
        <f t="shared" si="6"/>
        <v>132.13648</v>
      </c>
      <c r="I81" s="101">
        <f t="shared" si="6"/>
        <v>2.58501</v>
      </c>
      <c r="J81" s="101">
        <f t="shared" si="6"/>
        <v>51.65</v>
      </c>
      <c r="K81" s="101"/>
      <c r="L81" s="101">
        <f t="shared" si="6"/>
        <v>16</v>
      </c>
    </row>
    <row r="82" s="129" customFormat="1" ht="26.1" customHeight="1" spans="1:12">
      <c r="A82" s="126">
        <v>208</v>
      </c>
      <c r="B82" s="127" t="s">
        <v>182</v>
      </c>
      <c r="C82" s="127"/>
      <c r="D82" s="100">
        <v>20801</v>
      </c>
      <c r="E82" s="100" t="s">
        <v>273</v>
      </c>
      <c r="F82" s="101">
        <f>F83+F84</f>
        <v>187.397104</v>
      </c>
      <c r="G82" s="101">
        <f>G83+G84</f>
        <v>171.397104</v>
      </c>
      <c r="H82" s="101">
        <f>H83+H84</f>
        <v>119.747104</v>
      </c>
      <c r="I82" s="101"/>
      <c r="J82" s="101">
        <f>J83+J84</f>
        <v>51.65</v>
      </c>
      <c r="K82" s="101"/>
      <c r="L82" s="101"/>
    </row>
    <row r="83" ht="30.15" customHeight="1" spans="1:12">
      <c r="A83" s="112" t="s">
        <v>181</v>
      </c>
      <c r="B83" s="128" t="s">
        <v>182</v>
      </c>
      <c r="C83" s="128" t="s">
        <v>182</v>
      </c>
      <c r="D83" s="112" t="s">
        <v>274</v>
      </c>
      <c r="E83" s="103" t="s">
        <v>184</v>
      </c>
      <c r="F83" s="101">
        <v>171.397104</v>
      </c>
      <c r="G83" s="101">
        <f>SUM(H83:J83)</f>
        <v>171.397104</v>
      </c>
      <c r="H83" s="106">
        <v>119.747104</v>
      </c>
      <c r="I83" s="106"/>
      <c r="J83" s="106">
        <v>51.65</v>
      </c>
      <c r="K83" s="106"/>
      <c r="L83" s="106"/>
    </row>
    <row r="84" ht="30.15" customHeight="1" spans="1:12">
      <c r="A84" s="112" t="s">
        <v>181</v>
      </c>
      <c r="B84" s="128" t="s">
        <v>182</v>
      </c>
      <c r="C84" s="128" t="s">
        <v>212</v>
      </c>
      <c r="D84" s="112" t="s">
        <v>290</v>
      </c>
      <c r="E84" s="103" t="s">
        <v>214</v>
      </c>
      <c r="F84" s="101">
        <v>16</v>
      </c>
      <c r="G84" s="101">
        <f>SUM(H84:J84)</f>
        <v>0</v>
      </c>
      <c r="H84" s="106"/>
      <c r="I84" s="106"/>
      <c r="J84" s="106"/>
      <c r="K84" s="106"/>
      <c r="L84" s="106">
        <v>16</v>
      </c>
    </row>
    <row r="85" ht="30.15" customHeight="1" spans="1:12">
      <c r="A85" s="112">
        <v>208</v>
      </c>
      <c r="B85" s="128" t="s">
        <v>188</v>
      </c>
      <c r="C85" s="128"/>
      <c r="D85" s="112">
        <v>20805</v>
      </c>
      <c r="E85" s="103" t="s">
        <v>276</v>
      </c>
      <c r="F85" s="101">
        <f>F86+F87</f>
        <v>14.974386</v>
      </c>
      <c r="G85" s="101">
        <f>G86+G87</f>
        <v>14.974386</v>
      </c>
      <c r="H85" s="101">
        <f>H86+H87</f>
        <v>12.389376</v>
      </c>
      <c r="I85" s="101">
        <f>I86+I87</f>
        <v>2.58501</v>
      </c>
      <c r="J85" s="106"/>
      <c r="K85" s="106"/>
      <c r="L85" s="106"/>
    </row>
    <row r="86" ht="30.15" customHeight="1" spans="1:12">
      <c r="A86" s="112" t="s">
        <v>181</v>
      </c>
      <c r="B86" s="128" t="s">
        <v>188</v>
      </c>
      <c r="C86" s="128" t="s">
        <v>185</v>
      </c>
      <c r="D86" s="112" t="s">
        <v>286</v>
      </c>
      <c r="E86" s="103" t="s">
        <v>204</v>
      </c>
      <c r="F86" s="101">
        <v>2.58501</v>
      </c>
      <c r="G86" s="101">
        <f>SUM(H86:J86)</f>
        <v>2.58501</v>
      </c>
      <c r="H86" s="106"/>
      <c r="I86" s="106">
        <v>2.58501</v>
      </c>
      <c r="J86" s="106"/>
      <c r="K86" s="106"/>
      <c r="L86" s="106"/>
    </row>
    <row r="87" ht="30.15" customHeight="1" spans="1:12">
      <c r="A87" s="112" t="s">
        <v>181</v>
      </c>
      <c r="B87" s="128" t="s">
        <v>188</v>
      </c>
      <c r="C87" s="128" t="s">
        <v>188</v>
      </c>
      <c r="D87" s="112" t="s">
        <v>278</v>
      </c>
      <c r="E87" s="103" t="s">
        <v>192</v>
      </c>
      <c r="F87" s="101">
        <v>12.389376</v>
      </c>
      <c r="G87" s="101">
        <f>SUM(H87:J87)</f>
        <v>12.389376</v>
      </c>
      <c r="H87" s="106">
        <v>12.389376</v>
      </c>
      <c r="I87" s="106"/>
      <c r="J87" s="106"/>
      <c r="K87" s="106"/>
      <c r="L87" s="106"/>
    </row>
    <row r="88" ht="30.15" customHeight="1" spans="1:12">
      <c r="A88" s="112">
        <v>210</v>
      </c>
      <c r="B88" s="128"/>
      <c r="C88" s="128"/>
      <c r="D88" s="112">
        <v>210</v>
      </c>
      <c r="E88" s="103" t="s">
        <v>279</v>
      </c>
      <c r="F88" s="101">
        <f>F90+F91</f>
        <v>6.922459</v>
      </c>
      <c r="G88" s="101">
        <f>G90+G91</f>
        <v>6.922459</v>
      </c>
      <c r="H88" s="101">
        <f>H90+H91</f>
        <v>6.906459</v>
      </c>
      <c r="I88" s="101">
        <f>I90+I91</f>
        <v>0.016</v>
      </c>
      <c r="J88" s="106"/>
      <c r="K88" s="106"/>
      <c r="L88" s="106"/>
    </row>
    <row r="89" ht="30.15" customHeight="1" spans="1:12">
      <c r="A89" s="112">
        <v>210</v>
      </c>
      <c r="B89" s="128" t="s">
        <v>194</v>
      </c>
      <c r="C89" s="128"/>
      <c r="D89" s="112">
        <v>21011</v>
      </c>
      <c r="E89" s="103" t="s">
        <v>280</v>
      </c>
      <c r="F89" s="101">
        <f>F90+F91</f>
        <v>6.922459</v>
      </c>
      <c r="G89" s="101">
        <f>G90+G91</f>
        <v>6.922459</v>
      </c>
      <c r="H89" s="101">
        <f>H90+H91</f>
        <v>6.906459</v>
      </c>
      <c r="I89" s="101">
        <f>I90+I91</f>
        <v>0.016</v>
      </c>
      <c r="J89" s="106"/>
      <c r="K89" s="106"/>
      <c r="L89" s="106"/>
    </row>
    <row r="90" ht="30.15" customHeight="1" spans="1:12">
      <c r="A90" s="112" t="s">
        <v>193</v>
      </c>
      <c r="B90" s="128" t="s">
        <v>194</v>
      </c>
      <c r="C90" s="128" t="s">
        <v>182</v>
      </c>
      <c r="D90" s="112" t="s">
        <v>281</v>
      </c>
      <c r="E90" s="103" t="s">
        <v>196</v>
      </c>
      <c r="F90" s="101">
        <v>6.730459</v>
      </c>
      <c r="G90" s="101">
        <f>SUM(H90:J90)</f>
        <v>6.730459</v>
      </c>
      <c r="H90" s="106">
        <v>6.730459</v>
      </c>
      <c r="I90" s="106"/>
      <c r="J90" s="106"/>
      <c r="K90" s="106"/>
      <c r="L90" s="106"/>
    </row>
    <row r="91" ht="30.15" customHeight="1" spans="1:12">
      <c r="A91" s="112" t="s">
        <v>193</v>
      </c>
      <c r="B91" s="128" t="s">
        <v>194</v>
      </c>
      <c r="C91" s="128" t="s">
        <v>197</v>
      </c>
      <c r="D91" s="112" t="s">
        <v>282</v>
      </c>
      <c r="E91" s="103" t="s">
        <v>199</v>
      </c>
      <c r="F91" s="101">
        <v>0.192</v>
      </c>
      <c r="G91" s="101">
        <f>SUM(H91:J91)</f>
        <v>0.192</v>
      </c>
      <c r="H91" s="106">
        <v>0.176</v>
      </c>
      <c r="I91" s="106">
        <v>0.016</v>
      </c>
      <c r="J91" s="106"/>
      <c r="K91" s="106"/>
      <c r="L91" s="106"/>
    </row>
    <row r="92" ht="30.15" customHeight="1" spans="1:12">
      <c r="A92" s="112">
        <v>221</v>
      </c>
      <c r="B92" s="128"/>
      <c r="C92" s="128"/>
      <c r="D92" s="112">
        <v>221</v>
      </c>
      <c r="E92" s="103" t="s">
        <v>283</v>
      </c>
      <c r="F92" s="101">
        <f>F94</f>
        <v>13.848996</v>
      </c>
      <c r="G92" s="101">
        <f>G94</f>
        <v>13.848996</v>
      </c>
      <c r="H92" s="101">
        <f>H94</f>
        <v>13.848996</v>
      </c>
      <c r="I92" s="106"/>
      <c r="J92" s="106"/>
      <c r="K92" s="106"/>
      <c r="L92" s="106"/>
    </row>
    <row r="93" ht="30.15" customHeight="1" spans="1:12">
      <c r="A93" s="112">
        <v>221</v>
      </c>
      <c r="B93" s="128" t="s">
        <v>185</v>
      </c>
      <c r="C93" s="128"/>
      <c r="D93" s="112">
        <v>22102</v>
      </c>
      <c r="E93" s="103" t="s">
        <v>284</v>
      </c>
      <c r="F93" s="101">
        <f>F94</f>
        <v>13.848996</v>
      </c>
      <c r="G93" s="101">
        <f>G94</f>
        <v>13.848996</v>
      </c>
      <c r="H93" s="101">
        <f>H94</f>
        <v>13.848996</v>
      </c>
      <c r="I93" s="106"/>
      <c r="J93" s="106"/>
      <c r="K93" s="106"/>
      <c r="L93" s="106"/>
    </row>
    <row r="94" ht="30.15" customHeight="1" spans="1:12">
      <c r="A94" s="112" t="s">
        <v>200</v>
      </c>
      <c r="B94" s="128" t="s">
        <v>185</v>
      </c>
      <c r="C94" s="128" t="s">
        <v>182</v>
      </c>
      <c r="D94" s="112" t="s">
        <v>285</v>
      </c>
      <c r="E94" s="103" t="s">
        <v>202</v>
      </c>
      <c r="F94" s="101">
        <v>13.848996</v>
      </c>
      <c r="G94" s="101">
        <f>SUM(H94:J94)</f>
        <v>13.848996</v>
      </c>
      <c r="H94" s="106">
        <v>13.848996</v>
      </c>
      <c r="I94" s="106"/>
      <c r="J94" s="106"/>
      <c r="K94" s="106"/>
      <c r="L94" s="106"/>
    </row>
    <row r="95" ht="26.1" customHeight="1" spans="1:12">
      <c r="A95" s="126"/>
      <c r="B95" s="127"/>
      <c r="C95" s="127"/>
      <c r="D95" s="105" t="s">
        <v>164</v>
      </c>
      <c r="E95" s="105" t="s">
        <v>165</v>
      </c>
      <c r="F95" s="98">
        <v>516.118146</v>
      </c>
      <c r="G95" s="110">
        <f>SUM(H95:J95)</f>
        <v>516.118146</v>
      </c>
      <c r="H95" s="98">
        <v>402.394631</v>
      </c>
      <c r="I95" s="98">
        <v>15.005415</v>
      </c>
      <c r="J95" s="98">
        <v>98.7181</v>
      </c>
      <c r="K95" s="98"/>
      <c r="L95" s="98"/>
    </row>
    <row r="96" s="129" customFormat="1" ht="26.1" customHeight="1" spans="1:12">
      <c r="A96" s="126">
        <v>208</v>
      </c>
      <c r="B96" s="127"/>
      <c r="C96" s="127"/>
      <c r="D96" s="100">
        <v>208</v>
      </c>
      <c r="E96" s="100" t="s">
        <v>272</v>
      </c>
      <c r="F96" s="101">
        <f>F98+F100+F101</f>
        <v>461.344075</v>
      </c>
      <c r="G96" s="101">
        <f>G98+G100+G101</f>
        <v>461.344075</v>
      </c>
      <c r="H96" s="101">
        <f>H98+H100+H101</f>
        <v>347.71656</v>
      </c>
      <c r="I96" s="101">
        <f>I98+I100+I101</f>
        <v>14.909415</v>
      </c>
      <c r="J96" s="101">
        <f>J98+J100+J101</f>
        <v>98.7181</v>
      </c>
      <c r="K96" s="101"/>
      <c r="L96" s="101"/>
    </row>
    <row r="97" s="129" customFormat="1" ht="26.1" customHeight="1" spans="1:12">
      <c r="A97" s="126">
        <v>208</v>
      </c>
      <c r="B97" s="127" t="s">
        <v>182</v>
      </c>
      <c r="C97" s="127"/>
      <c r="D97" s="100">
        <v>20801</v>
      </c>
      <c r="E97" s="100" t="s">
        <v>273</v>
      </c>
      <c r="F97" s="101">
        <f>F98</f>
        <v>413.503492</v>
      </c>
      <c r="G97" s="101">
        <f>G98</f>
        <v>413.503492</v>
      </c>
      <c r="H97" s="101">
        <f>H98</f>
        <v>314.785392</v>
      </c>
      <c r="I97" s="101"/>
      <c r="J97" s="101">
        <f>J98</f>
        <v>98.7181</v>
      </c>
      <c r="K97" s="101"/>
      <c r="L97" s="101"/>
    </row>
    <row r="98" ht="30.15" customHeight="1" spans="1:12">
      <c r="A98" s="112" t="s">
        <v>181</v>
      </c>
      <c r="B98" s="128" t="s">
        <v>182</v>
      </c>
      <c r="C98" s="128" t="s">
        <v>182</v>
      </c>
      <c r="D98" s="112" t="s">
        <v>274</v>
      </c>
      <c r="E98" s="103" t="s">
        <v>184</v>
      </c>
      <c r="F98" s="101">
        <v>413.503492</v>
      </c>
      <c r="G98" s="101">
        <f>SUM(H98:J98)</f>
        <v>413.503492</v>
      </c>
      <c r="H98" s="106">
        <v>314.785392</v>
      </c>
      <c r="I98" s="106"/>
      <c r="J98" s="106">
        <v>98.7181</v>
      </c>
      <c r="K98" s="106"/>
      <c r="L98" s="106"/>
    </row>
    <row r="99" ht="30.15" customHeight="1" spans="1:12">
      <c r="A99" s="112">
        <v>208</v>
      </c>
      <c r="B99" s="128" t="s">
        <v>188</v>
      </c>
      <c r="C99" s="128"/>
      <c r="D99" s="112">
        <v>20805</v>
      </c>
      <c r="E99" s="103" t="s">
        <v>276</v>
      </c>
      <c r="F99" s="101">
        <f>F100+F101</f>
        <v>47.840583</v>
      </c>
      <c r="G99" s="101">
        <f>G100+G101</f>
        <v>47.840583</v>
      </c>
      <c r="H99" s="101">
        <f>H100+H101</f>
        <v>32.931168</v>
      </c>
      <c r="I99" s="101">
        <f>I100+I101</f>
        <v>14.909415</v>
      </c>
      <c r="J99" s="106"/>
      <c r="K99" s="106"/>
      <c r="L99" s="106"/>
    </row>
    <row r="100" ht="30.15" customHeight="1" spans="1:12">
      <c r="A100" s="112" t="s">
        <v>181</v>
      </c>
      <c r="B100" s="128" t="s">
        <v>188</v>
      </c>
      <c r="C100" s="128" t="s">
        <v>185</v>
      </c>
      <c r="D100" s="112" t="s">
        <v>286</v>
      </c>
      <c r="E100" s="103" t="s">
        <v>204</v>
      </c>
      <c r="F100" s="101">
        <v>14.909415</v>
      </c>
      <c r="G100" s="101">
        <f>SUM(H100:J100)</f>
        <v>14.909415</v>
      </c>
      <c r="H100" s="106"/>
      <c r="I100" s="106">
        <v>14.909415</v>
      </c>
      <c r="J100" s="106"/>
      <c r="K100" s="106"/>
      <c r="L100" s="106"/>
    </row>
    <row r="101" ht="30.15" customHeight="1" spans="1:12">
      <c r="A101" s="112" t="s">
        <v>181</v>
      </c>
      <c r="B101" s="128" t="s">
        <v>188</v>
      </c>
      <c r="C101" s="128" t="s">
        <v>188</v>
      </c>
      <c r="D101" s="112" t="s">
        <v>278</v>
      </c>
      <c r="E101" s="103" t="s">
        <v>192</v>
      </c>
      <c r="F101" s="101">
        <v>32.931168</v>
      </c>
      <c r="G101" s="101">
        <f>SUM(H101:J101)</f>
        <v>32.931168</v>
      </c>
      <c r="H101" s="106">
        <v>32.931168</v>
      </c>
      <c r="I101" s="106"/>
      <c r="J101" s="106"/>
      <c r="K101" s="106"/>
      <c r="L101" s="106"/>
    </row>
    <row r="102" ht="30.15" customHeight="1" spans="1:12">
      <c r="A102" s="112">
        <v>210</v>
      </c>
      <c r="B102" s="128"/>
      <c r="C102" s="128"/>
      <c r="D102" s="112">
        <v>210</v>
      </c>
      <c r="E102" s="103" t="s">
        <v>279</v>
      </c>
      <c r="F102" s="101">
        <f>F104+F105</f>
        <v>18.419003</v>
      </c>
      <c r="G102" s="101">
        <f>G104+G105</f>
        <v>18.419003</v>
      </c>
      <c r="H102" s="101">
        <f>H104+H105</f>
        <v>18.323003</v>
      </c>
      <c r="I102" s="101">
        <f>I104+I105</f>
        <v>0.096</v>
      </c>
      <c r="J102" s="106"/>
      <c r="K102" s="106"/>
      <c r="L102" s="106"/>
    </row>
    <row r="103" ht="30.15" customHeight="1" spans="1:12">
      <c r="A103" s="112">
        <v>210</v>
      </c>
      <c r="B103" s="128" t="s">
        <v>194</v>
      </c>
      <c r="C103" s="128"/>
      <c r="D103" s="112">
        <v>21011</v>
      </c>
      <c r="E103" s="103" t="s">
        <v>280</v>
      </c>
      <c r="F103" s="101">
        <f>F104+F105</f>
        <v>18.419003</v>
      </c>
      <c r="G103" s="101">
        <f>G104+G105</f>
        <v>18.419003</v>
      </c>
      <c r="H103" s="101">
        <f>H104+H105</f>
        <v>18.323003</v>
      </c>
      <c r="I103" s="101">
        <f>I104+I105</f>
        <v>0.096</v>
      </c>
      <c r="J103" s="106"/>
      <c r="K103" s="106"/>
      <c r="L103" s="106"/>
    </row>
    <row r="104" ht="30.15" customHeight="1" spans="1:12">
      <c r="A104" s="112" t="s">
        <v>193</v>
      </c>
      <c r="B104" s="128" t="s">
        <v>194</v>
      </c>
      <c r="C104" s="128" t="s">
        <v>185</v>
      </c>
      <c r="D104" s="112" t="s">
        <v>291</v>
      </c>
      <c r="E104" s="103" t="s">
        <v>216</v>
      </c>
      <c r="F104" s="101">
        <v>17.875003</v>
      </c>
      <c r="G104" s="101">
        <f>SUM(H104:J104)</f>
        <v>17.875003</v>
      </c>
      <c r="H104" s="106">
        <v>17.875003</v>
      </c>
      <c r="I104" s="106"/>
      <c r="J104" s="106"/>
      <c r="K104" s="106"/>
      <c r="L104" s="106"/>
    </row>
    <row r="105" ht="30.15" customHeight="1" spans="1:12">
      <c r="A105" s="112" t="s">
        <v>193</v>
      </c>
      <c r="B105" s="128" t="s">
        <v>194</v>
      </c>
      <c r="C105" s="128" t="s">
        <v>197</v>
      </c>
      <c r="D105" s="112" t="s">
        <v>282</v>
      </c>
      <c r="E105" s="103" t="s">
        <v>199</v>
      </c>
      <c r="F105" s="101">
        <v>0.544</v>
      </c>
      <c r="G105" s="101">
        <f>SUM(H105:J105)</f>
        <v>0.544</v>
      </c>
      <c r="H105" s="106">
        <v>0.448</v>
      </c>
      <c r="I105" s="106">
        <v>0.096</v>
      </c>
      <c r="J105" s="106"/>
      <c r="K105" s="106"/>
      <c r="L105" s="106"/>
    </row>
    <row r="106" ht="30.15" customHeight="1" spans="1:12">
      <c r="A106" s="112">
        <v>221</v>
      </c>
      <c r="B106" s="128"/>
      <c r="C106" s="128"/>
      <c r="D106" s="112">
        <v>221</v>
      </c>
      <c r="E106" s="103" t="s">
        <v>283</v>
      </c>
      <c r="F106" s="101">
        <f>F108</f>
        <v>36.355068</v>
      </c>
      <c r="G106" s="101">
        <f>G108</f>
        <v>36.355068</v>
      </c>
      <c r="H106" s="101">
        <f>H108</f>
        <v>36.355068</v>
      </c>
      <c r="I106" s="101"/>
      <c r="J106" s="106"/>
      <c r="K106" s="106"/>
      <c r="L106" s="106"/>
    </row>
    <row r="107" ht="30.15" customHeight="1" spans="1:12">
      <c r="A107" s="112">
        <v>221</v>
      </c>
      <c r="B107" s="128" t="s">
        <v>185</v>
      </c>
      <c r="C107" s="128"/>
      <c r="D107" s="112">
        <v>22102</v>
      </c>
      <c r="E107" s="103" t="s">
        <v>284</v>
      </c>
      <c r="F107" s="101">
        <f>F108</f>
        <v>36.355068</v>
      </c>
      <c r="G107" s="101">
        <f>G108</f>
        <v>36.355068</v>
      </c>
      <c r="H107" s="101">
        <f>H108</f>
        <v>36.355068</v>
      </c>
      <c r="I107" s="106"/>
      <c r="J107" s="106"/>
      <c r="K107" s="106"/>
      <c r="L107" s="106"/>
    </row>
    <row r="108" ht="30.15" customHeight="1" spans="1:12">
      <c r="A108" s="112" t="s">
        <v>200</v>
      </c>
      <c r="B108" s="128" t="s">
        <v>185</v>
      </c>
      <c r="C108" s="128" t="s">
        <v>182</v>
      </c>
      <c r="D108" s="112" t="s">
        <v>285</v>
      </c>
      <c r="E108" s="103" t="s">
        <v>202</v>
      </c>
      <c r="F108" s="101">
        <v>36.355068</v>
      </c>
      <c r="G108" s="101">
        <f>SUM(H108:J108)</f>
        <v>36.355068</v>
      </c>
      <c r="H108" s="106">
        <v>36.355068</v>
      </c>
      <c r="I108" s="106"/>
      <c r="J108" s="106"/>
      <c r="K108" s="106"/>
      <c r="L108" s="106"/>
    </row>
    <row r="109" ht="26.1" customHeight="1" spans="1:12">
      <c r="A109" s="126"/>
      <c r="B109" s="127"/>
      <c r="C109" s="127"/>
      <c r="D109" s="105" t="s">
        <v>166</v>
      </c>
      <c r="E109" s="105" t="s">
        <v>167</v>
      </c>
      <c r="F109" s="98">
        <v>374.266018</v>
      </c>
      <c r="G109" s="110">
        <f>SUM(H109:J109)</f>
        <v>374.266018</v>
      </c>
      <c r="H109" s="98">
        <v>248.594579</v>
      </c>
      <c r="I109" s="98">
        <v>32.840059</v>
      </c>
      <c r="J109" s="98">
        <v>92.83138</v>
      </c>
      <c r="K109" s="98"/>
      <c r="L109" s="98"/>
    </row>
    <row r="110" s="129" customFormat="1" ht="26.1" customHeight="1" spans="1:12">
      <c r="A110" s="126">
        <v>208</v>
      </c>
      <c r="B110" s="127"/>
      <c r="C110" s="127"/>
      <c r="D110" s="112">
        <v>208</v>
      </c>
      <c r="E110" s="100" t="s">
        <v>292</v>
      </c>
      <c r="F110" s="101">
        <f>F112+F114+F115</f>
        <v>340.134963</v>
      </c>
      <c r="G110" s="101">
        <f>G112+G114+G115</f>
        <v>340.134963</v>
      </c>
      <c r="H110" s="101">
        <f>H112+H114+H115</f>
        <v>214.671524</v>
      </c>
      <c r="I110" s="101">
        <f>I112+I114+I115</f>
        <v>32.632059</v>
      </c>
      <c r="J110" s="101">
        <f>J112+J114+J115</f>
        <v>92.83138</v>
      </c>
      <c r="K110" s="101"/>
      <c r="L110" s="101"/>
    </row>
    <row r="111" s="129" customFormat="1" ht="26.1" customHeight="1" spans="1:12">
      <c r="A111" s="126">
        <v>208</v>
      </c>
      <c r="B111" s="127" t="s">
        <v>182</v>
      </c>
      <c r="C111" s="127"/>
      <c r="D111" s="112">
        <v>20801</v>
      </c>
      <c r="E111" s="100" t="s">
        <v>273</v>
      </c>
      <c r="F111" s="101">
        <f>F112</f>
        <v>287.25588</v>
      </c>
      <c r="G111" s="101">
        <f>G112</f>
        <v>287.25588</v>
      </c>
      <c r="H111" s="101">
        <f>H112</f>
        <v>194.4245</v>
      </c>
      <c r="I111" s="101"/>
      <c r="J111" s="101">
        <f>J112</f>
        <v>92.83138</v>
      </c>
      <c r="K111" s="101"/>
      <c r="L111" s="101"/>
    </row>
    <row r="112" ht="30.15" customHeight="1" spans="1:12">
      <c r="A112" s="112" t="s">
        <v>181</v>
      </c>
      <c r="B112" s="128" t="s">
        <v>182</v>
      </c>
      <c r="C112" s="128" t="s">
        <v>182</v>
      </c>
      <c r="D112" s="112" t="s">
        <v>274</v>
      </c>
      <c r="E112" s="103" t="s">
        <v>184</v>
      </c>
      <c r="F112" s="101">
        <v>287.25588</v>
      </c>
      <c r="G112" s="101">
        <f>SUM(H112:J112)</f>
        <v>287.25588</v>
      </c>
      <c r="H112" s="106">
        <v>194.4245</v>
      </c>
      <c r="I112" s="106"/>
      <c r="J112" s="106">
        <v>92.83138</v>
      </c>
      <c r="K112" s="106"/>
      <c r="L112" s="106"/>
    </row>
    <row r="113" ht="30.15" customHeight="1" spans="1:12">
      <c r="A113" s="112">
        <v>208</v>
      </c>
      <c r="B113" s="128" t="s">
        <v>188</v>
      </c>
      <c r="C113" s="128"/>
      <c r="D113" s="112">
        <v>20805</v>
      </c>
      <c r="E113" s="103" t="s">
        <v>276</v>
      </c>
      <c r="F113" s="101">
        <f>F114+F115</f>
        <v>52.879083</v>
      </c>
      <c r="G113" s="101">
        <f>G114+G115</f>
        <v>52.879083</v>
      </c>
      <c r="H113" s="101">
        <f>H114+H115</f>
        <v>20.247024</v>
      </c>
      <c r="I113" s="101">
        <f>I114+I115</f>
        <v>32.632059</v>
      </c>
      <c r="J113" s="106"/>
      <c r="K113" s="106"/>
      <c r="L113" s="106"/>
    </row>
    <row r="114" ht="30.15" customHeight="1" spans="1:12">
      <c r="A114" s="112" t="s">
        <v>181</v>
      </c>
      <c r="B114" s="128" t="s">
        <v>188</v>
      </c>
      <c r="C114" s="128" t="s">
        <v>185</v>
      </c>
      <c r="D114" s="112" t="s">
        <v>286</v>
      </c>
      <c r="E114" s="103" t="s">
        <v>204</v>
      </c>
      <c r="F114" s="101">
        <v>32.632059</v>
      </c>
      <c r="G114" s="101">
        <f>SUM(H114:J114)</f>
        <v>32.632059</v>
      </c>
      <c r="H114" s="106"/>
      <c r="I114" s="106">
        <v>32.632059</v>
      </c>
      <c r="J114" s="106"/>
      <c r="K114" s="106"/>
      <c r="L114" s="106"/>
    </row>
    <row r="115" ht="30.15" customHeight="1" spans="1:12">
      <c r="A115" s="112" t="s">
        <v>181</v>
      </c>
      <c r="B115" s="128" t="s">
        <v>188</v>
      </c>
      <c r="C115" s="128" t="s">
        <v>188</v>
      </c>
      <c r="D115" s="112" t="s">
        <v>278</v>
      </c>
      <c r="E115" s="103" t="s">
        <v>192</v>
      </c>
      <c r="F115" s="101">
        <v>20.247024</v>
      </c>
      <c r="G115" s="101">
        <f>SUM(H115:J115)</f>
        <v>20.247024</v>
      </c>
      <c r="H115" s="106">
        <v>20.247024</v>
      </c>
      <c r="I115" s="106"/>
      <c r="J115" s="106"/>
      <c r="K115" s="106"/>
      <c r="L115" s="106"/>
    </row>
    <row r="116" ht="30.15" customHeight="1" spans="1:12">
      <c r="A116" s="112">
        <v>210</v>
      </c>
      <c r="B116" s="128"/>
      <c r="C116" s="128"/>
      <c r="D116" s="112">
        <v>210</v>
      </c>
      <c r="E116" s="103" t="s">
        <v>279</v>
      </c>
      <c r="F116" s="101">
        <f>F118+F119</f>
        <v>11.492791</v>
      </c>
      <c r="G116" s="101">
        <f>G118+G119</f>
        <v>11.492791</v>
      </c>
      <c r="H116" s="101">
        <f>H118+H119</f>
        <v>11.284791</v>
      </c>
      <c r="I116" s="101">
        <f>I118+I119</f>
        <v>0.208</v>
      </c>
      <c r="J116" s="106"/>
      <c r="K116" s="106"/>
      <c r="L116" s="106"/>
    </row>
    <row r="117" ht="30.15" customHeight="1" spans="1:12">
      <c r="A117" s="112">
        <v>210</v>
      </c>
      <c r="B117" s="128" t="s">
        <v>194</v>
      </c>
      <c r="C117" s="128"/>
      <c r="D117" s="112">
        <v>21011</v>
      </c>
      <c r="E117" s="103" t="s">
        <v>280</v>
      </c>
      <c r="F117" s="101">
        <f>F118+F119</f>
        <v>11.492791</v>
      </c>
      <c r="G117" s="101">
        <f>G118+G119</f>
        <v>11.492791</v>
      </c>
      <c r="H117" s="101">
        <f>H118+H119</f>
        <v>11.284791</v>
      </c>
      <c r="I117" s="101">
        <f>I118+I119</f>
        <v>0.208</v>
      </c>
      <c r="J117" s="106"/>
      <c r="K117" s="106"/>
      <c r="L117" s="106"/>
    </row>
    <row r="118" ht="30.15" customHeight="1" spans="1:12">
      <c r="A118" s="112" t="s">
        <v>193</v>
      </c>
      <c r="B118" s="128" t="s">
        <v>194</v>
      </c>
      <c r="C118" s="128" t="s">
        <v>182</v>
      </c>
      <c r="D118" s="112" t="s">
        <v>281</v>
      </c>
      <c r="E118" s="103" t="s">
        <v>196</v>
      </c>
      <c r="F118" s="101">
        <v>10.996791</v>
      </c>
      <c r="G118" s="101">
        <f>SUM(H118:J118)</f>
        <v>10.996791</v>
      </c>
      <c r="H118" s="106">
        <v>10.996791</v>
      </c>
      <c r="I118" s="106"/>
      <c r="J118" s="106"/>
      <c r="K118" s="106"/>
      <c r="L118" s="106"/>
    </row>
    <row r="119" ht="30.15" customHeight="1" spans="1:12">
      <c r="A119" s="112" t="s">
        <v>193</v>
      </c>
      <c r="B119" s="128" t="s">
        <v>194</v>
      </c>
      <c r="C119" s="128" t="s">
        <v>197</v>
      </c>
      <c r="D119" s="112" t="s">
        <v>282</v>
      </c>
      <c r="E119" s="103" t="s">
        <v>199</v>
      </c>
      <c r="F119" s="101">
        <v>0.496</v>
      </c>
      <c r="G119" s="101">
        <f>SUM(H119:J119)</f>
        <v>0.496</v>
      </c>
      <c r="H119" s="106">
        <v>0.288</v>
      </c>
      <c r="I119" s="106">
        <v>0.208</v>
      </c>
      <c r="J119" s="106"/>
      <c r="K119" s="106"/>
      <c r="L119" s="106"/>
    </row>
    <row r="120" ht="30.15" customHeight="1" spans="1:12">
      <c r="A120" s="112">
        <v>221</v>
      </c>
      <c r="B120" s="128"/>
      <c r="C120" s="128"/>
      <c r="D120" s="112">
        <v>221</v>
      </c>
      <c r="E120" s="103" t="s">
        <v>283</v>
      </c>
      <c r="F120" s="101">
        <f>F122</f>
        <v>22.638264</v>
      </c>
      <c r="G120" s="101">
        <f>G122</f>
        <v>22.638264</v>
      </c>
      <c r="H120" s="101">
        <f>H122</f>
        <v>22.638264</v>
      </c>
      <c r="I120" s="106"/>
      <c r="J120" s="106"/>
      <c r="K120" s="106"/>
      <c r="L120" s="106"/>
    </row>
    <row r="121" ht="30.15" customHeight="1" spans="1:12">
      <c r="A121" s="112">
        <v>221</v>
      </c>
      <c r="B121" s="128" t="s">
        <v>185</v>
      </c>
      <c r="C121" s="128"/>
      <c r="D121" s="112">
        <v>22102</v>
      </c>
      <c r="E121" s="103" t="s">
        <v>284</v>
      </c>
      <c r="F121" s="101">
        <f>F122</f>
        <v>22.638264</v>
      </c>
      <c r="G121" s="101">
        <f>G122</f>
        <v>22.638264</v>
      </c>
      <c r="H121" s="101">
        <f>H122</f>
        <v>22.638264</v>
      </c>
      <c r="I121" s="106"/>
      <c r="J121" s="106"/>
      <c r="K121" s="106"/>
      <c r="L121" s="106"/>
    </row>
    <row r="122" ht="30.15" customHeight="1" spans="1:12">
      <c r="A122" s="112" t="s">
        <v>200</v>
      </c>
      <c r="B122" s="128" t="s">
        <v>185</v>
      </c>
      <c r="C122" s="128" t="s">
        <v>182</v>
      </c>
      <c r="D122" s="112" t="s">
        <v>285</v>
      </c>
      <c r="E122" s="103" t="s">
        <v>202</v>
      </c>
      <c r="F122" s="101">
        <v>22.638264</v>
      </c>
      <c r="G122" s="101">
        <f>SUM(H122:J122)</f>
        <v>22.638264</v>
      </c>
      <c r="H122" s="106">
        <v>22.638264</v>
      </c>
      <c r="I122" s="106"/>
      <c r="J122" s="106"/>
      <c r="K122" s="106"/>
      <c r="L122" s="106"/>
    </row>
    <row r="123" ht="26.1" customHeight="1" spans="1:12">
      <c r="A123" s="126"/>
      <c r="B123" s="127"/>
      <c r="C123" s="127"/>
      <c r="D123" s="105" t="s">
        <v>168</v>
      </c>
      <c r="E123" s="105" t="s">
        <v>169</v>
      </c>
      <c r="F123" s="98">
        <v>1454.14</v>
      </c>
      <c r="G123" s="110">
        <f>SUM(H123:J123)</f>
        <v>1104.14</v>
      </c>
      <c r="H123" s="98">
        <v>1104.14</v>
      </c>
      <c r="I123" s="98"/>
      <c r="J123" s="98"/>
      <c r="K123" s="98"/>
      <c r="L123" s="98">
        <v>350</v>
      </c>
    </row>
    <row r="124" s="129" customFormat="1" ht="26.1" customHeight="1" spans="1:12">
      <c r="A124" s="126">
        <v>205</v>
      </c>
      <c r="B124" s="127"/>
      <c r="C124" s="127"/>
      <c r="D124" s="100">
        <v>205</v>
      </c>
      <c r="E124" s="100" t="s">
        <v>293</v>
      </c>
      <c r="F124" s="101">
        <f>F126</f>
        <v>1454.14</v>
      </c>
      <c r="G124" s="101">
        <f t="shared" ref="G124:L124" si="7">G126</f>
        <v>1104.14</v>
      </c>
      <c r="H124" s="101">
        <f t="shared" si="7"/>
        <v>1104.14</v>
      </c>
      <c r="I124" s="101"/>
      <c r="J124" s="101"/>
      <c r="K124" s="101"/>
      <c r="L124" s="101">
        <f t="shared" si="7"/>
        <v>350</v>
      </c>
    </row>
    <row r="125" s="129" customFormat="1" ht="26.1" customHeight="1" spans="1:12">
      <c r="A125" s="126">
        <v>205</v>
      </c>
      <c r="B125" s="127" t="s">
        <v>218</v>
      </c>
      <c r="C125" s="127"/>
      <c r="D125" s="100">
        <v>20503</v>
      </c>
      <c r="E125" s="100" t="s">
        <v>294</v>
      </c>
      <c r="F125" s="101">
        <f>F126</f>
        <v>1454.14</v>
      </c>
      <c r="G125" s="101">
        <f t="shared" ref="G125:L125" si="8">G126</f>
        <v>1104.14</v>
      </c>
      <c r="H125" s="101">
        <f t="shared" si="8"/>
        <v>1104.14</v>
      </c>
      <c r="I125" s="101"/>
      <c r="J125" s="101"/>
      <c r="K125" s="101"/>
      <c r="L125" s="101">
        <f t="shared" si="8"/>
        <v>350</v>
      </c>
    </row>
    <row r="126" ht="30.15" customHeight="1" spans="1:12">
      <c r="A126" s="112" t="s">
        <v>217</v>
      </c>
      <c r="B126" s="128" t="s">
        <v>218</v>
      </c>
      <c r="C126" s="128" t="s">
        <v>218</v>
      </c>
      <c r="D126" s="112" t="s">
        <v>295</v>
      </c>
      <c r="E126" s="103" t="s">
        <v>220</v>
      </c>
      <c r="F126" s="101">
        <v>1454.14</v>
      </c>
      <c r="G126" s="101">
        <f>SUM(H126:J126)</f>
        <v>1104.14</v>
      </c>
      <c r="H126" s="106">
        <v>1104.14</v>
      </c>
      <c r="I126" s="106"/>
      <c r="J126" s="106"/>
      <c r="K126" s="106"/>
      <c r="L126" s="106">
        <v>350</v>
      </c>
    </row>
  </sheetData>
  <mergeCells count="13">
    <mergeCell ref="D2:L2"/>
    <mergeCell ref="A3:L3"/>
    <mergeCell ref="G5:J5"/>
    <mergeCell ref="K5:L5"/>
    <mergeCell ref="H6:I6"/>
    <mergeCell ref="D5:D7"/>
    <mergeCell ref="E5:E7"/>
    <mergeCell ref="F5:F7"/>
    <mergeCell ref="G6:G7"/>
    <mergeCell ref="J6:J7"/>
    <mergeCell ref="K6:K7"/>
    <mergeCell ref="L6:L7"/>
    <mergeCell ref="A5:C6"/>
  </mergeCells>
  <printOptions horizontalCentered="1" verticalCentered="1"/>
  <pageMargins left="0.0784722222222222" right="0.0784722222222222" top="0.0784722222222222" bottom="0.0784722222222222" header="0" footer="0"/>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童夢不同</cp:lastModifiedBy>
  <dcterms:created xsi:type="dcterms:W3CDTF">2022-02-07T07:50:00Z</dcterms:created>
  <dcterms:modified xsi:type="dcterms:W3CDTF">2023-09-20T13:51:32Z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9268FEC3074B4BF9AE2DD8267690E884</vt:lpwstr>
  </property>
</Properties>
</file>