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 tabRatio="983" firstSheet="9" activeTab="1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一般公共预算基本支出情况表" sheetId="7" r:id="rId7"/>
    <sheet name="6财政拨款收支总表" sheetId="8" r:id="rId8"/>
    <sheet name="7一般公共预算支出表" sheetId="9" r:id="rId9"/>
    <sheet name="8工资福利(政府预算)" sheetId="10" r:id="rId10"/>
    <sheet name="9一般公共预算基本支出情况表（按经济性质分类-工资福利）" sheetId="11" r:id="rId11"/>
    <sheet name="10个人家庭(政府预算)" sheetId="12" r:id="rId12"/>
    <sheet name="11一般公共预算基本支出情况表（按经济性质分类-个人家庭）" sheetId="13" r:id="rId13"/>
    <sheet name="12商品服务(政府预算)" sheetId="14" r:id="rId14"/>
    <sheet name="13一般公共预算基本支出情况表（按经济性质分类-商品服务）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state="hidden" r:id="rId23"/>
    <sheet name="22整体支出绩效目标表" sheetId="24" state="hidden" r:id="rId24"/>
    <sheet name="21县级专项资金支出方向绩效目标表" sheetId="25" r:id="rId25"/>
    <sheet name="22部门整体支出绩效目标表" sheetId="26" r:id="rId26"/>
  </sheets>
  <calcPr calcId="144525"/>
</workbook>
</file>

<file path=xl/sharedStrings.xml><?xml version="1.0" encoding="utf-8"?>
<sst xmlns="http://schemas.openxmlformats.org/spreadsheetml/2006/main" count="1188" uniqueCount="500">
  <si>
    <t>2022年部门预算公开表</t>
  </si>
  <si>
    <t>单位编码：</t>
  </si>
  <si>
    <t>064001</t>
  </si>
  <si>
    <t>单位名称：</t>
  </si>
  <si>
    <t>炎陵县环境卫生服务中心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</si>
  <si>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</si>
  <si>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</si>
  <si>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</si>
  <si>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</si>
  <si>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</si>
  <si>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</si>
  <si>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一般公共预算基本支出情况表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</si>
  <si>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</si>
  <si>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</si>
  <si>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</si>
  <si>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一般公共预算基本支出情况表（按经济性质分类-工资福利）</t>
  </si>
  <si>
    <t>一般公共预算基本支出表--人员经费(对个人和家庭的补助)(按政府预算经济分类)</t>
  </si>
  <si>
    <t>一般公共预算基本支出情况表（按经济性质分类-个人家庭）</t>
  </si>
  <si>
    <t>一般公共预算基本支出表--公用经费(商品和服务支出)（按政府预算经济分类）</t>
  </si>
  <si>
    <t>一般公共预算基本支出情况表（按经济性质分类-商品服务）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</si>
  <si>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</si>
  <si>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</si>
  <si>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</si>
  <si>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</si>
  <si>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</si>
  <si>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</si>
  <si>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</si>
  <si>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</si>
  <si>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</si>
  <si>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单位：064001-炎陵县环境卫生服务中心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</si>
  <si>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</si>
  <si>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</si>
  <si>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</si>
  <si>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</si>
  <si>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</si>
  <si>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</si>
  <si>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</si>
  <si>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</si>
  <si>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</si>
  <si>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</si>
  <si>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</si>
  <si>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</si>
  <si>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</si>
  <si>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</si>
  <si>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</si>
  <si>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</si>
  <si>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</si>
  <si>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</si>
  <si>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</si>
  <si>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</si>
  <si>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</si>
  <si>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</si>
  <si>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</si>
  <si>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</si>
  <si>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</si>
  <si>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</si>
  <si>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</si>
  <si>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</si>
  <si>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</si>
  <si>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</si>
  <si>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</si>
  <si>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</si>
  <si>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</si>
  <si>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</si>
  <si>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</si>
  <si>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</si>
  <si>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</si>
  <si>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</si>
  <si>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</si>
  <si>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</si>
  <si>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</si>
  <si>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</si>
  <si>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</si>
  <si>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</si>
  <si>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</si>
  <si>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</si>
  <si>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</si>
  <si>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</si>
  <si>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</si>
  <si>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</si>
  <si>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</si>
  <si>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</si>
  <si>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</si>
  <si>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</si>
  <si>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</si>
  <si>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</si>
  <si>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</si>
  <si>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</si>
  <si>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</si>
  <si>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</si>
  <si>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</si>
  <si>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</si>
  <si>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</si>
  <si>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</si>
  <si>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</si>
  <si>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</si>
  <si>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</si>
  <si>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</si>
  <si>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</si>
  <si>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</si>
  <si>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</si>
  <si>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</si>
  <si>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</si>
  <si>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</si>
  <si>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</si>
  <si>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</si>
  <si>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</si>
  <si>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</si>
  <si>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</si>
  <si>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</si>
  <si>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</si>
  <si>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</si>
  <si>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</si>
  <si>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</si>
  <si>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</si>
  <si>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</si>
  <si>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</si>
  <si>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</si>
  <si>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</si>
  <si>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</si>
  <si>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</si>
  <si>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</si>
  <si>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</si>
  <si>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</si>
  <si>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</si>
  <si>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</si>
  <si>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</si>
  <si>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</si>
  <si>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</si>
  <si>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</si>
  <si>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</si>
  <si>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</si>
  <si>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</si>
  <si>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</si>
  <si>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</si>
  <si>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</si>
  <si>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</si>
  <si>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</si>
  <si>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</si>
  <si>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</si>
  <si>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</si>
  <si>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</si>
  <si>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</si>
  <si>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</si>
  <si>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</si>
  <si>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</si>
  <si>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</si>
  <si>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</si>
  <si>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</si>
  <si>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</si>
  <si>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</si>
  <si>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064</t>
  </si>
  <si>
    <t xml:space="preserve">  064001</t>
  </si>
  <si>
    <t xml:space="preserve">  炎陵县环境卫生服务中心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</si>
  <si>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</si>
  <si>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</si>
  <si>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</si>
  <si>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</si>
  <si>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</si>
  <si>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</si>
  <si>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</si>
  <si>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</si>
  <si>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</si>
  <si>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</si>
  <si>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</si>
  <si>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</si>
  <si>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</si>
  <si>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</si>
  <si>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</si>
  <si>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27</t>
  </si>
  <si>
    <t>01</t>
  </si>
  <si>
    <t xml:space="preserve">    2082701</t>
  </si>
  <si>
    <t xml:space="preserve">    财政对失业保险基金的补助</t>
  </si>
  <si>
    <t>02</t>
  </si>
  <si>
    <t xml:space="preserve">    2082702</t>
  </si>
  <si>
    <t xml:space="preserve">    财政对工伤保险基金的补助</t>
  </si>
  <si>
    <t>210</t>
  </si>
  <si>
    <t>11</t>
  </si>
  <si>
    <t xml:space="preserve">    2101102</t>
  </si>
  <si>
    <t xml:space="preserve">    事业单位医疗</t>
  </si>
  <si>
    <t>03</t>
  </si>
  <si>
    <t xml:space="preserve">    2101103</t>
  </si>
  <si>
    <t xml:space="preserve">    公务员医疗补助</t>
  </si>
  <si>
    <t>99</t>
  </si>
  <si>
    <t xml:space="preserve">    2101199</t>
  </si>
  <si>
    <t xml:space="preserve">    其他行政事业单位医疗支出</t>
  </si>
  <si>
    <t>212</t>
  </si>
  <si>
    <t xml:space="preserve">    2120501</t>
  </si>
  <si>
    <t xml:space="preserve">    城乡社区环境卫生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</si>
  <si>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</si>
  <si>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</si>
  <si>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</si>
  <si>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</si>
  <si>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</si>
  <si>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</si>
  <si>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</si>
  <si>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</si>
  <si>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</si>
  <si>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</si>
  <si>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</si>
  <si>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</si>
  <si>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</si>
  <si>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</si>
  <si>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</si>
  <si>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</si>
  <si>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</si>
  <si>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</si>
  <si>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</si>
  <si>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</si>
  <si>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064001</t>
  </si>
  <si>
    <t>单位：064001-炎陵县环境卫生服务中心                                         金额单位：元</t>
  </si>
  <si>
    <t>工资福利支出</t>
  </si>
  <si>
    <t>一般商品和服务支出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</si>
  <si>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</si>
  <si>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</si>
  <si>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</si>
  <si>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</si>
  <si>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</si>
  <si>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</si>
  <si>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</si>
  <si>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</si>
  <si>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</si>
  <si>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</si>
  <si>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</si>
  <si>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</si>
  <si>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</si>
  <si>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</si>
  <si>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 xml:space="preserve">     2080505</t>
  </si>
  <si>
    <t xml:space="preserve">     2082701</t>
  </si>
  <si>
    <t xml:space="preserve">     2082702</t>
  </si>
  <si>
    <t xml:space="preserve">     2101102</t>
  </si>
  <si>
    <t xml:space="preserve">     2101103</t>
  </si>
  <si>
    <t xml:space="preserve">     2101199</t>
  </si>
  <si>
    <t xml:space="preserve">     2120501</t>
  </si>
  <si>
    <t xml:space="preserve">     2210201</t>
  </si>
  <si>
    <t>总  计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</si>
  <si>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</si>
  <si>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</si>
  <si>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</si>
  <si>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</si>
  <si>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</si>
  <si>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</si>
  <si>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</si>
  <si>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</si>
  <si>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</si>
  <si>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</si>
  <si>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</si>
  <si>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</si>
  <si>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</si>
  <si>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</si>
  <si>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</si>
  <si>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</si>
  <si>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</si>
  <si>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</si>
  <si>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</si>
  <si>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经济分类科目代码（类款）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</si>
  <si>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</si>
  <si>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</si>
  <si>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</si>
  <si>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</si>
  <si>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</si>
  <si>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</si>
  <si>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</si>
  <si>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</si>
  <si>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</si>
  <si>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</si>
  <si>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</si>
  <si>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</si>
  <si>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</si>
  <si>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</si>
  <si>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</si>
  <si>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</si>
  <si>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</si>
  <si>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</si>
  <si>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</si>
  <si>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</si>
  <si>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</si>
  <si>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</si>
  <si>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</si>
  <si>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</si>
  <si>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</si>
  <si>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</si>
  <si>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</si>
  <si>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</si>
  <si>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</si>
  <si>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</si>
  <si>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</si>
  <si>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</si>
  <si>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</si>
  <si>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</si>
  <si>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</si>
  <si>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</si>
  <si>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</si>
  <si>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</si>
  <si>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</si>
  <si>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</si>
  <si>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</si>
  <si>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</si>
  <si>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</si>
  <si>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</si>
  <si>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</si>
  <si>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30209</t>
  </si>
  <si>
    <t>30211</t>
  </si>
  <si>
    <t>30212</t>
  </si>
  <si>
    <t>30214</t>
  </si>
  <si>
    <t>30215</t>
  </si>
  <si>
    <t>30216</t>
  </si>
  <si>
    <t>30217</t>
  </si>
  <si>
    <t>30218</t>
  </si>
  <si>
    <t>30219</t>
  </si>
  <si>
    <t>30225</t>
  </si>
  <si>
    <t>30226</t>
  </si>
  <si>
    <t>30227</t>
  </si>
  <si>
    <t>30228</t>
  </si>
  <si>
    <t>30229</t>
  </si>
  <si>
    <t>30231</t>
  </si>
  <si>
    <t>30239</t>
  </si>
  <si>
    <t>30240</t>
  </si>
  <si>
    <t>30299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</si>
  <si>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</si>
  <si>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</si>
  <si>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</si>
  <si>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</si>
  <si>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</si>
  <si>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</si>
  <si>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</si>
  <si>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</si>
  <si>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</si>
  <si>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本单位无政府性基金预算资金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</si>
  <si>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</si>
  <si>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</si>
  <si>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</si>
  <si>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</si>
  <si>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</si>
  <si>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国有资本经营预算支出表</t>
  </si>
  <si>
    <t>本年国有资本经营预算支出</t>
  </si>
  <si>
    <t>本单位无国有资本经营预算资金</t>
  </si>
  <si>
    <t>本年财政专户管理资金预算支出</t>
  </si>
  <si>
    <t>本单位无财政专户管理资金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</si>
  <si>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</si>
  <si>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</si>
  <si>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</si>
  <si>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</si>
  <si>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</si>
  <si>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</si>
  <si>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</si>
  <si>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</si>
  <si>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</si>
  <si>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</si>
  <si>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</si>
  <si>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</si>
  <si>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</si>
  <si>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064001</t>
  </si>
  <si>
    <t>运转其他类部门专项-基本支出（环卫设施设备维护等189.3414万元）</t>
  </si>
  <si>
    <t>部门专项-基本支出（国家生态功能区转移支付安排的环卫资金）</t>
  </si>
  <si>
    <t>部门专项-项目支出（国家生态功能区转移支付安排的环卫资金）</t>
  </si>
  <si>
    <t>部门专项-项目支出（园区垃圾清扫）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</si>
  <si>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</si>
  <si>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</si>
  <si>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</si>
  <si>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</si>
  <si>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</si>
  <si>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</si>
  <si>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</si>
  <si>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</si>
  <si>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</si>
  <si>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</si>
  <si>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</si>
  <si>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</si>
  <si>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</si>
  <si>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</si>
  <si>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部门专项-基本支出（环卫设施设备维护等189.3414万元）</t>
  </si>
  <si>
    <t>专用燃料费、车辆维修、保险费、公厕及中转站设施设备维护维修费。</t>
  </si>
  <si>
    <t>产出指标</t>
  </si>
  <si>
    <t>数量指标</t>
  </si>
  <si>
    <t>1</t>
  </si>
  <si>
    <t>经济成本指标</t>
  </si>
  <si>
    <t>社会成本指标</t>
  </si>
  <si>
    <t>生态环境成本指标</t>
  </si>
  <si>
    <t>时效指标</t>
  </si>
  <si>
    <t>质量指标</t>
  </si>
  <si>
    <t>满意度指标</t>
  </si>
  <si>
    <t>服务对象满意度指标</t>
  </si>
  <si>
    <t>效益指标</t>
  </si>
  <si>
    <t>经济效益指标</t>
  </si>
  <si>
    <t>社会效益指标</t>
  </si>
  <si>
    <t>生态效益指标</t>
  </si>
  <si>
    <t>整体支出绩效目标表</t>
  </si>
  <si>
    <t>单位：炎陵县环境卫生服务中心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</si>
  <si>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</si>
  <si>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</si>
  <si>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</si>
  <si>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</si>
  <si>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</si>
  <si>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</si>
  <si>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</si>
  <si>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</si>
  <si>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</si>
  <si>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重点工作任务完成</t>
  </si>
  <si>
    <t xml:space="preserve"> 
反映本部门负责的重点工作任务进展情况。分项具体列示本部门重点工作任务推进情况，相关情况应予以细化、量化表述。</t>
  </si>
  <si>
    <t>履职目标实现</t>
  </si>
  <si>
    <t>反映本部门制定的年度工作目标达成情况。分项具体列示本部门年度工作目标达成情况，相关情况应予以细化、量化表述。</t>
  </si>
  <si>
    <t>履职效益</t>
  </si>
  <si>
    <t xml:space="preserve"> 
反映部门履职对经济社会发展等所带来的直接或间接影响。可根据部门实际情况有选择的进行设置，并将三级指标细化为相应的个性化指标。</t>
  </si>
  <si>
    <t>满意度</t>
  </si>
  <si>
    <t xml:space="preserve"> 
反映社会公众或服务对象在部门履职效果、解决民众关心的热点问题等方面的满意程度。可根据部门实际情况有选择的进行设置，并将三级指标细化为相应的个性化指标。</t>
  </si>
  <si>
    <t>2022年县级专项资金支出方向绩效目标表</t>
  </si>
  <si>
    <t>填报单位：（盖章）炎陵县环境卫生服务中心</t>
  </si>
  <si>
    <t>金额单位：万元</t>
  </si>
  <si>
    <t xml:space="preserve">支出方向         </t>
  </si>
  <si>
    <t>污染防治攻坚战资金</t>
  </si>
  <si>
    <t>所属专项</t>
  </si>
  <si>
    <t>名称</t>
  </si>
  <si>
    <t>国家生态功能区转移支付安排的环卫资金</t>
  </si>
  <si>
    <t>项目金额</t>
  </si>
  <si>
    <t>1724.96</t>
  </si>
  <si>
    <t>金额</t>
  </si>
  <si>
    <t>项目实施期</t>
  </si>
  <si>
    <t>2022年</t>
  </si>
  <si>
    <t>深化环卫作业公司化改革，接管九龙区清扫保洁工作，进一步提升炎陵县环境卫生质量。</t>
  </si>
  <si>
    <t>年度绩效目标</t>
  </si>
  <si>
    <t>清扫保洁扩容提质，垃圾清运“日产日清”，道路清洗提质增效，垃圾处理无害规范，监督管理高效务实，同时力争完成上级部门和领导交办的任务。</t>
  </si>
  <si>
    <t>年度绩效指标</t>
  </si>
  <si>
    <t>指标值及单位</t>
  </si>
  <si>
    <t>绩效标准</t>
  </si>
  <si>
    <t>清扫总面积</t>
  </si>
  <si>
    <t>平方米</t>
  </si>
  <si>
    <t>234.12万平方米</t>
  </si>
  <si>
    <t>项目验收合格率</t>
  </si>
  <si>
    <t>%</t>
  </si>
  <si>
    <t>≥95%</t>
  </si>
  <si>
    <t>完成任务及时性</t>
  </si>
  <si>
    <t>1年</t>
  </si>
  <si>
    <t>成本指标</t>
  </si>
  <si>
    <t>是否依法规对城区清扫保洁、垃圾清运等项目进行市场化招标</t>
  </si>
  <si>
    <t>是/否</t>
  </si>
  <si>
    <t>是</t>
  </si>
  <si>
    <t>改善城区卫生环境、保持国家卫生县城</t>
  </si>
  <si>
    <t>效果是否显著</t>
  </si>
  <si>
    <t>受益群众</t>
  </si>
  <si>
    <t>全体人民</t>
  </si>
  <si>
    <t>项目服务范围</t>
  </si>
  <si>
    <t>全县范围</t>
  </si>
  <si>
    <t>是否对周边环境造成影响</t>
  </si>
  <si>
    <t>否</t>
  </si>
  <si>
    <t>生活垃圾无害化处理率</t>
  </si>
  <si>
    <t>可持续影响指标</t>
  </si>
  <si>
    <t>优化人居环境</t>
  </si>
  <si>
    <t>持续改善</t>
  </si>
  <si>
    <t>社会公众及服务对象满意度指标</t>
  </si>
  <si>
    <t>受益群众满意度</t>
  </si>
  <si>
    <t>≥90%</t>
  </si>
  <si>
    <t>支出明细及测算说明</t>
  </si>
  <si>
    <t>支出内容简介</t>
  </si>
  <si>
    <t>支出明细</t>
  </si>
  <si>
    <t>支出测算依据及过程说明</t>
  </si>
  <si>
    <t>炎陵县城区和九龙区域清扫保洁、垃圾清运、道路清洗、公厕及中转站维修、管理</t>
  </si>
  <si>
    <t>炎陵县县城清扫保洁作业公司化承包服务项目</t>
  </si>
  <si>
    <t>炎环卫字[2021]1号、2号文件，2022年路段清扫保洁承包费949.38万元，其他保险、考核奖等费用267.58万元，共1216.96万元。（清扫保洁环卫工人大街1700元/月，小街1650元/月）</t>
  </si>
  <si>
    <t>炎陵县县城垃圾清运、道路清洗、公厕及中转站管理、设备设备维修公司化承包服务项目</t>
  </si>
  <si>
    <t>炎环卫字[2021]1号、2号文件，2022年清运、清洗、公厕及中转站管理维护承包费189.5万元，其他保险、考核奖等费用40.15万元，共229.65万元。（清运16人、清洗19人2650、1950元/月，公厕及中转站管理18人1700元/月，维护2人、管理人员3人3050元/月）</t>
  </si>
  <si>
    <t>炎陵县城区环卫作业运转经费</t>
  </si>
  <si>
    <t>1.环卫清洁车辆燃油费，13辆垃圾转运及清洗车，每月4万元；2.13辆垃圾转运及清洗车维修、保险等费用；3.公厕及垃圾中转站设备更新、维修费、电费；4.环卫设施设备购置，经每年损坏数量和新增路段需安装测算；5.廉租房租赁费；6.自来水公司代征垃圾处理费手续费；7.单位临聘人员9人工资及保险。</t>
  </si>
  <si>
    <t>炎陵县九龙区域垃圾清运、清洗、公厕及中转站维护、设施设备维修及清扫保洁作业公司化承包服务项目</t>
  </si>
  <si>
    <t>贯彻落实县委全面深化改革委员会会议精神，2022年清扫保洁承包费89万元。（清扫、清运、环卫设施设备维护、公厕及中转站管理等）</t>
  </si>
  <si>
    <t xml:space="preserve">       单位负责人签字：</t>
  </si>
  <si>
    <t>股室审核意见</t>
  </si>
  <si>
    <t xml:space="preserve">填表人：                     联系电话：                               填报日期：         </t>
  </si>
  <si>
    <t>2022年部门整体支出绩效目标表</t>
  </si>
  <si>
    <t>部门名称</t>
  </si>
  <si>
    <t>年度预算申请（万元）</t>
  </si>
  <si>
    <t>资金总额：1991.12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</si>
  <si>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</si>
  <si>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</si>
  <si>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</si>
  <si>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</si>
  <si>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</si>
  <si>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    其他资金</t>
  </si>
  <si>
    <t>部门职能概述</t>
  </si>
  <si>
    <t>负责城市环境卫生道路清扫保洁、清洗、洒水降尘、生活垃圾转运、公厕及中转站管理、环卫设施设备维护，垃圾处理费执收，管理考评工作，拟定城市环境卫生质量标准、考评办法和实施细则并组织实施。</t>
  </si>
  <si>
    <t>年度重点工作计划</t>
  </si>
  <si>
    <t>事项</t>
  </si>
  <si>
    <t>工作目标</t>
  </si>
  <si>
    <t>事项1</t>
  </si>
  <si>
    <t>城区及九龙区域环境卫生清扫保洁、垃圾清运、道路清洗等</t>
  </si>
  <si>
    <t>事项2</t>
  </si>
  <si>
    <t>公厕、中转站管理及环卫设施设备维护</t>
  </si>
  <si>
    <t>事项3</t>
  </si>
  <si>
    <t>城市生活垃圾处理费的收缴</t>
  </si>
  <si>
    <t>城区及九龙区域清扫保洁、垃圾清运等总面积</t>
  </si>
  <si>
    <t>环卫设施、设备管理及维护</t>
  </si>
  <si>
    <t>合格</t>
  </si>
  <si>
    <t>完成城市生活垃圾处理费的收缴</t>
  </si>
  <si>
    <t>重点工作办结率</t>
  </si>
  <si>
    <t>改善城区卫生环境，保持国家卫生县城</t>
  </si>
  <si>
    <t>效果显著</t>
  </si>
  <si>
    <t>项目受益总人数</t>
  </si>
  <si>
    <t>全县人民</t>
  </si>
  <si>
    <t>受益群众满意率</t>
  </si>
  <si>
    <t xml:space="preserve">      单位负责人签字：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</si>
</sst>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* #,##0.00;* \-#,##0.00;* &quot;&quot;??;@"/>
  </numFmts>
  <fonts count="48">
    <font>
      <sz val="11"/>
      <color indexed="8"/>
      <name val="宋体"/>
      <charset val="1"/>
      <scheme val="minor"/>
    </font>
    <font>
      <sz val="11"/>
      <color rgb="FFFF0000"/>
      <name val="宋体"/>
      <charset val="1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4"/>
      <name val="方正小标宋简体"/>
      <charset val="134"/>
    </font>
    <font>
      <sz val="10"/>
      <name val="Times New Roman"/>
      <charset val="134"/>
    </font>
    <font>
      <sz val="10"/>
      <color rgb="FF000000"/>
      <name val="宋体"/>
      <charset val="134"/>
    </font>
    <font>
      <sz val="10.5"/>
      <color indexed="8"/>
      <name val="仿宋_GB2312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indexed="8"/>
      <name val="方正小标宋简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sz val="11"/>
      <name val="宋体"/>
      <charset val="1"/>
      <scheme val="minor"/>
    </font>
    <font>
      <b/>
      <sz val="9"/>
      <name val="宋体"/>
      <charset val="134"/>
    </font>
    <font>
      <sz val="12"/>
      <name val="宋体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0" fillId="6" borderId="17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10" borderId="18" applyNumberFormat="0" applyFont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25" fillId="0" borderId="0">
      <alignment vertical="center"/>
    </xf>
    <xf numFmtId="0" fontId="40" fillId="0" borderId="19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41" fillId="14" borderId="21" applyNumberFormat="0" applyAlignment="0" applyProtection="0">
      <alignment vertical="center"/>
    </xf>
    <xf numFmtId="0" fontId="42" fillId="14" borderId="17" applyNumberFormat="0" applyAlignment="0" applyProtection="0">
      <alignment vertical="center"/>
    </xf>
    <xf numFmtId="0" fontId="43" fillId="15" borderId="22" applyNumberFormat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44" fontId="4" fillId="0" borderId="0" applyFont="0" applyFill="0" applyBorder="0" applyAlignment="0" applyProtection="0">
      <alignment vertical="center"/>
    </xf>
  </cellStyleXfs>
  <cellXfs count="18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5" applyFont="1" applyFill="1" applyBorder="1" applyAlignment="1"/>
    <xf numFmtId="0" fontId="3" fillId="0" borderId="0" xfId="55" applyFont="1" applyFill="1" applyBorder="1" applyAlignment="1">
      <alignment horizontal="left"/>
    </xf>
    <xf numFmtId="0" fontId="3" fillId="0" borderId="0" xfId="55" applyFont="1" applyFill="1" applyBorder="1" applyAlignment="1">
      <alignment horizontal="center"/>
    </xf>
    <xf numFmtId="0" fontId="3" fillId="0" borderId="0" xfId="55" applyFont="1" applyFill="1" applyBorder="1" applyAlignment="1"/>
    <xf numFmtId="0" fontId="4" fillId="0" borderId="0" xfId="55">
      <alignment vertical="center"/>
    </xf>
    <xf numFmtId="0" fontId="5" fillId="0" borderId="0" xfId="21" applyFont="1" applyBorder="1" applyAlignment="1">
      <alignment horizontal="center" vertical="center" wrapText="1"/>
    </xf>
    <xf numFmtId="0" fontId="3" fillId="0" borderId="1" xfId="21" applyFont="1" applyBorder="1" applyAlignment="1">
      <alignment horizontal="left" vertical="center" wrapText="1"/>
    </xf>
    <xf numFmtId="0" fontId="6" fillId="0" borderId="0" xfId="21" applyFont="1" applyBorder="1" applyAlignment="1">
      <alignment horizontal="center" vertical="center" wrapText="1"/>
    </xf>
    <xf numFmtId="0" fontId="3" fillId="0" borderId="0" xfId="21" applyFont="1" applyBorder="1" applyAlignment="1">
      <alignment horizontal="right" vertical="center" wrapText="1"/>
    </xf>
    <xf numFmtId="0" fontId="3" fillId="0" borderId="2" xfId="21" applyFont="1" applyFill="1" applyBorder="1" applyAlignment="1">
      <alignment horizontal="center" vertical="center" wrapText="1"/>
    </xf>
    <xf numFmtId="49" fontId="3" fillId="0" borderId="2" xfId="21" applyNumberFormat="1" applyFont="1" applyFill="1" applyBorder="1" applyAlignment="1">
      <alignment horizontal="center" vertical="center" wrapText="1"/>
    </xf>
    <xf numFmtId="0" fontId="3" fillId="0" borderId="3" xfId="56" applyFont="1" applyBorder="1" applyAlignment="1" applyProtection="1">
      <alignment horizontal="center" vertical="center" wrapText="1"/>
    </xf>
    <xf numFmtId="0" fontId="3" fillId="0" borderId="4" xfId="55" applyFont="1" applyFill="1" applyBorder="1" applyAlignment="1">
      <alignment horizontal="left" vertical="center"/>
    </xf>
    <xf numFmtId="0" fontId="3" fillId="0" borderId="5" xfId="55" applyFont="1" applyFill="1" applyBorder="1" applyAlignment="1">
      <alignment horizontal="left" vertical="center"/>
    </xf>
    <xf numFmtId="0" fontId="3" fillId="0" borderId="6" xfId="55" applyFont="1" applyFill="1" applyBorder="1" applyAlignment="1">
      <alignment horizontal="left" vertical="center"/>
    </xf>
    <xf numFmtId="0" fontId="3" fillId="0" borderId="7" xfId="56" applyFont="1" applyBorder="1" applyAlignment="1" applyProtection="1">
      <alignment horizontal="center" vertical="center" wrapText="1"/>
    </xf>
    <xf numFmtId="0" fontId="3" fillId="0" borderId="4" xfId="21" applyFont="1" applyFill="1" applyBorder="1" applyAlignment="1">
      <alignment horizontal="left" vertical="center" wrapText="1"/>
    </xf>
    <xf numFmtId="0" fontId="3" fillId="0" borderId="6" xfId="21" applyFont="1" applyFill="1" applyBorder="1" applyAlignment="1">
      <alignment horizontal="left" vertical="center" wrapText="1"/>
    </xf>
    <xf numFmtId="0" fontId="7" fillId="0" borderId="7" xfId="56" applyFont="1" applyBorder="1" applyAlignment="1" applyProtection="1">
      <alignment horizontal="center" vertical="center" wrapText="1"/>
    </xf>
    <xf numFmtId="0" fontId="3" fillId="0" borderId="4" xfId="56" applyFont="1" applyBorder="1" applyAlignment="1" applyProtection="1">
      <alignment horizontal="center" vertical="center"/>
    </xf>
    <xf numFmtId="0" fontId="3" fillId="0" borderId="6" xfId="56" applyFont="1" applyBorder="1" applyAlignment="1" applyProtection="1">
      <alignment horizontal="center" vertical="center"/>
    </xf>
    <xf numFmtId="0" fontId="3" fillId="0" borderId="2" xfId="21" applyFont="1" applyFill="1" applyBorder="1" applyAlignment="1">
      <alignment vertical="center" wrapText="1"/>
    </xf>
    <xf numFmtId="0" fontId="3" fillId="0" borderId="2" xfId="21" applyFont="1" applyFill="1" applyBorder="1" applyAlignment="1">
      <alignment horizontal="left" vertical="center" wrapText="1"/>
    </xf>
    <xf numFmtId="0" fontId="7" fillId="0" borderId="8" xfId="56" applyFont="1" applyBorder="1" applyAlignment="1" applyProtection="1">
      <alignment horizontal="center" vertical="center" wrapText="1"/>
    </xf>
    <xf numFmtId="0" fontId="3" fillId="0" borderId="2" xfId="56" applyFont="1" applyFill="1" applyBorder="1" applyAlignment="1" applyProtection="1">
      <alignment horizontal="left" vertical="center"/>
    </xf>
    <xf numFmtId="0" fontId="3" fillId="0" borderId="3" xfId="56" applyFont="1" applyFill="1" applyBorder="1" applyAlignment="1" applyProtection="1">
      <alignment horizontal="left" vertical="center"/>
    </xf>
    <xf numFmtId="0" fontId="3" fillId="0" borderId="2" xfId="21" applyNumberFormat="1" applyFont="1" applyFill="1" applyBorder="1" applyAlignment="1">
      <alignment horizontal="left" vertical="center" wrapText="1"/>
    </xf>
    <xf numFmtId="0" fontId="3" fillId="0" borderId="3" xfId="21" applyFont="1" applyFill="1" applyBorder="1" applyAlignment="1">
      <alignment horizontal="center" vertical="center" wrapText="1"/>
    </xf>
    <xf numFmtId="0" fontId="3" fillId="0" borderId="2" xfId="21" applyNumberFormat="1" applyFont="1" applyFill="1" applyBorder="1" applyAlignment="1">
      <alignment horizontal="center" vertical="center" wrapText="1"/>
    </xf>
    <xf numFmtId="0" fontId="3" fillId="0" borderId="4" xfId="21" applyNumberFormat="1" applyFont="1" applyFill="1" applyBorder="1" applyAlignment="1">
      <alignment horizontal="center" vertical="center" wrapText="1"/>
    </xf>
    <xf numFmtId="0" fontId="3" fillId="0" borderId="5" xfId="21" applyNumberFormat="1" applyFont="1" applyFill="1" applyBorder="1" applyAlignment="1">
      <alignment horizontal="center" vertical="center" wrapText="1"/>
    </xf>
    <xf numFmtId="0" fontId="3" fillId="0" borderId="6" xfId="21" applyNumberFormat="1" applyFont="1" applyFill="1" applyBorder="1" applyAlignment="1">
      <alignment horizontal="center" vertical="center" wrapText="1"/>
    </xf>
    <xf numFmtId="0" fontId="3" fillId="0" borderId="7" xfId="21" applyFont="1" applyFill="1" applyBorder="1" applyAlignment="1">
      <alignment horizontal="center" vertical="center" wrapText="1"/>
    </xf>
    <xf numFmtId="0" fontId="3" fillId="0" borderId="4" xfId="21" applyNumberFormat="1" applyFont="1" applyFill="1" applyBorder="1" applyAlignment="1">
      <alignment horizontal="left" vertical="top" wrapText="1"/>
    </xf>
    <xf numFmtId="0" fontId="3" fillId="0" borderId="5" xfId="21" applyNumberFormat="1" applyFont="1" applyFill="1" applyBorder="1" applyAlignment="1">
      <alignment horizontal="left" vertical="top" wrapText="1"/>
    </xf>
    <xf numFmtId="0" fontId="3" fillId="0" borderId="6" xfId="21" applyNumberFormat="1" applyFont="1" applyFill="1" applyBorder="1" applyAlignment="1">
      <alignment horizontal="left" vertical="top" wrapText="1"/>
    </xf>
    <xf numFmtId="0" fontId="3" fillId="0" borderId="4" xfId="21" applyNumberFormat="1" applyFont="1" applyFill="1" applyBorder="1" applyAlignment="1">
      <alignment horizontal="left" vertical="center" wrapText="1"/>
    </xf>
    <xf numFmtId="0" fontId="3" fillId="0" borderId="5" xfId="21" applyNumberFormat="1" applyFont="1" applyFill="1" applyBorder="1" applyAlignment="1">
      <alignment horizontal="left" vertical="center" wrapText="1"/>
    </xf>
    <xf numFmtId="0" fontId="3" fillId="0" borderId="6" xfId="21" applyNumberFormat="1" applyFont="1" applyFill="1" applyBorder="1" applyAlignment="1">
      <alignment horizontal="left" vertical="center" wrapText="1"/>
    </xf>
    <xf numFmtId="0" fontId="3" fillId="0" borderId="2" xfId="21" applyFont="1" applyBorder="1" applyAlignment="1">
      <alignment horizontal="center" vertical="center" wrapText="1"/>
    </xf>
    <xf numFmtId="0" fontId="3" fillId="0" borderId="4" xfId="21" applyFont="1" applyFill="1" applyBorder="1" applyAlignment="1">
      <alignment horizontal="center" vertical="center" wrapText="1"/>
    </xf>
    <xf numFmtId="0" fontId="3" fillId="0" borderId="6" xfId="21" applyFont="1" applyFill="1" applyBorder="1" applyAlignment="1">
      <alignment horizontal="center" vertical="center" wrapText="1"/>
    </xf>
    <xf numFmtId="49" fontId="3" fillId="0" borderId="2" xfId="52" applyNumberFormat="1" applyFont="1" applyFill="1" applyBorder="1" applyAlignment="1">
      <alignment horizontal="center" vertical="center" wrapText="1"/>
    </xf>
    <xf numFmtId="0" fontId="8" fillId="0" borderId="2" xfId="55" applyFont="1" applyBorder="1" applyAlignment="1">
      <alignment horizontal="center" vertical="center"/>
    </xf>
    <xf numFmtId="0" fontId="3" fillId="0" borderId="2" xfId="52" applyNumberFormat="1" applyFont="1" applyFill="1" applyBorder="1" applyAlignment="1">
      <alignment horizontal="center" vertical="center" wrapText="1"/>
    </xf>
    <xf numFmtId="9" fontId="3" fillId="0" borderId="2" xfId="52" applyNumberFormat="1" applyFont="1" applyFill="1" applyBorder="1" applyAlignment="1">
      <alignment horizontal="center" vertical="center" wrapText="1"/>
    </xf>
    <xf numFmtId="57" fontId="3" fillId="0" borderId="2" xfId="52" applyNumberFormat="1" applyFont="1" applyFill="1" applyBorder="1" applyAlignment="1">
      <alignment horizontal="center" vertical="center" wrapText="1"/>
    </xf>
    <xf numFmtId="49" fontId="3" fillId="0" borderId="3" xfId="52" applyNumberFormat="1" applyFont="1" applyFill="1" applyBorder="1" applyAlignment="1">
      <alignment horizontal="center" vertical="center" wrapText="1"/>
    </xf>
    <xf numFmtId="0" fontId="3" fillId="0" borderId="4" xfId="52" applyNumberFormat="1" applyFont="1" applyFill="1" applyBorder="1" applyAlignment="1">
      <alignment horizontal="center" vertical="center" wrapText="1"/>
    </xf>
    <xf numFmtId="0" fontId="3" fillId="0" borderId="6" xfId="52" applyNumberFormat="1" applyFont="1" applyFill="1" applyBorder="1" applyAlignment="1">
      <alignment horizontal="center" vertical="center" wrapText="1"/>
    </xf>
    <xf numFmtId="49" fontId="3" fillId="0" borderId="7" xfId="52" applyNumberFormat="1" applyFont="1" applyFill="1" applyBorder="1" applyAlignment="1">
      <alignment horizontal="center" vertical="center" wrapText="1"/>
    </xf>
    <xf numFmtId="49" fontId="3" fillId="0" borderId="8" xfId="52" applyNumberFormat="1" applyFont="1" applyFill="1" applyBorder="1" applyAlignment="1">
      <alignment horizontal="center" vertical="center" wrapText="1"/>
    </xf>
    <xf numFmtId="0" fontId="3" fillId="0" borderId="2" xfId="55" applyFont="1" applyFill="1" applyBorder="1" applyAlignment="1">
      <alignment horizontal="left" vertical="center"/>
    </xf>
    <xf numFmtId="0" fontId="3" fillId="0" borderId="2" xfId="55" applyFont="1" applyFill="1" applyBorder="1" applyAlignment="1">
      <alignment horizontal="center" vertical="center"/>
    </xf>
    <xf numFmtId="0" fontId="3" fillId="0" borderId="4" xfId="55" applyFont="1" applyFill="1" applyBorder="1" applyAlignment="1">
      <alignment horizontal="center" vertical="center"/>
    </xf>
    <xf numFmtId="0" fontId="3" fillId="0" borderId="5" xfId="55" applyFont="1" applyFill="1" applyBorder="1" applyAlignment="1">
      <alignment horizontal="center" vertical="center"/>
    </xf>
    <xf numFmtId="0" fontId="3" fillId="0" borderId="6" xfId="55" applyFont="1" applyFill="1" applyBorder="1" applyAlignment="1">
      <alignment horizontal="center" vertical="center"/>
    </xf>
    <xf numFmtId="0" fontId="9" fillId="0" borderId="0" xfId="54" applyFont="1" applyFill="1" applyBorder="1" applyAlignment="1">
      <alignment horizontal="left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54" applyFont="1" applyFill="1" applyBorder="1" applyAlignment="1">
      <alignment horizontal="center" vertical="center" wrapText="1"/>
    </xf>
    <xf numFmtId="0" fontId="3" fillId="0" borderId="1" xfId="21" applyFont="1" applyFill="1" applyBorder="1" applyAlignment="1">
      <alignment horizontal="left" vertical="center" wrapText="1"/>
    </xf>
    <xf numFmtId="0" fontId="3" fillId="0" borderId="0" xfId="21" applyFont="1" applyFill="1" applyBorder="1" applyAlignment="1">
      <alignment horizontal="left" vertical="center" wrapText="1"/>
    </xf>
    <xf numFmtId="0" fontId="3" fillId="0" borderId="0" xfId="21" applyFont="1" applyFill="1" applyBorder="1" applyAlignment="1">
      <alignment horizontal="right" vertical="center" wrapText="1"/>
    </xf>
    <xf numFmtId="49" fontId="3" fillId="0" borderId="4" xfId="21" applyNumberFormat="1" applyFont="1" applyFill="1" applyBorder="1" applyAlignment="1">
      <alignment horizontal="center" vertical="center" wrapText="1"/>
    </xf>
    <xf numFmtId="0" fontId="13" fillId="0" borderId="2" xfId="54" applyFont="1" applyFill="1" applyBorder="1" applyAlignment="1">
      <alignment horizontal="center" vertical="center"/>
    </xf>
    <xf numFmtId="0" fontId="13" fillId="0" borderId="2" xfId="54" applyFont="1" applyFill="1" applyBorder="1" applyAlignment="1">
      <alignment horizontal="center" vertical="center" wrapText="1"/>
    </xf>
    <xf numFmtId="49" fontId="3" fillId="0" borderId="9" xfId="21" applyNumberFormat="1" applyFont="1" applyFill="1" applyBorder="1" applyAlignment="1">
      <alignment horizontal="center" vertical="center" wrapText="1"/>
    </xf>
    <xf numFmtId="49" fontId="3" fillId="0" borderId="1" xfId="21" applyNumberFormat="1" applyFont="1" applyFill="1" applyBorder="1" applyAlignment="1">
      <alignment horizontal="center" vertical="center" wrapText="1"/>
    </xf>
    <xf numFmtId="49" fontId="3" fillId="0" borderId="10" xfId="21" applyNumberFormat="1" applyFont="1" applyFill="1" applyBorder="1" applyAlignment="1">
      <alignment horizontal="center" vertical="center" wrapText="1"/>
    </xf>
    <xf numFmtId="0" fontId="3" fillId="0" borderId="4" xfId="21" applyFont="1" applyBorder="1" applyAlignment="1">
      <alignment horizontal="center" vertical="center" wrapText="1"/>
    </xf>
    <xf numFmtId="0" fontId="3" fillId="0" borderId="6" xfId="21" applyFont="1" applyBorder="1" applyAlignment="1">
      <alignment horizontal="center" vertical="center" wrapText="1"/>
    </xf>
    <xf numFmtId="0" fontId="8" fillId="0" borderId="2" xfId="54" applyFont="1" applyBorder="1" applyAlignment="1">
      <alignment horizontal="center" vertical="center"/>
    </xf>
    <xf numFmtId="49" fontId="3" fillId="0" borderId="2" xfId="52" applyNumberFormat="1" applyFont="1" applyFill="1" applyBorder="1" applyAlignment="1">
      <alignment horizontal="left" vertical="center" wrapText="1"/>
    </xf>
    <xf numFmtId="49" fontId="3" fillId="0" borderId="4" xfId="52" applyNumberFormat="1" applyFont="1" applyFill="1" applyBorder="1" applyAlignment="1">
      <alignment horizontal="left" vertical="center" wrapText="1"/>
    </xf>
    <xf numFmtId="49" fontId="3" fillId="0" borderId="6" xfId="52" applyNumberFormat="1" applyFont="1" applyFill="1" applyBorder="1" applyAlignment="1">
      <alignment horizontal="left" vertical="center" wrapText="1"/>
    </xf>
    <xf numFmtId="0" fontId="3" fillId="0" borderId="11" xfId="52" applyNumberFormat="1" applyFont="1" applyFill="1" applyBorder="1" applyAlignment="1">
      <alignment horizontal="center" vertical="center" wrapText="1"/>
    </xf>
    <xf numFmtId="0" fontId="3" fillId="0" borderId="3" xfId="52" applyNumberFormat="1" applyFont="1" applyFill="1" applyBorder="1" applyAlignment="1">
      <alignment horizontal="left" vertical="center" wrapText="1"/>
    </xf>
    <xf numFmtId="0" fontId="3" fillId="0" borderId="12" xfId="52" applyNumberFormat="1" applyFont="1" applyFill="1" applyBorder="1" applyAlignment="1">
      <alignment horizontal="center" vertical="center" wrapText="1"/>
    </xf>
    <xf numFmtId="49" fontId="3" fillId="0" borderId="11" xfId="52" applyNumberFormat="1" applyFont="1" applyFill="1" applyBorder="1" applyAlignment="1">
      <alignment horizontal="left" vertical="center" wrapText="1"/>
    </xf>
    <xf numFmtId="49" fontId="3" fillId="0" borderId="12" xfId="52" applyNumberFormat="1" applyFont="1" applyFill="1" applyBorder="1" applyAlignment="1">
      <alignment horizontal="left" vertical="center" wrapText="1"/>
    </xf>
    <xf numFmtId="0" fontId="3" fillId="0" borderId="8" xfId="52" applyNumberFormat="1" applyFont="1" applyFill="1" applyBorder="1" applyAlignment="1">
      <alignment horizontal="left" vertical="center" wrapText="1"/>
    </xf>
    <xf numFmtId="0" fontId="3" fillId="0" borderId="9" xfId="52" applyNumberFormat="1" applyFont="1" applyFill="1" applyBorder="1" applyAlignment="1">
      <alignment horizontal="center" vertical="center" wrapText="1"/>
    </xf>
    <xf numFmtId="0" fontId="3" fillId="0" borderId="10" xfId="52" applyNumberFormat="1" applyFont="1" applyFill="1" applyBorder="1" applyAlignment="1">
      <alignment horizontal="center" vertical="center" wrapText="1"/>
    </xf>
    <xf numFmtId="49" fontId="3" fillId="0" borderId="9" xfId="52" applyNumberFormat="1" applyFont="1" applyFill="1" applyBorder="1" applyAlignment="1">
      <alignment horizontal="left" vertical="center" wrapText="1"/>
    </xf>
    <xf numFmtId="49" fontId="3" fillId="0" borderId="10" xfId="52" applyNumberFormat="1" applyFont="1" applyFill="1" applyBorder="1" applyAlignment="1">
      <alignment horizontal="left" vertical="center" wrapText="1"/>
    </xf>
    <xf numFmtId="49" fontId="3" fillId="0" borderId="4" xfId="52" applyNumberFormat="1" applyFont="1" applyFill="1" applyBorder="1" applyAlignment="1">
      <alignment horizontal="center" vertical="center" wrapText="1"/>
    </xf>
    <xf numFmtId="49" fontId="3" fillId="0" borderId="6" xfId="52" applyNumberFormat="1" applyFont="1" applyFill="1" applyBorder="1" applyAlignment="1">
      <alignment horizontal="center" vertical="center" wrapText="1"/>
    </xf>
    <xf numFmtId="0" fontId="3" fillId="0" borderId="2" xfId="54" applyFont="1" applyFill="1" applyBorder="1" applyAlignment="1">
      <alignment horizontal="left" vertical="center"/>
    </xf>
    <xf numFmtId="0" fontId="3" fillId="0" borderId="2" xfId="54" applyFont="1" applyFill="1" applyBorder="1" applyAlignment="1">
      <alignment horizontal="center" vertical="center"/>
    </xf>
    <xf numFmtId="0" fontId="3" fillId="0" borderId="4" xfId="54" applyFont="1" applyFill="1" applyBorder="1" applyAlignment="1">
      <alignment horizontal="center" vertical="center"/>
    </xf>
    <xf numFmtId="0" fontId="3" fillId="0" borderId="5" xfId="54" applyFont="1" applyFill="1" applyBorder="1" applyAlignment="1">
      <alignment horizontal="center" vertical="center"/>
    </xf>
    <xf numFmtId="0" fontId="3" fillId="0" borderId="6" xfId="54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6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vertical="center" wrapText="1"/>
    </xf>
    <xf numFmtId="4" fontId="17" fillId="0" borderId="13" xfId="0" applyNumberFormat="1" applyFont="1" applyBorder="1" applyAlignment="1">
      <alignment vertical="center" wrapText="1"/>
    </xf>
    <xf numFmtId="0" fontId="17" fillId="0" borderId="13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0" fontId="17" fillId="0" borderId="13" xfId="0" applyFont="1" applyBorder="1" applyAlignment="1">
      <alignment horizontal="left" vertical="center" wrapText="1"/>
    </xf>
    <xf numFmtId="0" fontId="18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left" vertical="center" wrapText="1"/>
    </xf>
    <xf numFmtId="4" fontId="20" fillId="0" borderId="13" xfId="0" applyNumberFormat="1" applyFont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20" fillId="0" borderId="13" xfId="0" applyFont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 wrapText="1"/>
    </xf>
    <xf numFmtId="4" fontId="17" fillId="0" borderId="15" xfId="0" applyNumberFormat="1" applyFont="1" applyBorder="1" applyAlignment="1">
      <alignment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23" fillId="0" borderId="0" xfId="0" applyFont="1">
      <alignment vertical="center"/>
    </xf>
    <xf numFmtId="0" fontId="23" fillId="0" borderId="2" xfId="0" applyFont="1" applyBorder="1">
      <alignment vertical="center"/>
    </xf>
    <xf numFmtId="4" fontId="17" fillId="0" borderId="2" xfId="0" applyNumberFormat="1" applyFont="1" applyBorder="1" applyAlignment="1">
      <alignment vertical="center" wrapText="1"/>
    </xf>
    <xf numFmtId="0" fontId="17" fillId="0" borderId="15" xfId="0" applyFont="1" applyBorder="1" applyAlignment="1">
      <alignment vertical="center" wrapText="1"/>
    </xf>
    <xf numFmtId="0" fontId="1" fillId="0" borderId="2" xfId="0" applyFont="1" applyBorder="1">
      <alignment vertical="center"/>
    </xf>
    <xf numFmtId="0" fontId="20" fillId="2" borderId="13" xfId="0" applyFont="1" applyFill="1" applyBorder="1" applyAlignment="1">
      <alignment horizontal="left" vertical="center" wrapText="1"/>
    </xf>
    <xf numFmtId="4" fontId="17" fillId="0" borderId="13" xfId="0" applyNumberFormat="1" applyFont="1" applyBorder="1" applyAlignment="1">
      <alignment horizontal="right" vertical="center" wrapText="1"/>
    </xf>
    <xf numFmtId="0" fontId="23" fillId="0" borderId="16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20" fillId="2" borderId="13" xfId="0" applyFont="1" applyFill="1" applyBorder="1" applyAlignment="1">
      <alignment vertical="center" wrapText="1"/>
    </xf>
    <xf numFmtId="0" fontId="17" fillId="2" borderId="13" xfId="0" applyFont="1" applyFill="1" applyBorder="1" applyAlignment="1">
      <alignment vertical="center" wrapText="1"/>
    </xf>
    <xf numFmtId="4" fontId="17" fillId="2" borderId="13" xfId="0" applyNumberFormat="1" applyFont="1" applyFill="1" applyBorder="1" applyAlignment="1">
      <alignment vertical="center" wrapText="1"/>
    </xf>
    <xf numFmtId="0" fontId="10" fillId="0" borderId="16" xfId="0" applyFont="1" applyBorder="1" applyAlignment="1">
      <alignment horizontal="left" vertical="center"/>
    </xf>
    <xf numFmtId="0" fontId="13" fillId="0" borderId="0" xfId="0" applyFont="1" applyFill="1" applyAlignment="1"/>
    <xf numFmtId="0" fontId="14" fillId="3" borderId="0" xfId="0" applyFont="1" applyFill="1" applyAlignment="1">
      <alignment horizontal="center" vertical="center" wrapText="1"/>
    </xf>
    <xf numFmtId="0" fontId="24" fillId="0" borderId="2" xfId="0" applyNumberFormat="1" applyFont="1" applyFill="1" applyBorder="1" applyAlignment="1" applyProtection="1">
      <alignment horizontal="center" vertical="center" wrapText="1"/>
    </xf>
    <xf numFmtId="0" fontId="24" fillId="0" borderId="4" xfId="0" applyNumberFormat="1" applyFont="1" applyFill="1" applyBorder="1" applyAlignment="1" applyProtection="1">
      <alignment horizontal="center" vertical="center" wrapText="1"/>
    </xf>
    <xf numFmtId="0" fontId="24" fillId="3" borderId="7" xfId="0" applyNumberFormat="1" applyFont="1" applyFill="1" applyBorder="1" applyAlignment="1" applyProtection="1">
      <alignment horizontal="center" vertical="center"/>
    </xf>
    <xf numFmtId="0" fontId="24" fillId="3" borderId="2" xfId="5" applyNumberFormat="1" applyFont="1" applyFill="1" applyBorder="1" applyAlignment="1" applyProtection="1">
      <alignment horizontal="center" vertical="center" wrapText="1"/>
    </xf>
    <xf numFmtId="176" fontId="24" fillId="3" borderId="3" xfId="0" applyNumberFormat="1" applyFont="1" applyFill="1" applyBorder="1" applyAlignment="1" applyProtection="1">
      <alignment horizontal="center" vertical="center" wrapText="1"/>
    </xf>
    <xf numFmtId="49" fontId="24" fillId="3" borderId="2" xfId="0" applyNumberFormat="1" applyFont="1" applyFill="1" applyBorder="1" applyAlignment="1" applyProtection="1">
      <alignment horizontal="center" vertical="center" wrapText="1"/>
    </xf>
    <xf numFmtId="0" fontId="18" fillId="0" borderId="13" xfId="0" applyFont="1" applyBorder="1" applyAlignment="1">
      <alignment vertical="center" wrapText="1"/>
    </xf>
    <xf numFmtId="4" fontId="20" fillId="0" borderId="13" xfId="0" applyNumberFormat="1" applyFont="1" applyBorder="1" applyAlignment="1">
      <alignment horizontal="right" vertical="center" wrapText="1"/>
    </xf>
    <xf numFmtId="49" fontId="24" fillId="0" borderId="2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24" fillId="3" borderId="9" xfId="0" applyNumberFormat="1" applyFont="1" applyFill="1" applyBorder="1" applyAlignment="1" applyProtection="1">
      <alignment horizontal="center" vertical="center" wrapText="1"/>
    </xf>
    <xf numFmtId="0" fontId="24" fillId="3" borderId="2" xfId="0" applyNumberFormat="1" applyFont="1" applyFill="1" applyBorder="1" applyAlignment="1" applyProtection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24" fillId="3" borderId="8" xfId="0" applyNumberFormat="1" applyFont="1" applyFill="1" applyBorder="1" applyAlignment="1" applyProtection="1">
      <alignment horizontal="center" vertical="center"/>
    </xf>
    <xf numFmtId="0" fontId="24" fillId="3" borderId="8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horizontal="right" vertical="center" wrapText="1"/>
    </xf>
    <xf numFmtId="0" fontId="25" fillId="0" borderId="0" xfId="0" applyFont="1" applyFill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0" fillId="0" borderId="2" xfId="0" applyBorder="1">
      <alignment vertical="center"/>
    </xf>
    <xf numFmtId="4" fontId="20" fillId="2" borderId="13" xfId="0" applyNumberFormat="1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16" fillId="0" borderId="13" xfId="0" applyFont="1" applyBorder="1" applyAlignment="1">
      <alignment vertical="center" wrapText="1"/>
    </xf>
    <xf numFmtId="4" fontId="16" fillId="0" borderId="13" xfId="0" applyNumberFormat="1" applyFont="1" applyBorder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16" fillId="2" borderId="13" xfId="0" applyFont="1" applyFill="1" applyBorder="1" applyAlignment="1">
      <alignment horizontal="left" vertical="center" wrapText="1"/>
    </xf>
    <xf numFmtId="4" fontId="16" fillId="2" borderId="13" xfId="0" applyNumberFormat="1" applyFont="1" applyFill="1" applyBorder="1" applyAlignment="1">
      <alignment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left" vertical="center" wrapText="1"/>
    </xf>
    <xf numFmtId="0" fontId="22" fillId="2" borderId="13" xfId="0" applyFont="1" applyFill="1" applyBorder="1" applyAlignment="1">
      <alignment vertical="center" wrapText="1"/>
    </xf>
    <xf numFmtId="4" fontId="22" fillId="2" borderId="13" xfId="0" applyNumberFormat="1" applyFont="1" applyFill="1" applyBorder="1" applyAlignment="1">
      <alignment vertical="center" wrapText="1"/>
    </xf>
    <xf numFmtId="0" fontId="16" fillId="2" borderId="13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right" vertical="center" wrapText="1"/>
    </xf>
    <xf numFmtId="0" fontId="26" fillId="0" borderId="0" xfId="0" applyFont="1" applyBorder="1" applyAlignment="1">
      <alignment horizontal="center" vertical="center" wrapText="1"/>
    </xf>
    <xf numFmtId="4" fontId="17" fillId="0" borderId="13" xfId="0" applyNumberFormat="1" applyFont="1" applyFill="1" applyBorder="1" applyAlignment="1">
      <alignment vertical="center" wrapText="1"/>
    </xf>
    <xf numFmtId="4" fontId="20" fillId="0" borderId="13" xfId="0" applyNumberFormat="1" applyFont="1" applyFill="1" applyBorder="1" applyAlignment="1">
      <alignment vertical="center" wrapText="1"/>
    </xf>
    <xf numFmtId="4" fontId="17" fillId="0" borderId="13" xfId="0" applyNumberFormat="1" applyFont="1" applyFill="1" applyBorder="1" applyAlignment="1">
      <alignment horizontal="right" vertical="center" wrapText="1"/>
    </xf>
    <xf numFmtId="4" fontId="20" fillId="3" borderId="13" xfId="0" applyNumberFormat="1" applyFont="1" applyFill="1" applyBorder="1" applyAlignment="1">
      <alignment vertical="center" wrapText="1"/>
    </xf>
    <xf numFmtId="0" fontId="15" fillId="0" borderId="13" xfId="0" applyFont="1" applyBorder="1" applyAlignment="1">
      <alignment horizontal="left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left" vertical="center" wrapText="1"/>
    </xf>
    <xf numFmtId="0" fontId="27" fillId="2" borderId="13" xfId="0" applyFont="1" applyFill="1" applyBorder="1" applyAlignment="1">
      <alignment horizontal="left" vertical="center" wrapText="1"/>
    </xf>
    <xf numFmtId="0" fontId="27" fillId="3" borderId="13" xfId="0" applyFont="1" applyFill="1" applyBorder="1" applyAlignment="1">
      <alignment horizontal="left" vertical="center" wrapText="1"/>
    </xf>
    <xf numFmtId="0" fontId="27" fillId="4" borderId="13" xfId="0" applyFont="1" applyFill="1" applyBorder="1" applyAlignment="1">
      <alignment horizontal="left" vertical="center" wrapText="1"/>
    </xf>
    <xf numFmtId="0" fontId="28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left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_专项资金预算绩效目标申报表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千位分隔[0] 2" xfId="41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  <cellStyle name="常规_项目-新_1" xfId="56"/>
    <cellStyle name="货币 2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zoomScale="115" zoomScaleNormal="115" workbookViewId="0">
      <selection activeCell="D7" sqref="D7"/>
    </sheetView>
  </sheetViews>
  <sheetFormatPr defaultColWidth="10" defaultRowHeight="13.5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64.15" customHeight="1" spans="1:9">
      <c r="A1" s="178" t="s">
        <v>0</v>
      </c>
      <c r="B1" s="178"/>
      <c r="C1" s="178"/>
      <c r="D1" s="178"/>
      <c r="E1" s="178"/>
      <c r="F1" s="178"/>
      <c r="G1" s="178"/>
      <c r="H1" s="178"/>
      <c r="I1" s="178"/>
    </row>
    <row r="2" ht="20.45" customHeight="1" spans="1:9">
      <c r="A2" s="96"/>
      <c r="B2" s="96"/>
      <c r="C2" s="96"/>
      <c r="D2" s="96"/>
      <c r="E2" s="96"/>
      <c r="F2" s="96"/>
      <c r="G2" s="96"/>
      <c r="H2" s="96"/>
      <c r="I2" s="96"/>
    </row>
    <row r="3" ht="18.75" customHeight="1" spans="1:9">
      <c r="A3" s="96"/>
      <c r="B3" s="96"/>
      <c r="C3" s="96"/>
      <c r="D3" s="96"/>
      <c r="E3" s="96"/>
      <c r="F3" s="96"/>
      <c r="G3" s="96"/>
      <c r="H3" s="96"/>
      <c r="I3" s="96"/>
    </row>
    <row r="4" ht="34.7" customHeight="1" spans="1:9">
      <c r="A4" s="179"/>
      <c r="B4" s="180"/>
      <c r="C4" s="103"/>
      <c r="D4" s="179" t="s">
        <v>1</v>
      </c>
      <c r="E4" s="180" t="s">
        <v>2</v>
      </c>
      <c r="F4" s="180"/>
      <c r="G4" s="180"/>
      <c r="H4" s="180"/>
      <c r="I4" s="103"/>
    </row>
    <row r="5" ht="47.45" customHeight="1" spans="1:9">
      <c r="A5" s="179"/>
      <c r="B5" s="180"/>
      <c r="C5" s="103"/>
      <c r="D5" s="179" t="s">
        <v>3</v>
      </c>
      <c r="E5" s="180" t="s">
        <v>4</v>
      </c>
      <c r="F5" s="180"/>
      <c r="G5" s="180"/>
      <c r="H5" s="180"/>
      <c r="I5" s="10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zoomScale="115" zoomScaleNormal="115" workbookViewId="0">
      <selection activeCell="I19" sqref="I19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2.37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4.25" customHeight="1" spans="1:1">
      <c r="A1" s="103"/>
    </row>
    <row r="2" ht="39.2" customHeight="1" spans="1:14">
      <c r="A2" s="95" t="s">
        <v>14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</row>
    <row r="3" ht="19.5" customHeight="1" spans="1:14">
      <c r="A3" s="96" t="s">
        <v>29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101" t="s">
        <v>30</v>
      </c>
      <c r="N3" s="101"/>
    </row>
    <row r="4" ht="36.95" customHeight="1" spans="1:14">
      <c r="A4" s="97" t="s">
        <v>154</v>
      </c>
      <c r="B4" s="97"/>
      <c r="C4" s="97"/>
      <c r="D4" s="97" t="s">
        <v>192</v>
      </c>
      <c r="E4" s="97" t="s">
        <v>193</v>
      </c>
      <c r="F4" s="97" t="s">
        <v>235</v>
      </c>
      <c r="G4" s="97" t="s">
        <v>195</v>
      </c>
      <c r="H4" s="97"/>
      <c r="I4" s="97"/>
      <c r="J4" s="97"/>
      <c r="K4" s="97"/>
      <c r="L4" s="97" t="s">
        <v>199</v>
      </c>
      <c r="M4" s="97"/>
      <c r="N4" s="97"/>
    </row>
    <row r="5" ht="34.7" customHeight="1" spans="1:14">
      <c r="A5" s="97" t="s">
        <v>162</v>
      </c>
      <c r="B5" s="97" t="s">
        <v>163</v>
      </c>
      <c r="C5" s="97" t="s">
        <v>164</v>
      </c>
      <c r="D5" s="97"/>
      <c r="E5" s="97"/>
      <c r="F5" s="97"/>
      <c r="G5" s="97" t="s">
        <v>133</v>
      </c>
      <c r="H5" s="97" t="s">
        <v>236</v>
      </c>
      <c r="I5" s="97" t="s">
        <v>237</v>
      </c>
      <c r="J5" s="97" t="s">
        <v>238</v>
      </c>
      <c r="K5" s="97" t="s">
        <v>239</v>
      </c>
      <c r="L5" s="97" t="s">
        <v>133</v>
      </c>
      <c r="M5" s="97" t="s">
        <v>211</v>
      </c>
      <c r="N5" s="97" t="s">
        <v>240</v>
      </c>
    </row>
    <row r="6" ht="19.9" customHeight="1" spans="1:14">
      <c r="A6" s="107"/>
      <c r="B6" s="107"/>
      <c r="C6" s="107"/>
      <c r="D6" s="107"/>
      <c r="E6" s="107" t="s">
        <v>133</v>
      </c>
      <c r="F6" s="138">
        <v>2427794.35</v>
      </c>
      <c r="G6" s="138"/>
      <c r="H6" s="138"/>
      <c r="I6" s="138"/>
      <c r="J6" s="138"/>
      <c r="K6" s="138"/>
      <c r="L6" s="138">
        <v>2427794.35</v>
      </c>
      <c r="M6" s="138">
        <v>2427794.35</v>
      </c>
      <c r="N6" s="138"/>
    </row>
    <row r="7" ht="19.9" customHeight="1" spans="1:14">
      <c r="A7" s="107"/>
      <c r="B7" s="107"/>
      <c r="C7" s="107"/>
      <c r="D7" s="105" t="s">
        <v>151</v>
      </c>
      <c r="E7" s="105" t="s">
        <v>4</v>
      </c>
      <c r="F7" s="138">
        <v>2427794.35</v>
      </c>
      <c r="G7" s="138"/>
      <c r="H7" s="138"/>
      <c r="I7" s="138"/>
      <c r="J7" s="138"/>
      <c r="K7" s="138"/>
      <c r="L7" s="138">
        <v>2427794.35</v>
      </c>
      <c r="M7" s="138">
        <v>2427794.35</v>
      </c>
      <c r="N7" s="138"/>
    </row>
    <row r="8" ht="19.9" customHeight="1" spans="1:14">
      <c r="A8" s="107"/>
      <c r="B8" s="107"/>
      <c r="C8" s="107"/>
      <c r="D8" s="121" t="s">
        <v>152</v>
      </c>
      <c r="E8" s="121" t="s">
        <v>153</v>
      </c>
      <c r="F8" s="138">
        <v>2427794.35</v>
      </c>
      <c r="G8" s="138"/>
      <c r="H8" s="138"/>
      <c r="I8" s="138"/>
      <c r="J8" s="138"/>
      <c r="K8" s="138"/>
      <c r="L8" s="138">
        <v>2427794.35</v>
      </c>
      <c r="M8" s="138">
        <v>2427794.35</v>
      </c>
      <c r="N8" s="138"/>
    </row>
    <row r="9" ht="19.9" customHeight="1" spans="1:14">
      <c r="A9" s="115" t="s">
        <v>165</v>
      </c>
      <c r="B9" s="115" t="s">
        <v>166</v>
      </c>
      <c r="C9" s="115" t="s">
        <v>166</v>
      </c>
      <c r="D9" s="112" t="s">
        <v>209</v>
      </c>
      <c r="E9" s="98" t="s">
        <v>168</v>
      </c>
      <c r="F9" s="99">
        <v>208647.2</v>
      </c>
      <c r="G9" s="99"/>
      <c r="H9" s="122"/>
      <c r="I9" s="122"/>
      <c r="J9" s="122"/>
      <c r="K9" s="122"/>
      <c r="L9" s="99">
        <v>208647.2</v>
      </c>
      <c r="M9" s="122">
        <v>208647.2</v>
      </c>
      <c r="N9" s="122"/>
    </row>
    <row r="10" ht="19.9" customHeight="1" spans="1:14">
      <c r="A10" s="115" t="s">
        <v>165</v>
      </c>
      <c r="B10" s="115" t="s">
        <v>169</v>
      </c>
      <c r="C10" s="115" t="s">
        <v>170</v>
      </c>
      <c r="D10" s="112" t="s">
        <v>209</v>
      </c>
      <c r="E10" s="98" t="s">
        <v>172</v>
      </c>
      <c r="F10" s="99">
        <v>8671.24</v>
      </c>
      <c r="G10" s="99"/>
      <c r="H10" s="122"/>
      <c r="I10" s="122"/>
      <c r="J10" s="122"/>
      <c r="K10" s="122"/>
      <c r="L10" s="99">
        <v>8671.24</v>
      </c>
      <c r="M10" s="122">
        <v>8671.24</v>
      </c>
      <c r="N10" s="122"/>
    </row>
    <row r="11" ht="19.9" customHeight="1" spans="1:14">
      <c r="A11" s="115" t="s">
        <v>165</v>
      </c>
      <c r="B11" s="115" t="s">
        <v>169</v>
      </c>
      <c r="C11" s="115" t="s">
        <v>173</v>
      </c>
      <c r="D11" s="112" t="s">
        <v>209</v>
      </c>
      <c r="E11" s="98" t="s">
        <v>175</v>
      </c>
      <c r="F11" s="99">
        <v>11891.99</v>
      </c>
      <c r="G11" s="99"/>
      <c r="H11" s="122"/>
      <c r="I11" s="122"/>
      <c r="J11" s="122"/>
      <c r="K11" s="122"/>
      <c r="L11" s="99">
        <v>11891.99</v>
      </c>
      <c r="M11" s="122">
        <v>11891.99</v>
      </c>
      <c r="N11" s="122"/>
    </row>
    <row r="12" ht="19.9" customHeight="1" spans="1:14">
      <c r="A12" s="115" t="s">
        <v>176</v>
      </c>
      <c r="B12" s="115" t="s">
        <v>177</v>
      </c>
      <c r="C12" s="115" t="s">
        <v>173</v>
      </c>
      <c r="D12" s="112" t="s">
        <v>209</v>
      </c>
      <c r="E12" s="98" t="s">
        <v>179</v>
      </c>
      <c r="F12" s="99">
        <v>107771.08</v>
      </c>
      <c r="G12" s="99"/>
      <c r="H12" s="122"/>
      <c r="I12" s="122"/>
      <c r="J12" s="122"/>
      <c r="K12" s="122"/>
      <c r="L12" s="99">
        <v>107771.08</v>
      </c>
      <c r="M12" s="122">
        <v>107771.08</v>
      </c>
      <c r="N12" s="122"/>
    </row>
    <row r="13" ht="19.9" customHeight="1" spans="1:14">
      <c r="A13" s="115" t="s">
        <v>176</v>
      </c>
      <c r="B13" s="115" t="s">
        <v>177</v>
      </c>
      <c r="C13" s="115" t="s">
        <v>180</v>
      </c>
      <c r="D13" s="112" t="s">
        <v>209</v>
      </c>
      <c r="E13" s="98" t="s">
        <v>182</v>
      </c>
      <c r="F13" s="99">
        <v>37162.44</v>
      </c>
      <c r="G13" s="99"/>
      <c r="H13" s="122"/>
      <c r="I13" s="122"/>
      <c r="J13" s="122"/>
      <c r="K13" s="122"/>
      <c r="L13" s="99">
        <v>37162.44</v>
      </c>
      <c r="M13" s="122">
        <v>37162.44</v>
      </c>
      <c r="N13" s="122"/>
    </row>
    <row r="14" ht="19.9" customHeight="1" spans="1:14">
      <c r="A14" s="115" t="s">
        <v>176</v>
      </c>
      <c r="B14" s="115" t="s">
        <v>177</v>
      </c>
      <c r="C14" s="115" t="s">
        <v>183</v>
      </c>
      <c r="D14" s="112" t="s">
        <v>209</v>
      </c>
      <c r="E14" s="98" t="s">
        <v>185</v>
      </c>
      <c r="F14" s="99">
        <v>1760</v>
      </c>
      <c r="G14" s="99"/>
      <c r="H14" s="122"/>
      <c r="I14" s="122"/>
      <c r="J14" s="122"/>
      <c r="K14" s="122"/>
      <c r="L14" s="99">
        <v>1760</v>
      </c>
      <c r="M14" s="122">
        <v>1760</v>
      </c>
      <c r="N14" s="122"/>
    </row>
    <row r="15" ht="19.9" customHeight="1" spans="1:14">
      <c r="A15" s="115" t="s">
        <v>186</v>
      </c>
      <c r="B15" s="115" t="s">
        <v>166</v>
      </c>
      <c r="C15" s="115" t="s">
        <v>170</v>
      </c>
      <c r="D15" s="112" t="s">
        <v>209</v>
      </c>
      <c r="E15" s="98" t="s">
        <v>188</v>
      </c>
      <c r="F15" s="99">
        <v>1832045</v>
      </c>
      <c r="G15" s="99"/>
      <c r="H15" s="122"/>
      <c r="I15" s="122"/>
      <c r="J15" s="122"/>
      <c r="K15" s="122"/>
      <c r="L15" s="99">
        <v>1832045</v>
      </c>
      <c r="M15" s="122">
        <v>1832045</v>
      </c>
      <c r="N15" s="122"/>
    </row>
    <row r="16" ht="19.9" customHeight="1" spans="1:14">
      <c r="A16" s="115" t="s">
        <v>189</v>
      </c>
      <c r="B16" s="115" t="s">
        <v>173</v>
      </c>
      <c r="C16" s="115" t="s">
        <v>170</v>
      </c>
      <c r="D16" s="112" t="s">
        <v>209</v>
      </c>
      <c r="E16" s="98" t="s">
        <v>191</v>
      </c>
      <c r="F16" s="99">
        <v>219845.4</v>
      </c>
      <c r="G16" s="99"/>
      <c r="H16" s="122"/>
      <c r="I16" s="122"/>
      <c r="J16" s="122"/>
      <c r="K16" s="122"/>
      <c r="L16" s="99">
        <v>219845.4</v>
      </c>
      <c r="M16" s="122">
        <v>219845.4</v>
      </c>
      <c r="N16" s="122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27"/>
  <sheetViews>
    <sheetView workbookViewId="0">
      <selection activeCell="X15" sqref="X15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7" width="11.25" customWidth="1"/>
    <col min="8" max="8" width="10.375" customWidth="1"/>
    <col min="9" max="9" width="10.125" customWidth="1"/>
    <col min="10" max="10" width="9.5" customWidth="1"/>
    <col min="11" max="11" width="7.75" customWidth="1"/>
    <col min="12" max="12" width="9.875" customWidth="1"/>
    <col min="13" max="13" width="9.25" customWidth="1"/>
    <col min="14" max="14" width="7.75" customWidth="1"/>
    <col min="15" max="15" width="9.75" customWidth="1"/>
    <col min="16" max="17" width="7.75" customWidth="1"/>
    <col min="18" max="18" width="10" customWidth="1"/>
    <col min="19" max="19" width="9.75" customWidth="1"/>
    <col min="20" max="23" width="7.75" customWidth="1"/>
    <col min="24" max="24" width="9.75" customWidth="1"/>
  </cols>
  <sheetData>
    <row r="1" ht="14.25" customHeight="1" spans="1:1">
      <c r="A1" s="103"/>
    </row>
    <row r="2" ht="43.7" customHeight="1" spans="1:22">
      <c r="A2" s="146" t="s">
        <v>15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ht="31.5" customHeight="1" spans="1:22">
      <c r="A3" s="108" t="s">
        <v>29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49" t="s">
        <v>30</v>
      </c>
      <c r="T3" s="149"/>
      <c r="U3" s="149"/>
      <c r="V3" s="149"/>
    </row>
    <row r="4" ht="23.45" customHeight="1" spans="1:22">
      <c r="A4" s="97" t="s">
        <v>154</v>
      </c>
      <c r="B4" s="97"/>
      <c r="C4" s="97"/>
      <c r="D4" s="97" t="s">
        <v>192</v>
      </c>
      <c r="E4" s="97" t="s">
        <v>193</v>
      </c>
      <c r="F4" s="97" t="s">
        <v>235</v>
      </c>
      <c r="G4" s="97" t="s">
        <v>241</v>
      </c>
      <c r="H4" s="97"/>
      <c r="I4" s="97"/>
      <c r="J4" s="97"/>
      <c r="K4" s="97"/>
      <c r="L4" s="97" t="s">
        <v>242</v>
      </c>
      <c r="M4" s="97"/>
      <c r="N4" s="97"/>
      <c r="O4" s="97"/>
      <c r="P4" s="97"/>
      <c r="Q4" s="97"/>
      <c r="R4" s="97" t="s">
        <v>238</v>
      </c>
      <c r="S4" s="97" t="s">
        <v>243</v>
      </c>
      <c r="T4" s="97"/>
      <c r="U4" s="97"/>
      <c r="V4" s="97"/>
    </row>
    <row r="5" ht="48.95" customHeight="1" spans="1:22">
      <c r="A5" s="97" t="s">
        <v>162</v>
      </c>
      <c r="B5" s="97" t="s">
        <v>163</v>
      </c>
      <c r="C5" s="97" t="s">
        <v>164</v>
      </c>
      <c r="D5" s="97"/>
      <c r="E5" s="97"/>
      <c r="F5" s="97"/>
      <c r="G5" s="97" t="s">
        <v>133</v>
      </c>
      <c r="H5" s="97" t="s">
        <v>244</v>
      </c>
      <c r="I5" s="97" t="s">
        <v>245</v>
      </c>
      <c r="J5" s="97" t="s">
        <v>246</v>
      </c>
      <c r="K5" s="97" t="s">
        <v>247</v>
      </c>
      <c r="L5" s="97" t="s">
        <v>133</v>
      </c>
      <c r="M5" s="97" t="s">
        <v>248</v>
      </c>
      <c r="N5" s="97" t="s">
        <v>249</v>
      </c>
      <c r="O5" s="97" t="s">
        <v>250</v>
      </c>
      <c r="P5" s="97" t="s">
        <v>251</v>
      </c>
      <c r="Q5" s="97" t="s">
        <v>252</v>
      </c>
      <c r="R5" s="97"/>
      <c r="S5" s="97" t="s">
        <v>133</v>
      </c>
      <c r="T5" s="97" t="s">
        <v>253</v>
      </c>
      <c r="U5" s="97" t="s">
        <v>254</v>
      </c>
      <c r="V5" s="97" t="s">
        <v>239</v>
      </c>
    </row>
    <row r="6" s="129" customFormat="1" ht="17" customHeight="1" spans="1:62">
      <c r="A6" s="145"/>
      <c r="B6" s="145"/>
      <c r="C6" s="145"/>
      <c r="D6" s="147"/>
      <c r="E6" s="134" t="s">
        <v>255</v>
      </c>
      <c r="F6" s="148"/>
      <c r="G6" s="145"/>
      <c r="H6" s="144">
        <v>30101</v>
      </c>
      <c r="I6" s="144">
        <v>30102</v>
      </c>
      <c r="J6" s="144">
        <v>30103</v>
      </c>
      <c r="K6" s="144">
        <v>30107</v>
      </c>
      <c r="L6" s="144"/>
      <c r="M6" s="144">
        <v>30108</v>
      </c>
      <c r="N6" s="144">
        <v>30109</v>
      </c>
      <c r="O6" s="144">
        <v>30110</v>
      </c>
      <c r="P6" s="144">
        <v>30111</v>
      </c>
      <c r="Q6" s="144">
        <v>30112</v>
      </c>
      <c r="R6" s="144">
        <v>30114</v>
      </c>
      <c r="S6" s="144"/>
      <c r="T6" s="144">
        <v>30113</v>
      </c>
      <c r="U6" s="144">
        <v>30106</v>
      </c>
      <c r="V6" s="145">
        <v>30199</v>
      </c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0"/>
      <c r="BJ6" s="150"/>
    </row>
    <row r="7" ht="19.9" customHeight="1" spans="1:22">
      <c r="A7" s="107"/>
      <c r="B7" s="107"/>
      <c r="C7" s="107"/>
      <c r="D7" s="107"/>
      <c r="E7" s="107" t="s">
        <v>133</v>
      </c>
      <c r="F7" s="106">
        <v>2427794.35</v>
      </c>
      <c r="G7" s="106">
        <v>1832045</v>
      </c>
      <c r="H7" s="106">
        <v>783564</v>
      </c>
      <c r="I7" s="106">
        <v>455184</v>
      </c>
      <c r="J7" s="106">
        <v>593297</v>
      </c>
      <c r="K7" s="106"/>
      <c r="L7" s="106">
        <v>374143.95</v>
      </c>
      <c r="M7" s="106">
        <v>208647.2</v>
      </c>
      <c r="N7" s="106"/>
      <c r="O7" s="106">
        <v>107771.08</v>
      </c>
      <c r="P7" s="106">
        <v>37162.44</v>
      </c>
      <c r="Q7" s="106">
        <v>20563.23</v>
      </c>
      <c r="R7" s="106">
        <v>219845.4</v>
      </c>
      <c r="S7" s="106">
        <v>1760</v>
      </c>
      <c r="T7" s="106"/>
      <c r="U7" s="106">
        <v>1760</v>
      </c>
      <c r="V7" s="106"/>
    </row>
    <row r="8" ht="19.9" customHeight="1" spans="1:22">
      <c r="A8" s="107"/>
      <c r="B8" s="107"/>
      <c r="C8" s="107"/>
      <c r="D8" s="105" t="s">
        <v>151</v>
      </c>
      <c r="E8" s="105" t="s">
        <v>4</v>
      </c>
      <c r="F8" s="106">
        <v>2427794.35</v>
      </c>
      <c r="G8" s="106">
        <v>1832045</v>
      </c>
      <c r="H8" s="106">
        <v>783564</v>
      </c>
      <c r="I8" s="106">
        <v>455184</v>
      </c>
      <c r="J8" s="106">
        <v>593297</v>
      </c>
      <c r="K8" s="106"/>
      <c r="L8" s="106">
        <v>374143.95</v>
      </c>
      <c r="M8" s="106">
        <v>208647.2</v>
      </c>
      <c r="N8" s="106"/>
      <c r="O8" s="106">
        <v>107771.08</v>
      </c>
      <c r="P8" s="106">
        <v>37162.44</v>
      </c>
      <c r="Q8" s="106">
        <v>20563.23</v>
      </c>
      <c r="R8" s="106">
        <v>219845.4</v>
      </c>
      <c r="S8" s="106">
        <v>1760</v>
      </c>
      <c r="T8" s="106"/>
      <c r="U8" s="106">
        <v>1760</v>
      </c>
      <c r="V8" s="106"/>
    </row>
    <row r="9" ht="19.9" customHeight="1" spans="1:22">
      <c r="A9" s="107"/>
      <c r="B9" s="107"/>
      <c r="C9" s="107"/>
      <c r="D9" s="121" t="s">
        <v>152</v>
      </c>
      <c r="E9" s="121" t="s">
        <v>153</v>
      </c>
      <c r="F9" s="106">
        <v>2427794.35</v>
      </c>
      <c r="G9" s="106">
        <v>1832045</v>
      </c>
      <c r="H9" s="106">
        <v>783564</v>
      </c>
      <c r="I9" s="106">
        <v>455184</v>
      </c>
      <c r="J9" s="106">
        <v>593297</v>
      </c>
      <c r="K9" s="106"/>
      <c r="L9" s="106">
        <v>374143.95</v>
      </c>
      <c r="M9" s="106">
        <v>208647.2</v>
      </c>
      <c r="N9" s="106"/>
      <c r="O9" s="106">
        <v>107771.08</v>
      </c>
      <c r="P9" s="106">
        <v>37162.44</v>
      </c>
      <c r="Q9" s="106">
        <v>20563.23</v>
      </c>
      <c r="R9" s="106">
        <v>219845.4</v>
      </c>
      <c r="S9" s="106">
        <v>1760</v>
      </c>
      <c r="T9" s="106"/>
      <c r="U9" s="106">
        <v>1760</v>
      </c>
      <c r="V9" s="106"/>
    </row>
    <row r="10" ht="19.9" customHeight="1" spans="1:22">
      <c r="A10" s="115" t="s">
        <v>165</v>
      </c>
      <c r="B10" s="115" t="s">
        <v>166</v>
      </c>
      <c r="C10" s="115" t="s">
        <v>166</v>
      </c>
      <c r="D10" s="112" t="s">
        <v>209</v>
      </c>
      <c r="E10" s="98" t="s">
        <v>168</v>
      </c>
      <c r="F10" s="99">
        <v>208647.2</v>
      </c>
      <c r="G10" s="122"/>
      <c r="H10" s="122"/>
      <c r="I10" s="122"/>
      <c r="J10" s="122"/>
      <c r="K10" s="122"/>
      <c r="L10" s="99">
        <v>208647.2</v>
      </c>
      <c r="M10" s="122">
        <v>208647.2</v>
      </c>
      <c r="N10" s="122"/>
      <c r="O10" s="122"/>
      <c r="P10" s="122"/>
      <c r="Q10" s="122"/>
      <c r="R10" s="122"/>
      <c r="S10" s="99"/>
      <c r="T10" s="122"/>
      <c r="U10" s="122"/>
      <c r="V10" s="122"/>
    </row>
    <row r="11" ht="19.9" customHeight="1" spans="1:22">
      <c r="A11" s="115" t="s">
        <v>165</v>
      </c>
      <c r="B11" s="115" t="s">
        <v>169</v>
      </c>
      <c r="C11" s="115" t="s">
        <v>170</v>
      </c>
      <c r="D11" s="112" t="s">
        <v>209</v>
      </c>
      <c r="E11" s="98" t="s">
        <v>172</v>
      </c>
      <c r="F11" s="99">
        <v>8671.24</v>
      </c>
      <c r="G11" s="122"/>
      <c r="H11" s="122"/>
      <c r="I11" s="122"/>
      <c r="J11" s="122"/>
      <c r="K11" s="122"/>
      <c r="L11" s="99">
        <v>8671.24</v>
      </c>
      <c r="M11" s="122"/>
      <c r="N11" s="122"/>
      <c r="O11" s="122"/>
      <c r="P11" s="122"/>
      <c r="Q11" s="122">
        <v>8671.24</v>
      </c>
      <c r="R11" s="122"/>
      <c r="S11" s="99"/>
      <c r="T11" s="122"/>
      <c r="U11" s="122"/>
      <c r="V11" s="122"/>
    </row>
    <row r="12" ht="19.9" customHeight="1" spans="1:22">
      <c r="A12" s="115" t="s">
        <v>165</v>
      </c>
      <c r="B12" s="115" t="s">
        <v>169</v>
      </c>
      <c r="C12" s="115" t="s">
        <v>173</v>
      </c>
      <c r="D12" s="112" t="s">
        <v>209</v>
      </c>
      <c r="E12" s="98" t="s">
        <v>175</v>
      </c>
      <c r="F12" s="99">
        <v>11891.99</v>
      </c>
      <c r="G12" s="122"/>
      <c r="H12" s="122"/>
      <c r="I12" s="122"/>
      <c r="J12" s="122"/>
      <c r="K12" s="122"/>
      <c r="L12" s="99">
        <v>11891.99</v>
      </c>
      <c r="M12" s="122"/>
      <c r="N12" s="122"/>
      <c r="O12" s="122"/>
      <c r="P12" s="122"/>
      <c r="Q12" s="122">
        <v>11891.99</v>
      </c>
      <c r="R12" s="122"/>
      <c r="S12" s="99"/>
      <c r="T12" s="122"/>
      <c r="U12" s="122"/>
      <c r="V12" s="122"/>
    </row>
    <row r="13" ht="19.9" customHeight="1" spans="1:22">
      <c r="A13" s="115" t="s">
        <v>176</v>
      </c>
      <c r="B13" s="115" t="s">
        <v>177</v>
      </c>
      <c r="C13" s="115" t="s">
        <v>173</v>
      </c>
      <c r="D13" s="112" t="s">
        <v>209</v>
      </c>
      <c r="E13" s="98" t="s">
        <v>179</v>
      </c>
      <c r="F13" s="99">
        <v>107771.08</v>
      </c>
      <c r="G13" s="122"/>
      <c r="H13" s="122"/>
      <c r="I13" s="122"/>
      <c r="J13" s="122"/>
      <c r="K13" s="122"/>
      <c r="L13" s="99">
        <v>107771.08</v>
      </c>
      <c r="M13" s="122"/>
      <c r="N13" s="122"/>
      <c r="O13" s="122">
        <v>107771.08</v>
      </c>
      <c r="P13" s="122"/>
      <c r="Q13" s="122"/>
      <c r="R13" s="122"/>
      <c r="S13" s="99"/>
      <c r="T13" s="122"/>
      <c r="U13" s="122"/>
      <c r="V13" s="122"/>
    </row>
    <row r="14" ht="19.9" customHeight="1" spans="1:22">
      <c r="A14" s="115" t="s">
        <v>176</v>
      </c>
      <c r="B14" s="115" t="s">
        <v>177</v>
      </c>
      <c r="C14" s="115" t="s">
        <v>180</v>
      </c>
      <c r="D14" s="112" t="s">
        <v>209</v>
      </c>
      <c r="E14" s="98" t="s">
        <v>182</v>
      </c>
      <c r="F14" s="99">
        <v>37162.44</v>
      </c>
      <c r="G14" s="122"/>
      <c r="H14" s="122"/>
      <c r="I14" s="122"/>
      <c r="J14" s="122"/>
      <c r="K14" s="122"/>
      <c r="L14" s="99">
        <v>37162.44</v>
      </c>
      <c r="M14" s="122"/>
      <c r="N14" s="122"/>
      <c r="O14" s="122"/>
      <c r="P14" s="122">
        <v>37162.44</v>
      </c>
      <c r="Q14" s="122"/>
      <c r="R14" s="122"/>
      <c r="S14" s="99"/>
      <c r="T14" s="122"/>
      <c r="U14" s="122"/>
      <c r="V14" s="122"/>
    </row>
    <row r="15" ht="19.9" customHeight="1" spans="1:22">
      <c r="A15" s="115" t="s">
        <v>176</v>
      </c>
      <c r="B15" s="115" t="s">
        <v>177</v>
      </c>
      <c r="C15" s="115" t="s">
        <v>183</v>
      </c>
      <c r="D15" s="112" t="s">
        <v>209</v>
      </c>
      <c r="E15" s="98" t="s">
        <v>185</v>
      </c>
      <c r="F15" s="99">
        <v>1760</v>
      </c>
      <c r="G15" s="122"/>
      <c r="H15" s="122"/>
      <c r="I15" s="122"/>
      <c r="J15" s="122"/>
      <c r="K15" s="122"/>
      <c r="L15" s="99"/>
      <c r="M15" s="122"/>
      <c r="N15" s="122"/>
      <c r="O15" s="122"/>
      <c r="P15" s="122"/>
      <c r="Q15" s="122"/>
      <c r="R15" s="122"/>
      <c r="S15" s="99">
        <v>1760</v>
      </c>
      <c r="T15" s="122"/>
      <c r="U15" s="122">
        <v>1760</v>
      </c>
      <c r="V15" s="122"/>
    </row>
    <row r="16" ht="19.9" customHeight="1" spans="1:22">
      <c r="A16" s="115" t="s">
        <v>186</v>
      </c>
      <c r="B16" s="115" t="s">
        <v>166</v>
      </c>
      <c r="C16" s="115" t="s">
        <v>170</v>
      </c>
      <c r="D16" s="112" t="s">
        <v>209</v>
      </c>
      <c r="E16" s="98" t="s">
        <v>188</v>
      </c>
      <c r="F16" s="99">
        <v>1832045</v>
      </c>
      <c r="G16" s="122">
        <v>1832045</v>
      </c>
      <c r="H16" s="122">
        <v>783564</v>
      </c>
      <c r="I16" s="122">
        <v>455184</v>
      </c>
      <c r="J16" s="122">
        <v>593297</v>
      </c>
      <c r="K16" s="122"/>
      <c r="L16" s="99"/>
      <c r="M16" s="122"/>
      <c r="N16" s="122"/>
      <c r="O16" s="122"/>
      <c r="P16" s="122"/>
      <c r="Q16" s="122"/>
      <c r="R16" s="122"/>
      <c r="S16" s="99"/>
      <c r="T16" s="122"/>
      <c r="U16" s="122"/>
      <c r="V16" s="122"/>
    </row>
    <row r="17" ht="19.9" customHeight="1" spans="1:22">
      <c r="A17" s="115" t="s">
        <v>189</v>
      </c>
      <c r="B17" s="115" t="s">
        <v>173</v>
      </c>
      <c r="C17" s="115" t="s">
        <v>170</v>
      </c>
      <c r="D17" s="112" t="s">
        <v>209</v>
      </c>
      <c r="E17" s="98" t="s">
        <v>191</v>
      </c>
      <c r="F17" s="99">
        <v>219845.4</v>
      </c>
      <c r="G17" s="122"/>
      <c r="H17" s="122"/>
      <c r="I17" s="122"/>
      <c r="J17" s="122"/>
      <c r="K17" s="122"/>
      <c r="L17" s="99"/>
      <c r="M17" s="122"/>
      <c r="N17" s="122"/>
      <c r="O17" s="122"/>
      <c r="P17" s="122"/>
      <c r="Q17" s="122"/>
      <c r="R17" s="122">
        <v>219845.4</v>
      </c>
      <c r="S17" s="99"/>
      <c r="T17" s="122"/>
      <c r="U17" s="122"/>
      <c r="V17" s="122"/>
    </row>
    <row r="27" spans="16:16">
      <c r="P27" s="1"/>
    </row>
  </sheetData>
  <mergeCells count="11">
    <mergeCell ref="A2:V2"/>
    <mergeCell ref="A3:R3"/>
    <mergeCell ref="S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scale="73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K29" sqref="K29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4.25" customHeight="1" spans="1:1">
      <c r="A1" s="103"/>
    </row>
    <row r="2" ht="40.7" customHeight="1" spans="1:11">
      <c r="A2" s="95" t="s">
        <v>16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ht="21.2" customHeight="1" spans="1:11">
      <c r="A3" s="108" t="s">
        <v>29</v>
      </c>
      <c r="B3" s="108"/>
      <c r="C3" s="108"/>
      <c r="D3" s="108"/>
      <c r="E3" s="108"/>
      <c r="F3" s="108"/>
      <c r="G3" s="108"/>
      <c r="H3" s="108"/>
      <c r="I3" s="108"/>
      <c r="J3" s="101" t="s">
        <v>30</v>
      </c>
      <c r="K3" s="101"/>
    </row>
    <row r="4" ht="20.45" customHeight="1" spans="1:11">
      <c r="A4" s="97" t="s">
        <v>154</v>
      </c>
      <c r="B4" s="97"/>
      <c r="C4" s="97"/>
      <c r="D4" s="97" t="s">
        <v>192</v>
      </c>
      <c r="E4" s="97" t="s">
        <v>193</v>
      </c>
      <c r="F4" s="97" t="s">
        <v>256</v>
      </c>
      <c r="G4" s="97" t="s">
        <v>257</v>
      </c>
      <c r="H4" s="97" t="s">
        <v>258</v>
      </c>
      <c r="I4" s="97" t="s">
        <v>259</v>
      </c>
      <c r="J4" s="97" t="s">
        <v>260</v>
      </c>
      <c r="K4" s="97" t="s">
        <v>261</v>
      </c>
    </row>
    <row r="5" ht="20.45" customHeight="1" spans="1:11">
      <c r="A5" s="97" t="s">
        <v>162</v>
      </c>
      <c r="B5" s="97" t="s">
        <v>163</v>
      </c>
      <c r="C5" s="97" t="s">
        <v>164</v>
      </c>
      <c r="D5" s="97"/>
      <c r="E5" s="97"/>
      <c r="F5" s="97"/>
      <c r="G5" s="97"/>
      <c r="H5" s="97"/>
      <c r="I5" s="97"/>
      <c r="J5" s="97"/>
      <c r="K5" s="97"/>
    </row>
    <row r="6" ht="19.9" customHeight="1" spans="1:11">
      <c r="A6" s="107"/>
      <c r="B6" s="107"/>
      <c r="C6" s="107"/>
      <c r="D6" s="107"/>
      <c r="E6" s="107" t="s">
        <v>133</v>
      </c>
      <c r="F6" s="106">
        <v>35200</v>
      </c>
      <c r="G6" s="106">
        <v>35200</v>
      </c>
      <c r="H6" s="106"/>
      <c r="I6" s="106"/>
      <c r="J6" s="106"/>
      <c r="K6" s="106"/>
    </row>
    <row r="7" ht="19.9" customHeight="1" spans="1:11">
      <c r="A7" s="107"/>
      <c r="B7" s="107"/>
      <c r="C7" s="107"/>
      <c r="D7" s="105" t="s">
        <v>151</v>
      </c>
      <c r="E7" s="105" t="s">
        <v>4</v>
      </c>
      <c r="F7" s="106">
        <v>35200</v>
      </c>
      <c r="G7" s="106">
        <v>35200</v>
      </c>
      <c r="H7" s="106"/>
      <c r="I7" s="106"/>
      <c r="J7" s="106"/>
      <c r="K7" s="106"/>
    </row>
    <row r="8" ht="19.9" customHeight="1" spans="1:11">
      <c r="A8" s="107"/>
      <c r="B8" s="107"/>
      <c r="C8" s="107"/>
      <c r="D8" s="121" t="s">
        <v>152</v>
      </c>
      <c r="E8" s="121" t="s">
        <v>153</v>
      </c>
      <c r="F8" s="106">
        <v>35200</v>
      </c>
      <c r="G8" s="106">
        <v>35200</v>
      </c>
      <c r="H8" s="106"/>
      <c r="I8" s="106"/>
      <c r="J8" s="106"/>
      <c r="K8" s="106"/>
    </row>
    <row r="9" ht="19.9" customHeight="1" spans="1:11">
      <c r="A9" s="115" t="s">
        <v>176</v>
      </c>
      <c r="B9" s="115" t="s">
        <v>177</v>
      </c>
      <c r="C9" s="115" t="s">
        <v>183</v>
      </c>
      <c r="D9" s="112" t="s">
        <v>209</v>
      </c>
      <c r="E9" s="98" t="s">
        <v>185</v>
      </c>
      <c r="F9" s="99">
        <v>3520</v>
      </c>
      <c r="G9" s="122">
        <v>3520</v>
      </c>
      <c r="H9" s="122"/>
      <c r="I9" s="122"/>
      <c r="J9" s="122"/>
      <c r="K9" s="122"/>
    </row>
    <row r="10" ht="19.9" customHeight="1" spans="1:11">
      <c r="A10" s="115" t="s">
        <v>186</v>
      </c>
      <c r="B10" s="115" t="s">
        <v>166</v>
      </c>
      <c r="C10" s="115" t="s">
        <v>170</v>
      </c>
      <c r="D10" s="112" t="s">
        <v>209</v>
      </c>
      <c r="E10" s="98" t="s">
        <v>188</v>
      </c>
      <c r="F10" s="99">
        <v>31680</v>
      </c>
      <c r="G10" s="122">
        <v>31680</v>
      </c>
      <c r="H10" s="122"/>
      <c r="I10" s="122"/>
      <c r="J10" s="122"/>
      <c r="K10" s="122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L33" sqref="L33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6" width="8.625" customWidth="1"/>
    <col min="7" max="18" width="7.75" customWidth="1"/>
    <col min="19" max="20" width="9.75" customWidth="1"/>
  </cols>
  <sheetData>
    <row r="1" ht="14.25" customHeight="1" spans="1:1">
      <c r="A1" s="103"/>
    </row>
    <row r="2" ht="35.45" customHeight="1" spans="1:18">
      <c r="A2" s="142" t="s">
        <v>17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</row>
    <row r="3" ht="21.2" customHeight="1" spans="1:18">
      <c r="A3" s="96" t="s">
        <v>29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101" t="s">
        <v>30</v>
      </c>
      <c r="R3" s="101"/>
    </row>
    <row r="4" ht="21.2" customHeight="1" spans="1:18">
      <c r="A4" s="97" t="s">
        <v>154</v>
      </c>
      <c r="B4" s="97"/>
      <c r="C4" s="97"/>
      <c r="D4" s="97" t="s">
        <v>192</v>
      </c>
      <c r="E4" s="97" t="s">
        <v>193</v>
      </c>
      <c r="F4" s="97" t="s">
        <v>256</v>
      </c>
      <c r="G4" s="97" t="s">
        <v>262</v>
      </c>
      <c r="H4" s="97" t="s">
        <v>263</v>
      </c>
      <c r="I4" s="97" t="s">
        <v>264</v>
      </c>
      <c r="J4" s="97" t="s">
        <v>265</v>
      </c>
      <c r="K4" s="97" t="s">
        <v>266</v>
      </c>
      <c r="L4" s="97" t="s">
        <v>267</v>
      </c>
      <c r="M4" s="97" t="s">
        <v>268</v>
      </c>
      <c r="N4" s="97" t="s">
        <v>258</v>
      </c>
      <c r="O4" s="97" t="s">
        <v>269</v>
      </c>
      <c r="P4" s="97" t="s">
        <v>270</v>
      </c>
      <c r="Q4" s="97" t="s">
        <v>259</v>
      </c>
      <c r="R4" s="97" t="s">
        <v>261</v>
      </c>
    </row>
    <row r="5" ht="18.75" customHeight="1" spans="1:18">
      <c r="A5" s="97" t="s">
        <v>162</v>
      </c>
      <c r="B5" s="97" t="s">
        <v>163</v>
      </c>
      <c r="C5" s="97" t="s">
        <v>164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</row>
    <row r="6" customFormat="1" ht="18.75" customHeight="1" spans="1:18">
      <c r="A6" s="143"/>
      <c r="B6" s="143"/>
      <c r="C6" s="143"/>
      <c r="D6" s="143"/>
      <c r="E6" s="134" t="s">
        <v>255</v>
      </c>
      <c r="F6" s="143"/>
      <c r="G6" s="144">
        <v>30301</v>
      </c>
      <c r="H6" s="144">
        <v>30302</v>
      </c>
      <c r="I6" s="144">
        <v>30303</v>
      </c>
      <c r="J6" s="144">
        <v>30304</v>
      </c>
      <c r="K6" s="144">
        <v>30305</v>
      </c>
      <c r="L6" s="144">
        <v>30306</v>
      </c>
      <c r="M6" s="144">
        <v>30307</v>
      </c>
      <c r="N6" s="144">
        <v>30308</v>
      </c>
      <c r="O6" s="144">
        <v>30309</v>
      </c>
      <c r="P6" s="144">
        <v>30311</v>
      </c>
      <c r="Q6" s="144">
        <v>30310</v>
      </c>
      <c r="R6" s="145">
        <v>30399</v>
      </c>
    </row>
    <row r="7" ht="19.9" customHeight="1" spans="1:18">
      <c r="A7" s="107"/>
      <c r="B7" s="107"/>
      <c r="C7" s="107"/>
      <c r="D7" s="107"/>
      <c r="E7" s="107" t="s">
        <v>133</v>
      </c>
      <c r="F7" s="106">
        <v>35200</v>
      </c>
      <c r="G7" s="106"/>
      <c r="H7" s="106"/>
      <c r="I7" s="106"/>
      <c r="J7" s="106"/>
      <c r="K7" s="106">
        <v>31680</v>
      </c>
      <c r="L7" s="106"/>
      <c r="M7" s="106">
        <v>3520</v>
      </c>
      <c r="N7" s="106"/>
      <c r="O7" s="106"/>
      <c r="P7" s="106"/>
      <c r="Q7" s="106"/>
      <c r="R7" s="106"/>
    </row>
    <row r="8" ht="19.9" customHeight="1" spans="1:18">
      <c r="A8" s="107"/>
      <c r="B8" s="107"/>
      <c r="C8" s="107"/>
      <c r="D8" s="105" t="s">
        <v>151</v>
      </c>
      <c r="E8" s="105" t="s">
        <v>4</v>
      </c>
      <c r="F8" s="106">
        <v>35200</v>
      </c>
      <c r="G8" s="106"/>
      <c r="H8" s="106"/>
      <c r="I8" s="106"/>
      <c r="J8" s="106"/>
      <c r="K8" s="106">
        <v>31680</v>
      </c>
      <c r="L8" s="106"/>
      <c r="M8" s="106">
        <v>3520</v>
      </c>
      <c r="N8" s="106"/>
      <c r="O8" s="106"/>
      <c r="P8" s="106"/>
      <c r="Q8" s="106"/>
      <c r="R8" s="106"/>
    </row>
    <row r="9" ht="19.9" customHeight="1" spans="1:18">
      <c r="A9" s="107"/>
      <c r="B9" s="107"/>
      <c r="C9" s="107"/>
      <c r="D9" s="121" t="s">
        <v>152</v>
      </c>
      <c r="E9" s="121" t="s">
        <v>153</v>
      </c>
      <c r="F9" s="106">
        <v>35200</v>
      </c>
      <c r="G9" s="106"/>
      <c r="H9" s="106"/>
      <c r="I9" s="106"/>
      <c r="J9" s="106"/>
      <c r="K9" s="106">
        <v>31680</v>
      </c>
      <c r="L9" s="106"/>
      <c r="M9" s="106">
        <v>3520</v>
      </c>
      <c r="N9" s="106"/>
      <c r="O9" s="106"/>
      <c r="P9" s="106"/>
      <c r="Q9" s="106"/>
      <c r="R9" s="106"/>
    </row>
    <row r="10" ht="19.9" customHeight="1" spans="1:18">
      <c r="A10" s="115" t="s">
        <v>176</v>
      </c>
      <c r="B10" s="115" t="s">
        <v>177</v>
      </c>
      <c r="C10" s="115" t="s">
        <v>183</v>
      </c>
      <c r="D10" s="112" t="s">
        <v>209</v>
      </c>
      <c r="E10" s="98" t="s">
        <v>185</v>
      </c>
      <c r="F10" s="99">
        <v>3520</v>
      </c>
      <c r="G10" s="122"/>
      <c r="H10" s="122"/>
      <c r="I10" s="122"/>
      <c r="J10" s="122"/>
      <c r="K10" s="122"/>
      <c r="L10" s="122"/>
      <c r="M10" s="122">
        <v>3520</v>
      </c>
      <c r="N10" s="122"/>
      <c r="O10" s="122"/>
      <c r="P10" s="122"/>
      <c r="Q10" s="122"/>
      <c r="R10" s="122"/>
    </row>
    <row r="11" ht="19.9" customHeight="1" spans="1:18">
      <c r="A11" s="115" t="s">
        <v>186</v>
      </c>
      <c r="B11" s="115" t="s">
        <v>166</v>
      </c>
      <c r="C11" s="115" t="s">
        <v>170</v>
      </c>
      <c r="D11" s="112" t="s">
        <v>209</v>
      </c>
      <c r="E11" s="98" t="s">
        <v>188</v>
      </c>
      <c r="F11" s="99">
        <v>31680</v>
      </c>
      <c r="G11" s="122"/>
      <c r="H11" s="122"/>
      <c r="I11" s="122"/>
      <c r="J11" s="122"/>
      <c r="K11" s="122">
        <v>31680</v>
      </c>
      <c r="L11" s="122"/>
      <c r="M11" s="122"/>
      <c r="N11" s="122"/>
      <c r="O11" s="122"/>
      <c r="P11" s="122"/>
      <c r="Q11" s="122"/>
      <c r="R11" s="122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15" zoomScaleNormal="115" workbookViewId="0">
      <selection activeCell="R18" sqref="R18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10.375" customWidth="1"/>
    <col min="7" max="7" width="8.375" customWidth="1"/>
    <col min="8" max="17" width="7.125" customWidth="1"/>
    <col min="18" max="19" width="9.375" customWidth="1"/>
    <col min="20" max="20" width="11" customWidth="1"/>
    <col min="21" max="21" width="7.125" customWidth="1"/>
    <col min="22" max="22" width="9.75" customWidth="1"/>
  </cols>
  <sheetData>
    <row r="1" ht="14.25" customHeight="1" spans="1:1">
      <c r="A1" s="103"/>
    </row>
    <row r="2" ht="31.7" customHeight="1" spans="1:20">
      <c r="A2" s="141" t="s">
        <v>18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</row>
    <row r="3" ht="21.2" customHeight="1" spans="1:20">
      <c r="A3" s="96" t="s">
        <v>29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101"/>
      <c r="T3" s="101" t="s">
        <v>30</v>
      </c>
    </row>
    <row r="4" ht="24.95" customHeight="1" spans="1:20">
      <c r="A4" s="97" t="s">
        <v>154</v>
      </c>
      <c r="B4" s="97"/>
      <c r="C4" s="97"/>
      <c r="D4" s="97" t="s">
        <v>192</v>
      </c>
      <c r="E4" s="97" t="s">
        <v>193</v>
      </c>
      <c r="F4" s="97" t="s">
        <v>256</v>
      </c>
      <c r="G4" s="97" t="s">
        <v>196</v>
      </c>
      <c r="H4" s="97"/>
      <c r="I4" s="97"/>
      <c r="J4" s="97"/>
      <c r="K4" s="97"/>
      <c r="L4" s="97"/>
      <c r="M4" s="97"/>
      <c r="N4" s="97"/>
      <c r="O4" s="97"/>
      <c r="P4" s="97"/>
      <c r="Q4" s="97"/>
      <c r="R4" s="97" t="s">
        <v>199</v>
      </c>
      <c r="S4" s="97"/>
      <c r="T4" s="97" t="s">
        <v>199</v>
      </c>
    </row>
    <row r="5" ht="31.7" customHeight="1" spans="1:20">
      <c r="A5" s="97" t="s">
        <v>162</v>
      </c>
      <c r="B5" s="97" t="s">
        <v>163</v>
      </c>
      <c r="C5" s="97" t="s">
        <v>164</v>
      </c>
      <c r="D5" s="97"/>
      <c r="E5" s="97"/>
      <c r="F5" s="97"/>
      <c r="G5" s="97" t="s">
        <v>133</v>
      </c>
      <c r="H5" s="97" t="s">
        <v>271</v>
      </c>
      <c r="I5" s="97" t="s">
        <v>272</v>
      </c>
      <c r="J5" s="97" t="s">
        <v>273</v>
      </c>
      <c r="K5" s="97" t="s">
        <v>274</v>
      </c>
      <c r="L5" s="97" t="s">
        <v>275</v>
      </c>
      <c r="M5" s="97" t="s">
        <v>276</v>
      </c>
      <c r="N5" s="97" t="s">
        <v>277</v>
      </c>
      <c r="O5" s="97" t="s">
        <v>278</v>
      </c>
      <c r="P5" s="97" t="s">
        <v>279</v>
      </c>
      <c r="Q5" s="97" t="s">
        <v>280</v>
      </c>
      <c r="R5" s="97" t="s">
        <v>133</v>
      </c>
      <c r="S5" s="97" t="s">
        <v>226</v>
      </c>
      <c r="T5" s="97" t="s">
        <v>240</v>
      </c>
    </row>
    <row r="6" ht="19.9" customHeight="1" spans="1:20">
      <c r="A6" s="107"/>
      <c r="B6" s="107"/>
      <c r="C6" s="107"/>
      <c r="D6" s="107"/>
      <c r="E6" s="107" t="s">
        <v>133</v>
      </c>
      <c r="F6" s="138">
        <v>198588.94</v>
      </c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>
        <v>198588.94</v>
      </c>
      <c r="S6" s="138">
        <v>198588.94</v>
      </c>
      <c r="T6" s="138"/>
    </row>
    <row r="7" ht="19.9" customHeight="1" spans="1:20">
      <c r="A7" s="107"/>
      <c r="B7" s="107"/>
      <c r="C7" s="107"/>
      <c r="D7" s="105" t="s">
        <v>151</v>
      </c>
      <c r="E7" s="105" t="s">
        <v>4</v>
      </c>
      <c r="F7" s="138">
        <v>198588.94</v>
      </c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>
        <v>198588.94</v>
      </c>
      <c r="S7" s="138">
        <v>198588.94</v>
      </c>
      <c r="T7" s="138"/>
    </row>
    <row r="8" ht="19.9" customHeight="1" spans="1:20">
      <c r="A8" s="107"/>
      <c r="B8" s="107"/>
      <c r="C8" s="107"/>
      <c r="D8" s="121" t="s">
        <v>152</v>
      </c>
      <c r="E8" s="121" t="s">
        <v>153</v>
      </c>
      <c r="F8" s="138">
        <v>198588.94</v>
      </c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>
        <v>198588.94</v>
      </c>
      <c r="S8" s="138">
        <v>198588.94</v>
      </c>
      <c r="T8" s="138"/>
    </row>
    <row r="9" ht="19.9" customHeight="1" spans="1:20">
      <c r="A9" s="115" t="s">
        <v>186</v>
      </c>
      <c r="B9" s="115" t="s">
        <v>166</v>
      </c>
      <c r="C9" s="115" t="s">
        <v>170</v>
      </c>
      <c r="D9" s="112" t="s">
        <v>209</v>
      </c>
      <c r="E9" s="98" t="s">
        <v>188</v>
      </c>
      <c r="F9" s="99">
        <v>198588.94</v>
      </c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>
        <v>198588.94</v>
      </c>
      <c r="S9" s="122">
        <v>198588.94</v>
      </c>
      <c r="T9" s="122"/>
    </row>
  </sheetData>
  <mergeCells count="8">
    <mergeCell ref="A2:T2"/>
    <mergeCell ref="A3:R3"/>
    <mergeCell ref="A4:C4"/>
    <mergeCell ref="G4:Q4"/>
    <mergeCell ref="R4:S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4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0"/>
  <sheetViews>
    <sheetView tabSelected="1" workbookViewId="0">
      <selection activeCell="P27" sqref="P27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6.5" customWidth="1"/>
    <col min="6" max="6" width="10.75" customWidth="1"/>
    <col min="7" max="7" width="9.375" customWidth="1"/>
    <col min="8" max="8" width="8.625" customWidth="1"/>
    <col min="9" max="9" width="5.75" customWidth="1"/>
    <col min="10" max="10" width="6" customWidth="1"/>
    <col min="11" max="11" width="5.375" customWidth="1"/>
    <col min="12" max="12" width="4.875" customWidth="1"/>
    <col min="13" max="13" width="5.625" customWidth="1"/>
    <col min="14" max="14" width="5.25" customWidth="1"/>
    <col min="15" max="15" width="7.125" customWidth="1"/>
    <col min="16" max="16" width="7.75" customWidth="1"/>
    <col min="17" max="18" width="7.125" customWidth="1"/>
    <col min="19" max="19" width="5.625" customWidth="1"/>
    <col min="20" max="20" width="5.25" customWidth="1"/>
    <col min="21" max="21" width="4.625" customWidth="1"/>
    <col min="22" max="22" width="7.125" customWidth="1"/>
    <col min="23" max="23" width="6.875" customWidth="1"/>
    <col min="24" max="24" width="6.5" customWidth="1"/>
    <col min="25" max="25" width="5.75" customWidth="1"/>
    <col min="26" max="26" width="6.125" customWidth="1"/>
    <col min="27" max="27" width="5.25" customWidth="1"/>
    <col min="28" max="28" width="8.125" customWidth="1"/>
    <col min="29" max="29" width="6.25" customWidth="1"/>
    <col min="30" max="30" width="5.5" customWidth="1"/>
    <col min="31" max="31" width="8.5" customWidth="1"/>
    <col min="32" max="32" width="8.625" customWidth="1"/>
    <col min="33" max="34" width="7.125" customWidth="1"/>
    <col min="35" max="35" width="9.75" customWidth="1"/>
  </cols>
  <sheetData>
    <row r="1" ht="14.25" customHeight="1" spans="1:1">
      <c r="A1" s="103"/>
    </row>
    <row r="2" ht="38.45" customHeight="1" spans="1:33">
      <c r="A2" s="130" t="s">
        <v>19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</row>
    <row r="3" ht="21.2" customHeight="1" spans="1:33">
      <c r="A3" s="96" t="s">
        <v>29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101" t="s">
        <v>30</v>
      </c>
      <c r="AG3" s="101"/>
    </row>
    <row r="4" ht="21.95" customHeight="1" spans="1:33">
      <c r="A4" s="97" t="s">
        <v>154</v>
      </c>
      <c r="B4" s="97"/>
      <c r="C4" s="97"/>
      <c r="D4" s="97" t="s">
        <v>192</v>
      </c>
      <c r="E4" s="97" t="s">
        <v>193</v>
      </c>
      <c r="F4" s="97" t="s">
        <v>281</v>
      </c>
      <c r="G4" s="97" t="s">
        <v>282</v>
      </c>
      <c r="H4" s="97" t="s">
        <v>283</v>
      </c>
      <c r="I4" s="97" t="s">
        <v>284</v>
      </c>
      <c r="J4" s="97" t="s">
        <v>285</v>
      </c>
      <c r="K4" s="97" t="s">
        <v>286</v>
      </c>
      <c r="L4" s="97" t="s">
        <v>287</v>
      </c>
      <c r="M4" s="97" t="s">
        <v>288</v>
      </c>
      <c r="N4" s="97" t="s">
        <v>289</v>
      </c>
      <c r="O4" s="97" t="s">
        <v>290</v>
      </c>
      <c r="P4" s="97" t="s">
        <v>291</v>
      </c>
      <c r="Q4" s="97" t="s">
        <v>277</v>
      </c>
      <c r="R4" s="97" t="s">
        <v>279</v>
      </c>
      <c r="S4" s="97" t="s">
        <v>292</v>
      </c>
      <c r="T4" s="97" t="s">
        <v>272</v>
      </c>
      <c r="U4" s="97" t="s">
        <v>273</v>
      </c>
      <c r="V4" s="97" t="s">
        <v>276</v>
      </c>
      <c r="W4" s="97" t="s">
        <v>293</v>
      </c>
      <c r="X4" s="97" t="s">
        <v>294</v>
      </c>
      <c r="Y4" s="97" t="s">
        <v>295</v>
      </c>
      <c r="Z4" s="97" t="s">
        <v>296</v>
      </c>
      <c r="AA4" s="97" t="s">
        <v>275</v>
      </c>
      <c r="AB4" s="97" t="s">
        <v>297</v>
      </c>
      <c r="AC4" s="97" t="s">
        <v>298</v>
      </c>
      <c r="AD4" s="97" t="s">
        <v>278</v>
      </c>
      <c r="AE4" s="97" t="s">
        <v>299</v>
      </c>
      <c r="AF4" s="97" t="s">
        <v>300</v>
      </c>
      <c r="AG4" s="97" t="s">
        <v>280</v>
      </c>
    </row>
    <row r="5" ht="18.75" customHeight="1" spans="1:33">
      <c r="A5" s="97" t="s">
        <v>162</v>
      </c>
      <c r="B5" s="97" t="s">
        <v>163</v>
      </c>
      <c r="C5" s="97" t="s">
        <v>164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</row>
    <row r="6" s="129" customFormat="1" ht="31" customHeight="1" spans="1:255">
      <c r="A6" s="131"/>
      <c r="B6" s="131"/>
      <c r="C6" s="132"/>
      <c r="D6" s="133"/>
      <c r="E6" s="134" t="s">
        <v>255</v>
      </c>
      <c r="F6" s="135"/>
      <c r="G6" s="136">
        <v>30201</v>
      </c>
      <c r="H6" s="136">
        <v>30202</v>
      </c>
      <c r="I6" s="136">
        <v>30203</v>
      </c>
      <c r="J6" s="136">
        <v>30204</v>
      </c>
      <c r="K6" s="136">
        <v>30205</v>
      </c>
      <c r="L6" s="136">
        <v>30206</v>
      </c>
      <c r="M6" s="136">
        <v>30207</v>
      </c>
      <c r="N6" s="136">
        <v>30208</v>
      </c>
      <c r="O6" s="136" t="s">
        <v>301</v>
      </c>
      <c r="P6" s="136" t="s">
        <v>302</v>
      </c>
      <c r="Q6" s="136" t="s">
        <v>303</v>
      </c>
      <c r="R6" s="136" t="s">
        <v>301</v>
      </c>
      <c r="S6" s="136" t="s">
        <v>304</v>
      </c>
      <c r="T6" s="136" t="s">
        <v>305</v>
      </c>
      <c r="U6" s="136" t="s">
        <v>306</v>
      </c>
      <c r="V6" s="136" t="s">
        <v>307</v>
      </c>
      <c r="W6" s="136" t="s">
        <v>308</v>
      </c>
      <c r="X6" s="136" t="s">
        <v>309</v>
      </c>
      <c r="Y6" s="136" t="s">
        <v>310</v>
      </c>
      <c r="Z6" s="136" t="s">
        <v>311</v>
      </c>
      <c r="AA6" s="136" t="s">
        <v>312</v>
      </c>
      <c r="AB6" s="136" t="s">
        <v>313</v>
      </c>
      <c r="AC6" s="136" t="s">
        <v>314</v>
      </c>
      <c r="AD6" s="136" t="s">
        <v>315</v>
      </c>
      <c r="AE6" s="136" t="s">
        <v>316</v>
      </c>
      <c r="AF6" s="136" t="s">
        <v>317</v>
      </c>
      <c r="AG6" s="136" t="s">
        <v>318</v>
      </c>
      <c r="AH6" s="139"/>
      <c r="AI6" s="139"/>
      <c r="AJ6" s="139"/>
      <c r="AK6" s="139"/>
      <c r="AL6" s="139"/>
      <c r="AM6" s="139"/>
      <c r="AN6" s="139"/>
      <c r="AO6" s="139"/>
      <c r="AP6" s="139"/>
      <c r="AQ6" s="140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40"/>
      <c r="BF6" s="140"/>
      <c r="BG6" s="140"/>
      <c r="BH6" s="140"/>
      <c r="BI6" s="140"/>
      <c r="BJ6" s="140"/>
      <c r="BK6" s="140"/>
      <c r="BL6" s="140"/>
      <c r="BM6" s="140"/>
      <c r="BN6" s="140"/>
      <c r="BO6" s="140"/>
      <c r="BP6" s="140"/>
      <c r="BQ6" s="140"/>
      <c r="BR6" s="140"/>
      <c r="BS6" s="140"/>
      <c r="BT6" s="140"/>
      <c r="BU6" s="140"/>
      <c r="BV6" s="140"/>
      <c r="BW6" s="140"/>
      <c r="BX6" s="140"/>
      <c r="BY6" s="140"/>
      <c r="BZ6" s="140"/>
      <c r="CA6" s="140"/>
      <c r="CB6" s="140"/>
      <c r="CC6" s="140"/>
      <c r="CD6" s="140"/>
      <c r="CE6" s="140"/>
      <c r="CF6" s="140"/>
      <c r="CG6" s="140"/>
      <c r="CH6" s="140"/>
      <c r="CI6" s="140"/>
      <c r="CJ6" s="140"/>
      <c r="CK6" s="140"/>
      <c r="CL6" s="140"/>
      <c r="CM6" s="140"/>
      <c r="CN6" s="140"/>
      <c r="CO6" s="140"/>
      <c r="CP6" s="140"/>
      <c r="CQ6" s="140"/>
      <c r="CR6" s="140"/>
      <c r="CS6" s="140"/>
      <c r="CT6" s="140"/>
      <c r="CU6" s="140"/>
      <c r="CV6" s="140"/>
      <c r="CW6" s="140"/>
      <c r="CX6" s="140"/>
      <c r="CY6" s="140"/>
      <c r="CZ6" s="140"/>
      <c r="DA6" s="140"/>
      <c r="DB6" s="140"/>
      <c r="DC6" s="140"/>
      <c r="DD6" s="140"/>
      <c r="DE6" s="140"/>
      <c r="DF6" s="140"/>
      <c r="DG6" s="140"/>
      <c r="DH6" s="140"/>
      <c r="DI6" s="140"/>
      <c r="DJ6" s="140"/>
      <c r="DK6" s="140"/>
      <c r="DL6" s="140"/>
      <c r="DM6" s="140"/>
      <c r="DN6" s="140"/>
      <c r="DO6" s="140"/>
      <c r="DP6" s="140"/>
      <c r="DQ6" s="140"/>
      <c r="DR6" s="140"/>
      <c r="DS6" s="140"/>
      <c r="DT6" s="140"/>
      <c r="DU6" s="140"/>
      <c r="DV6" s="140"/>
      <c r="DW6" s="140"/>
      <c r="DX6" s="140"/>
      <c r="DY6" s="140"/>
      <c r="DZ6" s="140"/>
      <c r="EA6" s="140"/>
      <c r="EB6" s="140"/>
      <c r="EC6" s="140"/>
      <c r="ED6" s="140"/>
      <c r="EE6" s="140"/>
      <c r="EF6" s="140"/>
      <c r="EG6" s="140"/>
      <c r="EH6" s="140"/>
      <c r="EI6" s="140"/>
      <c r="EJ6" s="140"/>
      <c r="EK6" s="140"/>
      <c r="EL6" s="140"/>
      <c r="EM6" s="140"/>
      <c r="EN6" s="140"/>
      <c r="EO6" s="140"/>
      <c r="EP6" s="140"/>
      <c r="EQ6" s="140"/>
      <c r="ER6" s="140"/>
      <c r="ES6" s="140"/>
      <c r="ET6" s="140"/>
      <c r="EU6" s="140"/>
      <c r="EV6" s="140"/>
      <c r="EW6" s="140"/>
      <c r="EX6" s="140"/>
      <c r="EY6" s="140"/>
      <c r="EZ6" s="140"/>
      <c r="FA6" s="140"/>
      <c r="FB6" s="140"/>
      <c r="FC6" s="140"/>
      <c r="FD6" s="140"/>
      <c r="FE6" s="140"/>
      <c r="FF6" s="140"/>
      <c r="FG6" s="140"/>
      <c r="FH6" s="140"/>
      <c r="FI6" s="140"/>
      <c r="FJ6" s="140"/>
      <c r="FK6" s="140"/>
      <c r="FL6" s="140"/>
      <c r="FM6" s="140"/>
      <c r="FN6" s="140"/>
      <c r="FO6" s="140"/>
      <c r="FP6" s="140"/>
      <c r="FQ6" s="140"/>
      <c r="FR6" s="140"/>
      <c r="FS6" s="140"/>
      <c r="FT6" s="140"/>
      <c r="FU6" s="140"/>
      <c r="FV6" s="140"/>
      <c r="FW6" s="140"/>
      <c r="FX6" s="140"/>
      <c r="FY6" s="140"/>
      <c r="FZ6" s="140"/>
      <c r="GA6" s="140"/>
      <c r="GB6" s="140"/>
      <c r="GC6" s="140"/>
      <c r="GD6" s="140"/>
      <c r="GE6" s="140"/>
      <c r="GF6" s="140"/>
      <c r="GG6" s="140"/>
      <c r="GH6" s="140"/>
      <c r="GI6" s="140"/>
      <c r="GJ6" s="140"/>
      <c r="GK6" s="140"/>
      <c r="GL6" s="140"/>
      <c r="GM6" s="140"/>
      <c r="GN6" s="140"/>
      <c r="GO6" s="140"/>
      <c r="GP6" s="140"/>
      <c r="GQ6" s="140"/>
      <c r="GR6" s="140"/>
      <c r="GS6" s="140"/>
      <c r="GT6" s="140"/>
      <c r="GU6" s="140"/>
      <c r="GV6" s="140"/>
      <c r="GW6" s="140"/>
      <c r="GX6" s="140"/>
      <c r="GY6" s="140"/>
      <c r="GZ6" s="140"/>
      <c r="HA6" s="140"/>
      <c r="HB6" s="140"/>
      <c r="HC6" s="140"/>
      <c r="HD6" s="140"/>
      <c r="HE6" s="140"/>
      <c r="HF6" s="140"/>
      <c r="HG6" s="140"/>
      <c r="HH6" s="140"/>
      <c r="HI6" s="140"/>
      <c r="HJ6" s="140"/>
      <c r="HK6" s="140"/>
      <c r="HL6" s="140"/>
      <c r="HM6" s="140"/>
      <c r="HN6" s="140"/>
      <c r="HO6" s="140"/>
      <c r="HP6" s="140"/>
      <c r="HQ6" s="140"/>
      <c r="HR6" s="140"/>
      <c r="HS6" s="140"/>
      <c r="HT6" s="140"/>
      <c r="HU6" s="140"/>
      <c r="HV6" s="140"/>
      <c r="HW6" s="140"/>
      <c r="HX6" s="140"/>
      <c r="HY6" s="140"/>
      <c r="HZ6" s="140"/>
      <c r="IA6" s="140"/>
      <c r="IB6" s="140"/>
      <c r="IC6" s="140"/>
      <c r="ID6" s="140"/>
      <c r="IE6" s="140"/>
      <c r="IF6" s="140"/>
      <c r="IG6" s="140"/>
      <c r="IH6" s="140"/>
      <c r="II6" s="140"/>
      <c r="IJ6" s="140"/>
      <c r="IK6" s="140"/>
      <c r="IL6" s="140"/>
      <c r="IM6" s="140"/>
      <c r="IN6" s="140"/>
      <c r="IO6" s="140"/>
      <c r="IP6" s="140"/>
      <c r="IQ6" s="140"/>
      <c r="IR6" s="140"/>
      <c r="IS6" s="140"/>
      <c r="IT6" s="140"/>
      <c r="IU6" s="140"/>
    </row>
    <row r="7" ht="19.9" customHeight="1" spans="1:33">
      <c r="A7" s="111"/>
      <c r="B7" s="137"/>
      <c r="C7" s="137"/>
      <c r="D7" s="98"/>
      <c r="E7" s="98" t="s">
        <v>133</v>
      </c>
      <c r="F7" s="138">
        <v>198588.94</v>
      </c>
      <c r="G7" s="138">
        <v>132000</v>
      </c>
      <c r="H7" s="138">
        <v>10000</v>
      </c>
      <c r="I7" s="138"/>
      <c r="J7" s="138"/>
      <c r="K7" s="138"/>
      <c r="L7" s="138"/>
      <c r="M7" s="138"/>
      <c r="N7" s="138"/>
      <c r="O7" s="138"/>
      <c r="P7" s="138">
        <v>6000</v>
      </c>
      <c r="Q7" s="138"/>
      <c r="R7" s="138"/>
      <c r="S7" s="138"/>
      <c r="T7" s="138"/>
      <c r="U7" s="138"/>
      <c r="V7" s="138">
        <v>6000</v>
      </c>
      <c r="W7" s="138"/>
      <c r="X7" s="138"/>
      <c r="Y7" s="138"/>
      <c r="Z7" s="138"/>
      <c r="AA7" s="138"/>
      <c r="AB7" s="138">
        <v>21908.94</v>
      </c>
      <c r="AC7" s="138"/>
      <c r="AD7" s="138"/>
      <c r="AE7" s="138">
        <v>22680</v>
      </c>
      <c r="AF7" s="138"/>
      <c r="AG7" s="138"/>
    </row>
    <row r="8" ht="19.9" customHeight="1" spans="1:33">
      <c r="A8" s="107"/>
      <c r="B8" s="107"/>
      <c r="C8" s="107"/>
      <c r="D8" s="105" t="s">
        <v>151</v>
      </c>
      <c r="E8" s="105" t="s">
        <v>4</v>
      </c>
      <c r="F8" s="138">
        <v>198588.94</v>
      </c>
      <c r="G8" s="138">
        <v>132000</v>
      </c>
      <c r="H8" s="138">
        <v>10000</v>
      </c>
      <c r="I8" s="138"/>
      <c r="J8" s="138"/>
      <c r="K8" s="138"/>
      <c r="L8" s="138"/>
      <c r="M8" s="138"/>
      <c r="N8" s="138"/>
      <c r="O8" s="138"/>
      <c r="P8" s="138">
        <v>6000</v>
      </c>
      <c r="Q8" s="138"/>
      <c r="R8" s="138"/>
      <c r="S8" s="138"/>
      <c r="T8" s="138"/>
      <c r="U8" s="138"/>
      <c r="V8" s="138">
        <v>6000</v>
      </c>
      <c r="W8" s="138"/>
      <c r="X8" s="138"/>
      <c r="Y8" s="138"/>
      <c r="Z8" s="138"/>
      <c r="AA8" s="138"/>
      <c r="AB8" s="138">
        <v>21908.94</v>
      </c>
      <c r="AC8" s="138"/>
      <c r="AD8" s="138"/>
      <c r="AE8" s="138">
        <v>22680</v>
      </c>
      <c r="AF8" s="138"/>
      <c r="AG8" s="138"/>
    </row>
    <row r="9" ht="19.9" customHeight="1" spans="1:33">
      <c r="A9" s="107"/>
      <c r="B9" s="107"/>
      <c r="C9" s="107"/>
      <c r="D9" s="121" t="s">
        <v>152</v>
      </c>
      <c r="E9" s="121" t="s">
        <v>153</v>
      </c>
      <c r="F9" s="138">
        <v>198588.94</v>
      </c>
      <c r="G9" s="138">
        <v>132000</v>
      </c>
      <c r="H9" s="138">
        <v>10000</v>
      </c>
      <c r="I9" s="138"/>
      <c r="J9" s="138"/>
      <c r="K9" s="138"/>
      <c r="L9" s="138"/>
      <c r="M9" s="138"/>
      <c r="N9" s="138"/>
      <c r="O9" s="138"/>
      <c r="P9" s="138">
        <v>6000</v>
      </c>
      <c r="Q9" s="138"/>
      <c r="R9" s="138"/>
      <c r="S9" s="138"/>
      <c r="T9" s="138"/>
      <c r="U9" s="138"/>
      <c r="V9" s="138">
        <v>6000</v>
      </c>
      <c r="W9" s="138"/>
      <c r="X9" s="138"/>
      <c r="Y9" s="138"/>
      <c r="Z9" s="138"/>
      <c r="AA9" s="138"/>
      <c r="AB9" s="138">
        <v>21908.94</v>
      </c>
      <c r="AC9" s="138"/>
      <c r="AD9" s="138"/>
      <c r="AE9" s="138">
        <v>22680</v>
      </c>
      <c r="AF9" s="138"/>
      <c r="AG9" s="138"/>
    </row>
    <row r="10" ht="19.9" customHeight="1" spans="1:33">
      <c r="A10" s="115" t="s">
        <v>186</v>
      </c>
      <c r="B10" s="115" t="s">
        <v>166</v>
      </c>
      <c r="C10" s="115" t="s">
        <v>170</v>
      </c>
      <c r="D10" s="112" t="s">
        <v>209</v>
      </c>
      <c r="E10" s="98" t="s">
        <v>188</v>
      </c>
      <c r="F10" s="122">
        <v>198588.94</v>
      </c>
      <c r="G10" s="122">
        <v>132000</v>
      </c>
      <c r="H10" s="122">
        <v>10000</v>
      </c>
      <c r="I10" s="122"/>
      <c r="J10" s="122"/>
      <c r="K10" s="122"/>
      <c r="L10" s="122"/>
      <c r="M10" s="122"/>
      <c r="N10" s="122"/>
      <c r="O10" s="122"/>
      <c r="P10" s="122">
        <v>6000</v>
      </c>
      <c r="Q10" s="122"/>
      <c r="R10" s="122"/>
      <c r="S10" s="122"/>
      <c r="T10" s="122"/>
      <c r="U10" s="122"/>
      <c r="V10" s="122">
        <v>6000</v>
      </c>
      <c r="W10" s="122"/>
      <c r="X10" s="122"/>
      <c r="Y10" s="122"/>
      <c r="Z10" s="122"/>
      <c r="AA10" s="122"/>
      <c r="AB10" s="122">
        <v>21908.94</v>
      </c>
      <c r="AC10" s="122"/>
      <c r="AD10" s="122"/>
      <c r="AE10" s="122">
        <v>22680</v>
      </c>
      <c r="AF10" s="122"/>
      <c r="AG10" s="122"/>
    </row>
  </sheetData>
  <mergeCells count="35">
    <mergeCell ref="A2:AG2"/>
    <mergeCell ref="A3:R3"/>
    <mergeCell ref="S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scale="56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G16" sqref="G16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4.25" customHeight="1" spans="1:1">
      <c r="A1" s="103"/>
    </row>
    <row r="2" ht="29.45" customHeight="1" spans="1:8">
      <c r="A2" s="95" t="s">
        <v>20</v>
      </c>
      <c r="B2" s="95"/>
      <c r="C2" s="95"/>
      <c r="D2" s="95"/>
      <c r="E2" s="95"/>
      <c r="F2" s="95"/>
      <c r="G2" s="95"/>
      <c r="H2" s="95"/>
    </row>
    <row r="3" ht="21.2" customHeight="1" spans="1:8">
      <c r="A3" s="96" t="s">
        <v>29</v>
      </c>
      <c r="B3" s="96"/>
      <c r="C3" s="96"/>
      <c r="D3" s="96"/>
      <c r="E3" s="96"/>
      <c r="F3" s="96"/>
      <c r="G3" s="101" t="s">
        <v>30</v>
      </c>
      <c r="H3" s="101"/>
    </row>
    <row r="4" ht="20.45" customHeight="1" spans="1:8">
      <c r="A4" s="97" t="s">
        <v>319</v>
      </c>
      <c r="B4" s="97" t="s">
        <v>320</v>
      </c>
      <c r="C4" s="97" t="s">
        <v>321</v>
      </c>
      <c r="D4" s="97" t="s">
        <v>322</v>
      </c>
      <c r="E4" s="97" t="s">
        <v>323</v>
      </c>
      <c r="F4" s="97"/>
      <c r="G4" s="97"/>
      <c r="H4" s="97" t="s">
        <v>324</v>
      </c>
    </row>
    <row r="5" ht="22.7" customHeight="1" spans="1:8">
      <c r="A5" s="97"/>
      <c r="B5" s="97"/>
      <c r="C5" s="97"/>
      <c r="D5" s="97"/>
      <c r="E5" s="97" t="s">
        <v>135</v>
      </c>
      <c r="F5" s="97" t="s">
        <v>325</v>
      </c>
      <c r="G5" s="97" t="s">
        <v>326</v>
      </c>
      <c r="H5" s="97"/>
    </row>
    <row r="6" ht="19.9" customHeight="1" spans="1:8">
      <c r="A6" s="107"/>
      <c r="B6" s="107" t="s">
        <v>133</v>
      </c>
      <c r="C6" s="106">
        <v>6000</v>
      </c>
      <c r="D6" s="106"/>
      <c r="E6" s="106"/>
      <c r="F6" s="106"/>
      <c r="G6" s="106"/>
      <c r="H6" s="106">
        <v>6000</v>
      </c>
    </row>
    <row r="7" ht="19.9" customHeight="1" spans="1:8">
      <c r="A7" s="105" t="s">
        <v>151</v>
      </c>
      <c r="B7" s="105" t="s">
        <v>4</v>
      </c>
      <c r="C7" s="106">
        <v>6000</v>
      </c>
      <c r="D7" s="106"/>
      <c r="E7" s="106"/>
      <c r="F7" s="106"/>
      <c r="G7" s="106"/>
      <c r="H7" s="106">
        <v>6000</v>
      </c>
    </row>
    <row r="8" ht="19.9" customHeight="1" spans="1:8">
      <c r="A8" s="112" t="s">
        <v>152</v>
      </c>
      <c r="B8" s="112" t="s">
        <v>153</v>
      </c>
      <c r="C8" s="122">
        <v>6000</v>
      </c>
      <c r="D8" s="122"/>
      <c r="E8" s="99"/>
      <c r="F8" s="122"/>
      <c r="G8" s="122"/>
      <c r="H8" s="122">
        <v>6000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K19" sqref="K19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4.25" customHeight="1" spans="1:1">
      <c r="A1" s="103"/>
    </row>
    <row r="2" ht="33.95" customHeight="1" spans="1:8">
      <c r="A2" s="95" t="s">
        <v>21</v>
      </c>
      <c r="B2" s="95"/>
      <c r="C2" s="95"/>
      <c r="D2" s="95"/>
      <c r="E2" s="95"/>
      <c r="F2" s="95"/>
      <c r="G2" s="95"/>
      <c r="H2" s="95"/>
    </row>
    <row r="3" ht="21.2" customHeight="1" spans="1:8">
      <c r="A3" s="96" t="s">
        <v>29</v>
      </c>
      <c r="B3" s="96"/>
      <c r="C3" s="96"/>
      <c r="D3" s="96"/>
      <c r="E3" s="96"/>
      <c r="F3" s="96"/>
      <c r="G3" s="101" t="s">
        <v>30</v>
      </c>
      <c r="H3" s="101"/>
    </row>
    <row r="4" ht="20.45" customHeight="1" spans="1:8">
      <c r="A4" s="97" t="s">
        <v>155</v>
      </c>
      <c r="B4" s="97" t="s">
        <v>156</v>
      </c>
      <c r="C4" s="97" t="s">
        <v>133</v>
      </c>
      <c r="D4" s="97" t="s">
        <v>327</v>
      </c>
      <c r="E4" s="97"/>
      <c r="F4" s="97"/>
      <c r="G4" s="97"/>
      <c r="H4" s="97" t="s">
        <v>158</v>
      </c>
    </row>
    <row r="5" ht="17.25" customHeight="1" spans="1:8">
      <c r="A5" s="97"/>
      <c r="B5" s="97"/>
      <c r="C5" s="97"/>
      <c r="D5" s="97" t="s">
        <v>135</v>
      </c>
      <c r="E5" s="97" t="s">
        <v>224</v>
      </c>
      <c r="F5" s="97"/>
      <c r="G5" s="97" t="s">
        <v>225</v>
      </c>
      <c r="H5" s="97"/>
    </row>
    <row r="6" ht="24.2" customHeight="1" spans="1:8">
      <c r="A6" s="97"/>
      <c r="B6" s="97"/>
      <c r="C6" s="97"/>
      <c r="D6" s="97"/>
      <c r="E6" s="97" t="s">
        <v>211</v>
      </c>
      <c r="F6" s="97" t="s">
        <v>203</v>
      </c>
      <c r="G6" s="97"/>
      <c r="H6" s="97"/>
    </row>
    <row r="7" ht="19.9" customHeight="1" spans="1:8">
      <c r="A7" s="107"/>
      <c r="B7" s="111" t="s">
        <v>133</v>
      </c>
      <c r="C7" s="106">
        <v>0</v>
      </c>
      <c r="D7" s="106"/>
      <c r="E7" s="106"/>
      <c r="F7" s="106"/>
      <c r="G7" s="106"/>
      <c r="H7" s="106"/>
    </row>
    <row r="8" ht="19.9" customHeight="1" spans="1:8">
      <c r="A8" s="105"/>
      <c r="B8" s="105"/>
      <c r="C8" s="106"/>
      <c r="D8" s="106"/>
      <c r="E8" s="106"/>
      <c r="F8" s="106"/>
      <c r="G8" s="106"/>
      <c r="H8" s="106"/>
    </row>
    <row r="9" ht="19.9" customHeight="1" spans="1:8">
      <c r="A9" s="121"/>
      <c r="B9" s="121"/>
      <c r="C9" s="106"/>
      <c r="D9" s="106"/>
      <c r="E9" s="106"/>
      <c r="F9" s="106"/>
      <c r="G9" s="106"/>
      <c r="H9" s="106"/>
    </row>
    <row r="10" ht="19.9" customHeight="1" spans="1:8">
      <c r="A10" s="121"/>
      <c r="B10" s="121"/>
      <c r="C10" s="106"/>
      <c r="D10" s="106"/>
      <c r="E10" s="106"/>
      <c r="F10" s="106"/>
      <c r="G10" s="106"/>
      <c r="H10" s="106"/>
    </row>
    <row r="11" ht="19.9" customHeight="1" spans="1:8">
      <c r="A11" s="121"/>
      <c r="B11" s="121"/>
      <c r="C11" s="106"/>
      <c r="D11" s="106"/>
      <c r="E11" s="106"/>
      <c r="F11" s="106"/>
      <c r="G11" s="106"/>
      <c r="H11" s="106"/>
    </row>
    <row r="12" ht="19.9" customHeight="1" spans="1:8">
      <c r="A12" s="112"/>
      <c r="B12" s="112"/>
      <c r="C12" s="99"/>
      <c r="D12" s="99"/>
      <c r="E12" s="122"/>
      <c r="F12" s="122"/>
      <c r="G12" s="122"/>
      <c r="H12" s="122"/>
    </row>
    <row r="13" ht="27.75" customHeight="1" spans="1:8">
      <c r="A13" s="123" t="s">
        <v>328</v>
      </c>
      <c r="B13" s="128"/>
      <c r="C13" s="128"/>
      <c r="D13" s="128"/>
      <c r="E13" s="128"/>
      <c r="F13" s="128"/>
      <c r="G13" s="128"/>
      <c r="H13" s="128"/>
    </row>
  </sheetData>
  <mergeCells count="12">
    <mergeCell ref="A2:H2"/>
    <mergeCell ref="A3:F3"/>
    <mergeCell ref="G3:H3"/>
    <mergeCell ref="D4:G4"/>
    <mergeCell ref="E5:F5"/>
    <mergeCell ref="A13:H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N24" sqref="N24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4.25" customHeight="1" spans="1:1">
      <c r="A1" s="103"/>
    </row>
    <row r="2" ht="41.45" customHeight="1" spans="1:17">
      <c r="A2" s="95" t="s">
        <v>22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</row>
    <row r="3" ht="21.2" customHeight="1" spans="1:20">
      <c r="A3" s="96" t="s">
        <v>29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101" t="s">
        <v>30</v>
      </c>
      <c r="T3" s="101"/>
    </row>
    <row r="4" ht="24.2" customHeight="1" spans="1:20">
      <c r="A4" s="97" t="s">
        <v>154</v>
      </c>
      <c r="B4" s="97"/>
      <c r="C4" s="97"/>
      <c r="D4" s="97" t="s">
        <v>192</v>
      </c>
      <c r="E4" s="97" t="s">
        <v>193</v>
      </c>
      <c r="F4" s="97" t="s">
        <v>194</v>
      </c>
      <c r="G4" s="97" t="s">
        <v>195</v>
      </c>
      <c r="H4" s="97" t="s">
        <v>196</v>
      </c>
      <c r="I4" s="97" t="s">
        <v>197</v>
      </c>
      <c r="J4" s="97" t="s">
        <v>198</v>
      </c>
      <c r="K4" s="97" t="s">
        <v>199</v>
      </c>
      <c r="L4" s="97" t="s">
        <v>200</v>
      </c>
      <c r="M4" s="97" t="s">
        <v>201</v>
      </c>
      <c r="N4" s="97" t="s">
        <v>202</v>
      </c>
      <c r="O4" s="97" t="s">
        <v>203</v>
      </c>
      <c r="P4" s="97" t="s">
        <v>204</v>
      </c>
      <c r="Q4" s="97" t="s">
        <v>205</v>
      </c>
      <c r="R4" s="97" t="s">
        <v>206</v>
      </c>
      <c r="S4" s="97" t="s">
        <v>207</v>
      </c>
      <c r="T4" s="97" t="s">
        <v>208</v>
      </c>
    </row>
    <row r="5" ht="17.25" customHeight="1" spans="1:20">
      <c r="A5" s="97" t="s">
        <v>162</v>
      </c>
      <c r="B5" s="97" t="s">
        <v>163</v>
      </c>
      <c r="C5" s="97" t="s">
        <v>164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</row>
    <row r="6" ht="19.9" customHeight="1" spans="1:20">
      <c r="A6" s="107"/>
      <c r="B6" s="107"/>
      <c r="C6" s="107"/>
      <c r="D6" s="107"/>
      <c r="E6" s="107" t="s">
        <v>133</v>
      </c>
      <c r="F6" s="106">
        <v>0</v>
      </c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</row>
    <row r="7" ht="19.9" customHeight="1" spans="1:20">
      <c r="A7" s="107"/>
      <c r="B7" s="107"/>
      <c r="C7" s="107"/>
      <c r="D7" s="105"/>
      <c r="E7" s="105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</row>
    <row r="8" ht="19.9" customHeight="1" spans="1:20">
      <c r="A8" s="125"/>
      <c r="B8" s="125"/>
      <c r="C8" s="125"/>
      <c r="D8" s="121"/>
      <c r="E8" s="121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</row>
    <row r="9" ht="19.9" customHeight="1" spans="1:20">
      <c r="A9" s="115"/>
      <c r="B9" s="115"/>
      <c r="C9" s="115"/>
      <c r="D9" s="112"/>
      <c r="E9" s="126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</row>
    <row r="10" ht="21.75" customHeight="1" spans="1:20">
      <c r="A10" s="123" t="s">
        <v>328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</row>
  </sheetData>
  <mergeCells count="22">
    <mergeCell ref="A2:Q2"/>
    <mergeCell ref="A3:R3"/>
    <mergeCell ref="S3:T3"/>
    <mergeCell ref="A4:C4"/>
    <mergeCell ref="A10:T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W11" sqref="W1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4.25" customHeight="1" spans="1:1">
      <c r="A1" s="103"/>
    </row>
    <row r="2" ht="41.45" customHeight="1" spans="1:20">
      <c r="A2" s="95" t="s">
        <v>23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</row>
    <row r="3" ht="29.45" customHeight="1" spans="1:20">
      <c r="A3" s="96" t="s">
        <v>29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101" t="s">
        <v>30</v>
      </c>
      <c r="Q3" s="101"/>
      <c r="R3" s="101"/>
      <c r="S3" s="101"/>
      <c r="T3" s="101"/>
    </row>
    <row r="4" ht="25.7" customHeight="1" spans="1:20">
      <c r="A4" s="97" t="s">
        <v>154</v>
      </c>
      <c r="B4" s="97"/>
      <c r="C4" s="97"/>
      <c r="D4" s="97" t="s">
        <v>192</v>
      </c>
      <c r="E4" s="97" t="s">
        <v>193</v>
      </c>
      <c r="F4" s="97" t="s">
        <v>235</v>
      </c>
      <c r="G4" s="97" t="s">
        <v>157</v>
      </c>
      <c r="H4" s="97"/>
      <c r="I4" s="97"/>
      <c r="J4" s="97"/>
      <c r="K4" s="97" t="s">
        <v>158</v>
      </c>
      <c r="L4" s="97"/>
      <c r="M4" s="97"/>
      <c r="N4" s="97"/>
      <c r="O4" s="97"/>
      <c r="P4" s="97"/>
      <c r="Q4" s="97"/>
      <c r="R4" s="97"/>
      <c r="S4" s="97"/>
      <c r="T4" s="97"/>
    </row>
    <row r="5" ht="43.7" customHeight="1" spans="1:20">
      <c r="A5" s="97" t="s">
        <v>162</v>
      </c>
      <c r="B5" s="97" t="s">
        <v>163</v>
      </c>
      <c r="C5" s="97" t="s">
        <v>164</v>
      </c>
      <c r="D5" s="97"/>
      <c r="E5" s="97"/>
      <c r="F5" s="97"/>
      <c r="G5" s="97" t="s">
        <v>133</v>
      </c>
      <c r="H5" s="97" t="s">
        <v>211</v>
      </c>
      <c r="I5" s="97" t="s">
        <v>212</v>
      </c>
      <c r="J5" s="97" t="s">
        <v>203</v>
      </c>
      <c r="K5" s="97" t="s">
        <v>133</v>
      </c>
      <c r="L5" s="97" t="s">
        <v>329</v>
      </c>
      <c r="M5" s="97" t="s">
        <v>330</v>
      </c>
      <c r="N5" s="97" t="s">
        <v>205</v>
      </c>
      <c r="O5" s="97" t="s">
        <v>331</v>
      </c>
      <c r="P5" s="97" t="s">
        <v>332</v>
      </c>
      <c r="Q5" s="97" t="s">
        <v>333</v>
      </c>
      <c r="R5" s="97" t="s">
        <v>201</v>
      </c>
      <c r="S5" s="97" t="s">
        <v>204</v>
      </c>
      <c r="T5" s="97" t="s">
        <v>208</v>
      </c>
    </row>
    <row r="6" ht="19.9" customHeight="1" spans="1:20">
      <c r="A6" s="107"/>
      <c r="B6" s="107"/>
      <c r="C6" s="107"/>
      <c r="D6" s="107"/>
      <c r="E6" s="107" t="s">
        <v>133</v>
      </c>
      <c r="F6" s="106">
        <v>0</v>
      </c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</row>
    <row r="7" ht="19.9" customHeight="1" spans="1:20">
      <c r="A7" s="107"/>
      <c r="B7" s="107"/>
      <c r="C7" s="107"/>
      <c r="D7" s="105"/>
      <c r="E7" s="105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</row>
    <row r="8" ht="19.9" customHeight="1" spans="1:20">
      <c r="A8" s="125"/>
      <c r="B8" s="125"/>
      <c r="C8" s="125"/>
      <c r="D8" s="121"/>
      <c r="E8" s="121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</row>
    <row r="9" ht="19.9" customHeight="1" spans="1:20">
      <c r="A9" s="115"/>
      <c r="B9" s="115"/>
      <c r="C9" s="115"/>
      <c r="D9" s="112"/>
      <c r="E9" s="126"/>
      <c r="F9" s="122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</row>
    <row r="10" ht="21" customHeight="1" spans="1:20">
      <c r="A10" s="123" t="s">
        <v>328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</row>
  </sheetData>
  <mergeCells count="10">
    <mergeCell ref="A2:T2"/>
    <mergeCell ref="A3:O3"/>
    <mergeCell ref="P3:T3"/>
    <mergeCell ref="A4:C4"/>
    <mergeCell ref="G4:J4"/>
    <mergeCell ref="K4:T4"/>
    <mergeCell ref="A10:T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zoomScale="115" zoomScaleNormal="115" topLeftCell="A5" workbookViewId="0">
      <selection activeCell="J12" sqref="J12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28.7" customHeight="1" spans="1:3">
      <c r="A1" s="103"/>
      <c r="B1" s="104" t="s">
        <v>5</v>
      </c>
      <c r="C1" s="104"/>
    </row>
    <row r="2" ht="21.95" customHeight="1" spans="2:3">
      <c r="B2" s="104"/>
      <c r="C2" s="104"/>
    </row>
    <row r="3" ht="27.2" customHeight="1" spans="2:3">
      <c r="B3" s="172" t="s">
        <v>6</v>
      </c>
      <c r="C3" s="172"/>
    </row>
    <row r="4" ht="28.5" customHeight="1" spans="2:3">
      <c r="B4" s="173">
        <v>1</v>
      </c>
      <c r="C4" s="174" t="s">
        <v>7</v>
      </c>
    </row>
    <row r="5" ht="28.5" customHeight="1" spans="2:3">
      <c r="B5" s="173">
        <v>2</v>
      </c>
      <c r="C5" s="175" t="s">
        <v>8</v>
      </c>
    </row>
    <row r="6" ht="28.5" customHeight="1" spans="2:3">
      <c r="B6" s="173">
        <v>3</v>
      </c>
      <c r="C6" s="174" t="s">
        <v>9</v>
      </c>
    </row>
    <row r="7" ht="28.5" customHeight="1" spans="2:3">
      <c r="B7" s="173">
        <v>4</v>
      </c>
      <c r="C7" s="174" t="s">
        <v>10</v>
      </c>
    </row>
    <row r="8" ht="28.5" customHeight="1" spans="2:3">
      <c r="B8" s="173">
        <v>5</v>
      </c>
      <c r="C8" s="176" t="s">
        <v>11</v>
      </c>
    </row>
    <row r="9" ht="28.5" customHeight="1" spans="2:3">
      <c r="B9" s="173">
        <v>6</v>
      </c>
      <c r="C9" s="177" t="s">
        <v>12</v>
      </c>
    </row>
    <row r="10" ht="28.5" customHeight="1" spans="2:3">
      <c r="B10" s="173">
        <v>7</v>
      </c>
      <c r="C10" s="177" t="s">
        <v>13</v>
      </c>
    </row>
    <row r="11" ht="28.5" customHeight="1" spans="2:3">
      <c r="B11" s="173">
        <v>8</v>
      </c>
      <c r="C11" s="177" t="s">
        <v>14</v>
      </c>
    </row>
    <row r="12" ht="28.5" customHeight="1" spans="2:3">
      <c r="B12" s="173">
        <v>9</v>
      </c>
      <c r="C12" s="176" t="s">
        <v>15</v>
      </c>
    </row>
    <row r="13" ht="28.5" customHeight="1" spans="2:3">
      <c r="B13" s="173">
        <v>10</v>
      </c>
      <c r="C13" s="177" t="s">
        <v>16</v>
      </c>
    </row>
    <row r="14" ht="28.5" customHeight="1" spans="2:3">
      <c r="B14" s="173">
        <v>11</v>
      </c>
      <c r="C14" s="176" t="s">
        <v>17</v>
      </c>
    </row>
    <row r="15" ht="28.5" customHeight="1" spans="2:3">
      <c r="B15" s="173">
        <v>12</v>
      </c>
      <c r="C15" s="177" t="s">
        <v>18</v>
      </c>
    </row>
    <row r="16" ht="28.5" customHeight="1" spans="2:3">
      <c r="B16" s="173">
        <v>13</v>
      </c>
      <c r="C16" s="176" t="s">
        <v>19</v>
      </c>
    </row>
    <row r="17" ht="28.5" customHeight="1" spans="2:3">
      <c r="B17" s="173">
        <v>14</v>
      </c>
      <c r="C17" s="174" t="s">
        <v>20</v>
      </c>
    </row>
    <row r="18" ht="28.5" customHeight="1" spans="2:3">
      <c r="B18" s="173">
        <v>15</v>
      </c>
      <c r="C18" s="174" t="s">
        <v>21</v>
      </c>
    </row>
    <row r="19" ht="28.5" customHeight="1" spans="2:3">
      <c r="B19" s="173">
        <v>16</v>
      </c>
      <c r="C19" s="174" t="s">
        <v>22</v>
      </c>
    </row>
    <row r="20" ht="28.5" customHeight="1" spans="2:3">
      <c r="B20" s="173">
        <v>17</v>
      </c>
      <c r="C20" s="174" t="s">
        <v>23</v>
      </c>
    </row>
    <row r="21" ht="28.5" customHeight="1" spans="2:3">
      <c r="B21" s="173">
        <v>18</v>
      </c>
      <c r="C21" s="174" t="s">
        <v>24</v>
      </c>
    </row>
    <row r="22" ht="28.5" customHeight="1" spans="2:3">
      <c r="B22" s="173">
        <v>19</v>
      </c>
      <c r="C22" s="174" t="s">
        <v>25</v>
      </c>
    </row>
    <row r="23" ht="28.5" customHeight="1" spans="2:3">
      <c r="B23" s="173">
        <v>20</v>
      </c>
      <c r="C23" s="174" t="s">
        <v>26</v>
      </c>
    </row>
    <row r="24" ht="28.5" customHeight="1" spans="2:3">
      <c r="B24" s="173">
        <v>21</v>
      </c>
      <c r="C24" s="174" t="s">
        <v>27</v>
      </c>
    </row>
    <row r="25" ht="28.5" customHeight="1" spans="2:3">
      <c r="B25" s="173">
        <v>22</v>
      </c>
      <c r="C25" s="174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24" sqref="D24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1">
      <c r="A1" s="103"/>
    </row>
    <row r="2" ht="33.95" customHeight="1" spans="1:8">
      <c r="A2" s="95" t="s">
        <v>334</v>
      </c>
      <c r="B2" s="95"/>
      <c r="C2" s="95"/>
      <c r="D2" s="95"/>
      <c r="E2" s="95"/>
      <c r="F2" s="95"/>
      <c r="G2" s="95"/>
      <c r="H2" s="95"/>
    </row>
    <row r="3" ht="21.2" customHeight="1" spans="1:8">
      <c r="A3" s="96" t="s">
        <v>29</v>
      </c>
      <c r="B3" s="96"/>
      <c r="C3" s="96"/>
      <c r="D3" s="96"/>
      <c r="E3" s="96"/>
      <c r="F3" s="96"/>
      <c r="G3" s="96"/>
      <c r="H3" s="101" t="s">
        <v>30</v>
      </c>
    </row>
    <row r="4" ht="17.25" customHeight="1" spans="1:8">
      <c r="A4" s="97" t="s">
        <v>155</v>
      </c>
      <c r="B4" s="97" t="s">
        <v>156</v>
      </c>
      <c r="C4" s="97" t="s">
        <v>133</v>
      </c>
      <c r="D4" s="97" t="s">
        <v>335</v>
      </c>
      <c r="E4" s="97"/>
      <c r="F4" s="97"/>
      <c r="G4" s="97"/>
      <c r="H4" s="97" t="s">
        <v>158</v>
      </c>
    </row>
    <row r="5" ht="20.45" customHeight="1" spans="1:8">
      <c r="A5" s="97"/>
      <c r="B5" s="97"/>
      <c r="C5" s="97"/>
      <c r="D5" s="97" t="s">
        <v>135</v>
      </c>
      <c r="E5" s="97" t="s">
        <v>224</v>
      </c>
      <c r="F5" s="97"/>
      <c r="G5" s="97" t="s">
        <v>225</v>
      </c>
      <c r="H5" s="97"/>
    </row>
    <row r="6" ht="20.45" customHeight="1" spans="1:8">
      <c r="A6" s="97"/>
      <c r="B6" s="97"/>
      <c r="C6" s="97"/>
      <c r="D6" s="97"/>
      <c r="E6" s="97" t="s">
        <v>211</v>
      </c>
      <c r="F6" s="97" t="s">
        <v>203</v>
      </c>
      <c r="G6" s="97"/>
      <c r="H6" s="97"/>
    </row>
    <row r="7" ht="19.9" customHeight="1" spans="1:8">
      <c r="A7" s="107"/>
      <c r="B7" s="111" t="s">
        <v>133</v>
      </c>
      <c r="C7" s="106">
        <v>0</v>
      </c>
      <c r="D7" s="106"/>
      <c r="E7" s="106"/>
      <c r="F7" s="106"/>
      <c r="G7" s="106"/>
      <c r="H7" s="106"/>
    </row>
    <row r="8" ht="19.9" customHeight="1" spans="1:8">
      <c r="A8" s="105"/>
      <c r="B8" s="105"/>
      <c r="C8" s="106"/>
      <c r="D8" s="106"/>
      <c r="E8" s="106"/>
      <c r="F8" s="106"/>
      <c r="G8" s="106"/>
      <c r="H8" s="106"/>
    </row>
    <row r="9" ht="19.9" customHeight="1" spans="1:8">
      <c r="A9" s="121"/>
      <c r="B9" s="121"/>
      <c r="C9" s="106"/>
      <c r="D9" s="106"/>
      <c r="E9" s="106"/>
      <c r="F9" s="106"/>
      <c r="G9" s="106"/>
      <c r="H9" s="106"/>
    </row>
    <row r="10" ht="19.9" customHeight="1" spans="1:8">
      <c r="A10" s="121"/>
      <c r="B10" s="121"/>
      <c r="C10" s="106"/>
      <c r="D10" s="106"/>
      <c r="E10" s="106"/>
      <c r="F10" s="106"/>
      <c r="G10" s="106"/>
      <c r="H10" s="106"/>
    </row>
    <row r="11" ht="19.9" customHeight="1" spans="1:8">
      <c r="A11" s="121"/>
      <c r="B11" s="121"/>
      <c r="C11" s="106"/>
      <c r="D11" s="106"/>
      <c r="E11" s="106"/>
      <c r="F11" s="106"/>
      <c r="G11" s="106"/>
      <c r="H11" s="106"/>
    </row>
    <row r="12" ht="19.9" customHeight="1" spans="1:8">
      <c r="A12" s="112"/>
      <c r="B12" s="112"/>
      <c r="C12" s="99"/>
      <c r="D12" s="99"/>
      <c r="E12" s="122"/>
      <c r="F12" s="122"/>
      <c r="G12" s="122"/>
      <c r="H12" s="122"/>
    </row>
    <row r="13" ht="27.75" customHeight="1" spans="1:8">
      <c r="A13" s="123" t="s">
        <v>336</v>
      </c>
      <c r="B13" s="124"/>
      <c r="C13" s="124"/>
      <c r="D13" s="124"/>
      <c r="E13" s="124"/>
      <c r="F13" s="124"/>
      <c r="G13" s="124"/>
      <c r="H13" s="124"/>
    </row>
  </sheetData>
  <mergeCells count="11">
    <mergeCell ref="A2:H2"/>
    <mergeCell ref="A3:G3"/>
    <mergeCell ref="D4:G4"/>
    <mergeCell ref="E5:F5"/>
    <mergeCell ref="A13:H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L16" sqref="L16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1">
      <c r="A1" s="103"/>
    </row>
    <row r="2" ht="33.95" customHeight="1" spans="1:8">
      <c r="A2" s="95" t="s">
        <v>25</v>
      </c>
      <c r="B2" s="95"/>
      <c r="C2" s="95"/>
      <c r="D2" s="95"/>
      <c r="E2" s="95"/>
      <c r="F2" s="95"/>
      <c r="G2" s="95"/>
      <c r="H2" s="95"/>
    </row>
    <row r="3" ht="21.2" customHeight="1" spans="1:8">
      <c r="A3" s="96" t="s">
        <v>29</v>
      </c>
      <c r="B3" s="96"/>
      <c r="C3" s="96"/>
      <c r="D3" s="96"/>
      <c r="E3" s="96"/>
      <c r="F3" s="96"/>
      <c r="G3" s="96"/>
      <c r="H3" s="101" t="s">
        <v>30</v>
      </c>
    </row>
    <row r="4" ht="21.95" customHeight="1" spans="1:8">
      <c r="A4" s="97" t="s">
        <v>155</v>
      </c>
      <c r="B4" s="97" t="s">
        <v>156</v>
      </c>
      <c r="C4" s="97" t="s">
        <v>133</v>
      </c>
      <c r="D4" s="97" t="s">
        <v>337</v>
      </c>
      <c r="E4" s="97"/>
      <c r="F4" s="97"/>
      <c r="G4" s="97"/>
      <c r="H4" s="97" t="s">
        <v>158</v>
      </c>
    </row>
    <row r="5" ht="22.7" customHeight="1" spans="1:8">
      <c r="A5" s="97"/>
      <c r="B5" s="97"/>
      <c r="C5" s="97"/>
      <c r="D5" s="97" t="s">
        <v>135</v>
      </c>
      <c r="E5" s="97" t="s">
        <v>224</v>
      </c>
      <c r="F5" s="97"/>
      <c r="G5" s="97" t="s">
        <v>225</v>
      </c>
      <c r="H5" s="97"/>
    </row>
    <row r="6" ht="30.95" customHeight="1" spans="1:8">
      <c r="A6" s="97"/>
      <c r="B6" s="97"/>
      <c r="C6" s="97"/>
      <c r="D6" s="97"/>
      <c r="E6" s="97" t="s">
        <v>211</v>
      </c>
      <c r="F6" s="97" t="s">
        <v>203</v>
      </c>
      <c r="G6" s="97"/>
      <c r="H6" s="97"/>
    </row>
    <row r="7" ht="19.9" customHeight="1" spans="1:8">
      <c r="A7" s="107"/>
      <c r="B7" s="111" t="s">
        <v>133</v>
      </c>
      <c r="C7" s="106">
        <v>0</v>
      </c>
      <c r="D7" s="106"/>
      <c r="E7" s="106"/>
      <c r="F7" s="106"/>
      <c r="G7" s="106"/>
      <c r="H7" s="106"/>
    </row>
    <row r="8" ht="19.9" customHeight="1" spans="1:8">
      <c r="A8" s="105"/>
      <c r="B8" s="105"/>
      <c r="C8" s="106"/>
      <c r="D8" s="106"/>
      <c r="E8" s="106"/>
      <c r="F8" s="106"/>
      <c r="G8" s="106"/>
      <c r="H8" s="106"/>
    </row>
    <row r="9" ht="19.9" customHeight="1" spans="1:8">
      <c r="A9" s="121"/>
      <c r="B9" s="121"/>
      <c r="C9" s="106"/>
      <c r="D9" s="106"/>
      <c r="E9" s="106"/>
      <c r="F9" s="106"/>
      <c r="G9" s="106"/>
      <c r="H9" s="106"/>
    </row>
    <row r="10" ht="19.9" customHeight="1" spans="1:8">
      <c r="A10" s="121"/>
      <c r="B10" s="121"/>
      <c r="C10" s="106"/>
      <c r="D10" s="106"/>
      <c r="E10" s="106"/>
      <c r="F10" s="106"/>
      <c r="G10" s="106"/>
      <c r="H10" s="106"/>
    </row>
    <row r="11" ht="19.9" customHeight="1" spans="1:8">
      <c r="A11" s="121"/>
      <c r="B11" s="121"/>
      <c r="C11" s="106"/>
      <c r="D11" s="106"/>
      <c r="E11" s="106"/>
      <c r="F11" s="106"/>
      <c r="G11" s="106"/>
      <c r="H11" s="106"/>
    </row>
    <row r="12" ht="19.9" customHeight="1" spans="1:8">
      <c r="A12" s="112"/>
      <c r="B12" s="112"/>
      <c r="C12" s="99"/>
      <c r="D12" s="99"/>
      <c r="E12" s="122"/>
      <c r="F12" s="122"/>
      <c r="G12" s="122"/>
      <c r="H12" s="122"/>
    </row>
    <row r="13" ht="18.75" customHeight="1" spans="1:8">
      <c r="A13" s="123" t="s">
        <v>338</v>
      </c>
      <c r="B13" s="124"/>
      <c r="C13" s="124"/>
      <c r="D13" s="124"/>
      <c r="E13" s="124"/>
      <c r="F13" s="124"/>
      <c r="G13" s="124"/>
      <c r="H13" s="124"/>
    </row>
  </sheetData>
  <mergeCells count="11">
    <mergeCell ref="A2:H2"/>
    <mergeCell ref="A3:G3"/>
    <mergeCell ref="D4:G4"/>
    <mergeCell ref="E5:F5"/>
    <mergeCell ref="A13:H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115" zoomScaleNormal="115" workbookViewId="0">
      <selection activeCell="I15" sqref="I15"/>
    </sheetView>
  </sheetViews>
  <sheetFormatPr defaultColWidth="10" defaultRowHeight="13.5"/>
  <cols>
    <col min="1" max="1" width="10.5" customWidth="1"/>
    <col min="2" max="2" width="0.125" customWidth="1"/>
    <col min="3" max="3" width="24" customWidth="1"/>
    <col min="4" max="4" width="13.25" customWidth="1"/>
    <col min="5" max="6" width="11" customWidth="1"/>
    <col min="7" max="13" width="7.75" customWidth="1"/>
    <col min="14" max="14" width="10.625" customWidth="1"/>
    <col min="15" max="15" width="7.75" customWidth="1"/>
    <col min="16" max="18" width="9.75" customWidth="1"/>
  </cols>
  <sheetData>
    <row r="1" ht="14.25" customHeight="1" spans="1:1">
      <c r="A1" s="103"/>
    </row>
    <row r="2" ht="39.95" customHeight="1" spans="1:15">
      <c r="A2" s="95" t="s">
        <v>26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</row>
    <row r="3" ht="21.2" customHeight="1" spans="1:15">
      <c r="A3" s="108" t="s">
        <v>29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1" t="s">
        <v>30</v>
      </c>
      <c r="O3" s="101"/>
    </row>
    <row r="4" ht="22.7" customHeight="1" spans="1:15">
      <c r="A4" s="97" t="s">
        <v>192</v>
      </c>
      <c r="B4" s="109"/>
      <c r="C4" s="97" t="s">
        <v>339</v>
      </c>
      <c r="D4" s="97" t="s">
        <v>340</v>
      </c>
      <c r="E4" s="97"/>
      <c r="F4" s="97"/>
      <c r="G4" s="97"/>
      <c r="H4" s="97"/>
      <c r="I4" s="97"/>
      <c r="J4" s="97"/>
      <c r="K4" s="97"/>
      <c r="L4" s="97"/>
      <c r="M4" s="97"/>
      <c r="N4" s="97" t="s">
        <v>341</v>
      </c>
      <c r="O4" s="97"/>
    </row>
    <row r="5" ht="27.95" customHeight="1" spans="1:15">
      <c r="A5" s="97"/>
      <c r="B5" s="109"/>
      <c r="C5" s="97"/>
      <c r="D5" s="97" t="s">
        <v>342</v>
      </c>
      <c r="E5" s="97" t="s">
        <v>136</v>
      </c>
      <c r="F5" s="97"/>
      <c r="G5" s="97"/>
      <c r="H5" s="97"/>
      <c r="I5" s="97"/>
      <c r="J5" s="97"/>
      <c r="K5" s="97" t="s">
        <v>343</v>
      </c>
      <c r="L5" s="97" t="s">
        <v>138</v>
      </c>
      <c r="M5" s="97" t="s">
        <v>139</v>
      </c>
      <c r="N5" s="97" t="s">
        <v>344</v>
      </c>
      <c r="O5" s="97" t="s">
        <v>345</v>
      </c>
    </row>
    <row r="6" ht="39.2" customHeight="1" spans="1:15">
      <c r="A6" s="97"/>
      <c r="B6" s="109"/>
      <c r="C6" s="97"/>
      <c r="D6" s="97"/>
      <c r="E6" s="97" t="s">
        <v>346</v>
      </c>
      <c r="F6" s="97" t="s">
        <v>347</v>
      </c>
      <c r="G6" s="97" t="s">
        <v>348</v>
      </c>
      <c r="H6" s="97" t="s">
        <v>349</v>
      </c>
      <c r="I6" s="97" t="s">
        <v>350</v>
      </c>
      <c r="J6" s="97" t="s">
        <v>351</v>
      </c>
      <c r="K6" s="97"/>
      <c r="L6" s="97"/>
      <c r="M6" s="97"/>
      <c r="N6" s="97"/>
      <c r="O6" s="97"/>
    </row>
    <row r="7" ht="19.9" customHeight="1" spans="1:15">
      <c r="A7" s="107"/>
      <c r="B7" s="110"/>
      <c r="C7" s="111" t="s">
        <v>133</v>
      </c>
      <c r="D7" s="106">
        <f>D8</f>
        <v>17249582</v>
      </c>
      <c r="E7" s="106">
        <f>E8</f>
        <v>17249582</v>
      </c>
      <c r="F7" s="106">
        <f>F8</f>
        <v>17249582</v>
      </c>
      <c r="G7" s="106"/>
      <c r="H7" s="106"/>
      <c r="I7" s="106"/>
      <c r="J7" s="106"/>
      <c r="K7" s="106"/>
      <c r="L7" s="106"/>
      <c r="M7" s="106"/>
      <c r="N7" s="106">
        <f>N8</f>
        <v>17249582</v>
      </c>
      <c r="O7" s="107"/>
    </row>
    <row r="8" ht="19.9" customHeight="1" spans="1:15">
      <c r="A8" s="105" t="s">
        <v>151</v>
      </c>
      <c r="B8" s="110"/>
      <c r="C8" s="105" t="s">
        <v>4</v>
      </c>
      <c r="D8" s="106">
        <f>D9+D10+D11</f>
        <v>17249582</v>
      </c>
      <c r="E8" s="106">
        <f t="shared" ref="E8:F8" si="0">E9+E10+E11</f>
        <v>17249582</v>
      </c>
      <c r="F8" s="106">
        <f t="shared" si="0"/>
        <v>17249582</v>
      </c>
      <c r="G8" s="106"/>
      <c r="H8" s="106"/>
      <c r="I8" s="106"/>
      <c r="J8" s="106"/>
      <c r="K8" s="106"/>
      <c r="L8" s="106"/>
      <c r="M8" s="106"/>
      <c r="N8" s="106">
        <f>N9+N10+N11</f>
        <v>17249582</v>
      </c>
      <c r="O8" s="107"/>
    </row>
    <row r="9" ht="25.5" customHeight="1" spans="1:15">
      <c r="A9" s="112" t="s">
        <v>352</v>
      </c>
      <c r="B9" s="110" t="s">
        <v>353</v>
      </c>
      <c r="C9" s="113" t="s">
        <v>354</v>
      </c>
      <c r="D9" s="114">
        <v>1893414</v>
      </c>
      <c r="E9" s="114">
        <v>1893414</v>
      </c>
      <c r="F9" s="114">
        <v>1893414</v>
      </c>
      <c r="G9" s="114"/>
      <c r="H9" s="114"/>
      <c r="I9" s="114"/>
      <c r="J9" s="114"/>
      <c r="K9" s="114"/>
      <c r="L9" s="114"/>
      <c r="M9" s="114"/>
      <c r="N9" s="114">
        <v>1893414</v>
      </c>
      <c r="O9" s="119"/>
    </row>
    <row r="10" s="1" customFormat="1" ht="31.5" customHeight="1" spans="1:15">
      <c r="A10" s="115">
        <v>64001</v>
      </c>
      <c r="B10" s="116"/>
      <c r="C10" s="113" t="s">
        <v>355</v>
      </c>
      <c r="D10" s="114">
        <v>14466168</v>
      </c>
      <c r="E10" s="114">
        <v>14466168</v>
      </c>
      <c r="F10" s="114">
        <v>14466168</v>
      </c>
      <c r="G10" s="117"/>
      <c r="H10" s="117"/>
      <c r="I10" s="117"/>
      <c r="J10" s="117"/>
      <c r="K10" s="117"/>
      <c r="L10" s="117"/>
      <c r="M10" s="117"/>
      <c r="N10" s="114">
        <v>14466168</v>
      </c>
      <c r="O10" s="120"/>
    </row>
    <row r="11" s="1" customFormat="1" ht="30" customHeight="1" spans="1:15">
      <c r="A11" s="115">
        <v>64001</v>
      </c>
      <c r="B11" s="116"/>
      <c r="C11" s="113" t="s">
        <v>356</v>
      </c>
      <c r="D11" s="118">
        <v>890000</v>
      </c>
      <c r="E11" s="118">
        <v>890000</v>
      </c>
      <c r="F11" s="118">
        <v>890000</v>
      </c>
      <c r="G11" s="118"/>
      <c r="H11" s="118"/>
      <c r="I11" s="118"/>
      <c r="J11" s="118"/>
      <c r="K11" s="118"/>
      <c r="L11" s="118"/>
      <c r="M11" s="118"/>
      <c r="N11" s="118">
        <v>890000</v>
      </c>
      <c r="O11" s="120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zoomScale="115" zoomScaleNormal="115" topLeftCell="A4" workbookViewId="0">
      <selection activeCell="H10" sqref="H10"/>
    </sheetView>
  </sheetViews>
  <sheetFormatPr defaultColWidth="10" defaultRowHeight="13.5"/>
  <cols>
    <col min="1" max="1" width="6.75" customWidth="1"/>
    <col min="2" max="2" width="15.125" customWidth="1"/>
    <col min="3" max="3" width="11" customWidth="1"/>
    <col min="4" max="4" width="12.25" customWidth="1"/>
    <col min="5" max="5" width="8.375" customWidth="1"/>
    <col min="6" max="6" width="8.5" customWidth="1"/>
    <col min="7" max="7" width="10" customWidth="1"/>
    <col min="8" max="8" width="21.625" customWidth="1"/>
    <col min="9" max="9" width="11.125" customWidth="1"/>
    <col min="10" max="10" width="11.5" customWidth="1"/>
    <col min="11" max="11" width="11.25" customWidth="1"/>
    <col min="12" max="12" width="9.75" customWidth="1"/>
    <col min="13" max="13" width="19.125" customWidth="1"/>
    <col min="14" max="18" width="9.75" customWidth="1"/>
  </cols>
  <sheetData>
    <row r="1" ht="14.25" customHeight="1" spans="1:13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ht="33.2" customHeight="1" spans="1:13">
      <c r="A2" s="103"/>
      <c r="B2" s="103"/>
      <c r="C2" s="104" t="s">
        <v>357</v>
      </c>
      <c r="D2" s="104"/>
      <c r="E2" s="104"/>
      <c r="F2" s="104"/>
      <c r="G2" s="104"/>
      <c r="H2" s="104"/>
      <c r="I2" s="104"/>
      <c r="J2" s="104"/>
      <c r="K2" s="104"/>
      <c r="L2" s="104"/>
      <c r="M2" s="104"/>
    </row>
    <row r="3" ht="21.2" customHeight="1" spans="1:13">
      <c r="A3" s="96" t="s">
        <v>29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101" t="s">
        <v>30</v>
      </c>
      <c r="M3" s="101"/>
    </row>
    <row r="4" ht="29.45" customHeight="1" spans="1:13">
      <c r="A4" s="97" t="s">
        <v>192</v>
      </c>
      <c r="B4" s="97" t="s">
        <v>358</v>
      </c>
      <c r="C4" s="97" t="s">
        <v>359</v>
      </c>
      <c r="D4" s="97" t="s">
        <v>360</v>
      </c>
      <c r="E4" s="97" t="s">
        <v>361</v>
      </c>
      <c r="F4" s="97"/>
      <c r="G4" s="97"/>
      <c r="H4" s="97"/>
      <c r="I4" s="97"/>
      <c r="J4" s="97"/>
      <c r="K4" s="97"/>
      <c r="L4" s="97"/>
      <c r="M4" s="97"/>
    </row>
    <row r="5" ht="31.7" customHeight="1" spans="1:13">
      <c r="A5" s="97"/>
      <c r="B5" s="97"/>
      <c r="C5" s="97"/>
      <c r="D5" s="97"/>
      <c r="E5" s="97" t="s">
        <v>362</v>
      </c>
      <c r="F5" s="97" t="s">
        <v>363</v>
      </c>
      <c r="G5" s="97" t="s">
        <v>364</v>
      </c>
      <c r="H5" s="97" t="s">
        <v>365</v>
      </c>
      <c r="I5" s="97" t="s">
        <v>366</v>
      </c>
      <c r="J5" s="97" t="s">
        <v>367</v>
      </c>
      <c r="K5" s="97" t="s">
        <v>368</v>
      </c>
      <c r="L5" s="97" t="s">
        <v>369</v>
      </c>
      <c r="M5" s="97" t="s">
        <v>370</v>
      </c>
    </row>
    <row r="6" ht="24.95" customHeight="1" spans="1:13">
      <c r="A6" s="105" t="s">
        <v>2</v>
      </c>
      <c r="B6" s="105" t="s">
        <v>4</v>
      </c>
      <c r="C6" s="106">
        <v>1893414</v>
      </c>
      <c r="D6" s="107"/>
      <c r="E6" s="107"/>
      <c r="F6" s="107"/>
      <c r="G6" s="107"/>
      <c r="H6" s="107"/>
      <c r="I6" s="107"/>
      <c r="J6" s="107"/>
      <c r="K6" s="107"/>
      <c r="L6" s="107"/>
      <c r="M6" s="107"/>
    </row>
    <row r="7" ht="37.7" customHeight="1" spans="1:13">
      <c r="A7" s="98" t="s">
        <v>152</v>
      </c>
      <c r="B7" s="98" t="s">
        <v>371</v>
      </c>
      <c r="C7" s="99">
        <v>1893414</v>
      </c>
      <c r="D7" s="98" t="s">
        <v>372</v>
      </c>
      <c r="E7" s="107" t="s">
        <v>373</v>
      </c>
      <c r="F7" s="98" t="s">
        <v>374</v>
      </c>
      <c r="G7" s="98" t="s">
        <v>375</v>
      </c>
      <c r="H7" s="98" t="s">
        <v>375</v>
      </c>
      <c r="I7" s="98" t="s">
        <v>375</v>
      </c>
      <c r="J7" s="98"/>
      <c r="K7" s="98"/>
      <c r="L7" s="98"/>
      <c r="M7" s="98"/>
    </row>
    <row r="8" ht="37.7" customHeight="1" spans="1:13">
      <c r="A8" s="98"/>
      <c r="B8" s="98"/>
      <c r="C8" s="99"/>
      <c r="D8" s="98"/>
      <c r="E8" s="107"/>
      <c r="F8" s="98" t="s">
        <v>376</v>
      </c>
      <c r="G8" s="98" t="s">
        <v>375</v>
      </c>
      <c r="H8" s="98" t="s">
        <v>375</v>
      </c>
      <c r="I8" s="98" t="s">
        <v>375</v>
      </c>
      <c r="J8" s="98"/>
      <c r="K8" s="98"/>
      <c r="L8" s="98"/>
      <c r="M8" s="98"/>
    </row>
    <row r="9" ht="37.7" customHeight="1" spans="1:13">
      <c r="A9" s="98"/>
      <c r="B9" s="98"/>
      <c r="C9" s="99"/>
      <c r="D9" s="98"/>
      <c r="E9" s="107"/>
      <c r="F9" s="98" t="s">
        <v>377</v>
      </c>
      <c r="G9" s="98" t="s">
        <v>375</v>
      </c>
      <c r="H9" s="98" t="s">
        <v>375</v>
      </c>
      <c r="I9" s="98" t="s">
        <v>375</v>
      </c>
      <c r="J9" s="98"/>
      <c r="K9" s="98"/>
      <c r="L9" s="98"/>
      <c r="M9" s="98"/>
    </row>
    <row r="10" ht="37.7" customHeight="1" spans="1:13">
      <c r="A10" s="98"/>
      <c r="B10" s="98"/>
      <c r="C10" s="99"/>
      <c r="D10" s="98"/>
      <c r="E10" s="107"/>
      <c r="F10" s="98" t="s">
        <v>378</v>
      </c>
      <c r="G10" s="98" t="s">
        <v>375</v>
      </c>
      <c r="H10" s="98" t="s">
        <v>375</v>
      </c>
      <c r="I10" s="98" t="s">
        <v>375</v>
      </c>
      <c r="J10" s="98"/>
      <c r="K10" s="98"/>
      <c r="L10" s="98"/>
      <c r="M10" s="98"/>
    </row>
    <row r="11" ht="37.7" customHeight="1" spans="1:13">
      <c r="A11" s="98"/>
      <c r="B11" s="98"/>
      <c r="C11" s="99"/>
      <c r="D11" s="98"/>
      <c r="E11" s="107"/>
      <c r="F11" s="98" t="s">
        <v>379</v>
      </c>
      <c r="G11" s="98" t="s">
        <v>375</v>
      </c>
      <c r="H11" s="98" t="s">
        <v>375</v>
      </c>
      <c r="I11" s="98" t="s">
        <v>375</v>
      </c>
      <c r="J11" s="98"/>
      <c r="K11" s="98"/>
      <c r="L11" s="98"/>
      <c r="M11" s="98"/>
    </row>
    <row r="12" ht="37.7" customHeight="1" spans="1:13">
      <c r="A12" s="98"/>
      <c r="B12" s="98"/>
      <c r="C12" s="99"/>
      <c r="D12" s="98"/>
      <c r="E12" s="107"/>
      <c r="F12" s="98" t="s">
        <v>380</v>
      </c>
      <c r="G12" s="98" t="s">
        <v>375</v>
      </c>
      <c r="H12" s="98" t="s">
        <v>375</v>
      </c>
      <c r="I12" s="98" t="s">
        <v>375</v>
      </c>
      <c r="J12" s="98"/>
      <c r="K12" s="98"/>
      <c r="L12" s="98"/>
      <c r="M12" s="98"/>
    </row>
    <row r="13" ht="37.7" customHeight="1" spans="1:13">
      <c r="A13" s="98"/>
      <c r="B13" s="98"/>
      <c r="C13" s="99"/>
      <c r="D13" s="98"/>
      <c r="E13" s="107" t="s">
        <v>381</v>
      </c>
      <c r="F13" s="98" t="s">
        <v>382</v>
      </c>
      <c r="G13" s="98" t="s">
        <v>375</v>
      </c>
      <c r="H13" s="98" t="s">
        <v>375</v>
      </c>
      <c r="I13" s="98" t="s">
        <v>375</v>
      </c>
      <c r="J13" s="98"/>
      <c r="K13" s="98"/>
      <c r="L13" s="98"/>
      <c r="M13" s="98"/>
    </row>
    <row r="14" ht="37.7" customHeight="1" spans="1:13">
      <c r="A14" s="98"/>
      <c r="B14" s="98"/>
      <c r="C14" s="99"/>
      <c r="D14" s="98"/>
      <c r="E14" s="107" t="s">
        <v>383</v>
      </c>
      <c r="F14" s="98" t="s">
        <v>384</v>
      </c>
      <c r="G14" s="98" t="s">
        <v>375</v>
      </c>
      <c r="H14" s="98" t="s">
        <v>375</v>
      </c>
      <c r="I14" s="98" t="s">
        <v>375</v>
      </c>
      <c r="J14" s="98"/>
      <c r="K14" s="98"/>
      <c r="L14" s="98"/>
      <c r="M14" s="98"/>
    </row>
    <row r="15" ht="37.7" customHeight="1" spans="1:13">
      <c r="A15" s="98"/>
      <c r="B15" s="98"/>
      <c r="C15" s="99"/>
      <c r="D15" s="98"/>
      <c r="E15" s="107"/>
      <c r="F15" s="98" t="s">
        <v>385</v>
      </c>
      <c r="G15" s="98" t="s">
        <v>375</v>
      </c>
      <c r="H15" s="98" t="s">
        <v>375</v>
      </c>
      <c r="I15" s="98" t="s">
        <v>375</v>
      </c>
      <c r="J15" s="98"/>
      <c r="K15" s="98"/>
      <c r="L15" s="98"/>
      <c r="M15" s="98"/>
    </row>
    <row r="16" ht="37.7" customHeight="1" spans="1:13">
      <c r="A16" s="98"/>
      <c r="B16" s="98"/>
      <c r="C16" s="99"/>
      <c r="D16" s="98"/>
      <c r="E16" s="107"/>
      <c r="F16" s="98" t="s">
        <v>386</v>
      </c>
      <c r="G16" s="98" t="s">
        <v>375</v>
      </c>
      <c r="H16" s="98" t="s">
        <v>375</v>
      </c>
      <c r="I16" s="98" t="s">
        <v>375</v>
      </c>
      <c r="J16" s="98"/>
      <c r="K16" s="98"/>
      <c r="L16" s="98"/>
      <c r="M16" s="98"/>
    </row>
    <row r="17" ht="21" customHeight="1"/>
  </sheetData>
  <mergeCells count="14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12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15" zoomScaleNormal="115" topLeftCell="A4" workbookViewId="0">
      <selection activeCell="J18" sqref="J18"/>
    </sheetView>
  </sheetViews>
  <sheetFormatPr defaultColWidth="10" defaultRowHeight="13.5"/>
  <cols>
    <col min="1" max="1" width="6.25" customWidth="1"/>
    <col min="2" max="2" width="13.375" customWidth="1"/>
    <col min="3" max="3" width="11.25" customWidth="1"/>
    <col min="4" max="4" width="10.5" customWidth="1"/>
    <col min="5" max="6" width="9.75" customWidth="1"/>
    <col min="7" max="7" width="9.875" customWidth="1"/>
    <col min="8" max="8" width="9" customWidth="1"/>
    <col min="9" max="9" width="11.875" customWidth="1"/>
    <col min="10" max="10" width="33.625" customWidth="1"/>
    <col min="11" max="11" width="7" customWidth="1"/>
    <col min="12" max="12" width="11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ht="36.95" customHeight="1" spans="1:18">
      <c r="A1" s="95" t="s">
        <v>387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 t="s">
        <v>387</v>
      </c>
      <c r="O1" s="95"/>
      <c r="P1" s="95"/>
      <c r="Q1" s="95"/>
      <c r="R1" s="95"/>
    </row>
    <row r="2" ht="20.45" customHeight="1" spans="1:18">
      <c r="A2" s="96" t="s">
        <v>388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 t="s">
        <v>388</v>
      </c>
      <c r="O2" s="96"/>
      <c r="P2" s="96"/>
      <c r="Q2" s="101" t="s">
        <v>30</v>
      </c>
      <c r="R2" s="101"/>
    </row>
    <row r="3" ht="18.75" customHeight="1" spans="1:18">
      <c r="A3" s="97" t="s">
        <v>319</v>
      </c>
      <c r="B3" s="97" t="s">
        <v>320</v>
      </c>
      <c r="C3" s="97" t="s">
        <v>389</v>
      </c>
      <c r="D3" s="97"/>
      <c r="E3" s="97"/>
      <c r="F3" s="97"/>
      <c r="G3" s="97"/>
      <c r="H3" s="97"/>
      <c r="I3" s="97"/>
      <c r="J3" s="97" t="s">
        <v>390</v>
      </c>
      <c r="K3" s="97" t="s">
        <v>391</v>
      </c>
      <c r="L3" s="97"/>
      <c r="M3" s="97"/>
      <c r="N3" s="97" t="s">
        <v>391</v>
      </c>
      <c r="O3" s="97"/>
      <c r="P3" s="97"/>
      <c r="Q3" s="97"/>
      <c r="R3" s="97"/>
    </row>
    <row r="4" ht="20.45" customHeight="1" spans="1:18">
      <c r="A4" s="97"/>
      <c r="B4" s="97"/>
      <c r="C4" s="97" t="s">
        <v>359</v>
      </c>
      <c r="D4" s="97" t="s">
        <v>392</v>
      </c>
      <c r="E4" s="97"/>
      <c r="F4" s="97"/>
      <c r="G4" s="97"/>
      <c r="H4" s="97" t="s">
        <v>393</v>
      </c>
      <c r="I4" s="97"/>
      <c r="J4" s="97"/>
      <c r="K4" s="97"/>
      <c r="L4" s="97"/>
      <c r="M4" s="97"/>
      <c r="N4" s="97"/>
      <c r="O4" s="97"/>
      <c r="P4" s="97"/>
      <c r="Q4" s="97"/>
      <c r="R4" s="97"/>
    </row>
    <row r="5" ht="27.2" customHeight="1" spans="1:18">
      <c r="A5" s="97"/>
      <c r="B5" s="97"/>
      <c r="C5" s="97"/>
      <c r="D5" s="97" t="s">
        <v>136</v>
      </c>
      <c r="E5" s="97" t="s">
        <v>394</v>
      </c>
      <c r="F5" s="97" t="s">
        <v>140</v>
      </c>
      <c r="G5" s="97" t="s">
        <v>395</v>
      </c>
      <c r="H5" s="97" t="s">
        <v>157</v>
      </c>
      <c r="I5" s="97" t="s">
        <v>158</v>
      </c>
      <c r="J5" s="97"/>
      <c r="K5" s="97" t="s">
        <v>362</v>
      </c>
      <c r="L5" s="97" t="s">
        <v>363</v>
      </c>
      <c r="M5" s="97" t="s">
        <v>364</v>
      </c>
      <c r="N5" s="97" t="s">
        <v>369</v>
      </c>
      <c r="O5" s="97" t="s">
        <v>365</v>
      </c>
      <c r="P5" s="97" t="s">
        <v>396</v>
      </c>
      <c r="Q5" s="97" t="s">
        <v>397</v>
      </c>
      <c r="R5" s="97" t="s">
        <v>370</v>
      </c>
    </row>
    <row r="6" ht="39.95" customHeight="1" spans="1:18">
      <c r="A6" s="98" t="s">
        <v>2</v>
      </c>
      <c r="B6" s="98" t="s">
        <v>4</v>
      </c>
      <c r="C6" s="99">
        <f>D6</f>
        <v>19911165.29</v>
      </c>
      <c r="D6" s="99">
        <f>H6+I6</f>
        <v>19911165.29</v>
      </c>
      <c r="E6" s="99"/>
      <c r="F6" s="99"/>
      <c r="G6" s="99"/>
      <c r="H6" s="99">
        <v>2661583.29</v>
      </c>
      <c r="I6" s="99">
        <v>17249582</v>
      </c>
      <c r="J6" s="98"/>
      <c r="K6" s="100" t="s">
        <v>373</v>
      </c>
      <c r="L6" s="100" t="s">
        <v>398</v>
      </c>
      <c r="M6" s="100"/>
      <c r="N6" s="100"/>
      <c r="O6" s="100"/>
      <c r="P6" s="100"/>
      <c r="Q6" s="102" t="s">
        <v>399</v>
      </c>
      <c r="R6" s="100"/>
    </row>
    <row r="7" ht="39.95" customHeight="1" spans="1:18">
      <c r="A7" s="98"/>
      <c r="B7" s="98"/>
      <c r="C7" s="99"/>
      <c r="D7" s="99"/>
      <c r="E7" s="99"/>
      <c r="F7" s="99"/>
      <c r="G7" s="99"/>
      <c r="H7" s="99"/>
      <c r="I7" s="99"/>
      <c r="J7" s="98"/>
      <c r="K7" s="100"/>
      <c r="L7" s="100" t="s">
        <v>400</v>
      </c>
      <c r="M7" s="100"/>
      <c r="N7" s="100"/>
      <c r="O7" s="100"/>
      <c r="P7" s="100"/>
      <c r="Q7" s="102" t="s">
        <v>401</v>
      </c>
      <c r="R7" s="100"/>
    </row>
    <row r="8" ht="39.95" customHeight="1" spans="1:18">
      <c r="A8" s="98"/>
      <c r="B8" s="98"/>
      <c r="C8" s="99"/>
      <c r="D8" s="99"/>
      <c r="E8" s="99"/>
      <c r="F8" s="99"/>
      <c r="G8" s="99"/>
      <c r="H8" s="99"/>
      <c r="I8" s="99"/>
      <c r="J8" s="98"/>
      <c r="K8" s="100" t="s">
        <v>383</v>
      </c>
      <c r="L8" s="100" t="s">
        <v>402</v>
      </c>
      <c r="M8" s="100"/>
      <c r="N8" s="100"/>
      <c r="O8" s="100"/>
      <c r="P8" s="100"/>
      <c r="Q8" s="102" t="s">
        <v>403</v>
      </c>
      <c r="R8" s="100"/>
    </row>
    <row r="9" ht="39.95" customHeight="1" spans="1:18">
      <c r="A9" s="98"/>
      <c r="B9" s="98"/>
      <c r="C9" s="99"/>
      <c r="D9" s="99"/>
      <c r="E9" s="99"/>
      <c r="F9" s="99"/>
      <c r="G9" s="99"/>
      <c r="H9" s="99"/>
      <c r="I9" s="99"/>
      <c r="J9" s="98"/>
      <c r="K9" s="100"/>
      <c r="L9" s="100" t="s">
        <v>404</v>
      </c>
      <c r="M9" s="100"/>
      <c r="N9" s="100"/>
      <c r="O9" s="100"/>
      <c r="P9" s="100"/>
      <c r="Q9" s="102" t="s">
        <v>405</v>
      </c>
      <c r="R9" s="100"/>
    </row>
  </sheetData>
  <mergeCells count="26">
    <mergeCell ref="A1:M1"/>
    <mergeCell ref="N1:R1"/>
    <mergeCell ref="A2:M2"/>
    <mergeCell ref="N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N3:R4"/>
    <mergeCell ref="K3:M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30"/>
  <sheetViews>
    <sheetView workbookViewId="0">
      <selection activeCell="P22" sqref="P22"/>
    </sheetView>
  </sheetViews>
  <sheetFormatPr defaultColWidth="9" defaultRowHeight="13.5" outlineLevelCol="6"/>
  <cols>
    <col min="1" max="1" width="12.25" customWidth="1"/>
    <col min="2" max="2" width="11.875" customWidth="1"/>
    <col min="3" max="3" width="16.875" customWidth="1"/>
    <col min="4" max="4" width="11.25" customWidth="1"/>
    <col min="5" max="5" width="7.5" customWidth="1"/>
    <col min="6" max="6" width="11.625" customWidth="1"/>
    <col min="7" max="7" width="27.875" customWidth="1"/>
  </cols>
  <sheetData>
    <row r="2" ht="24" spans="1:7">
      <c r="A2" s="62" t="s">
        <v>406</v>
      </c>
      <c r="B2" s="62"/>
      <c r="C2" s="62"/>
      <c r="D2" s="62"/>
      <c r="E2" s="62"/>
      <c r="F2" s="62"/>
      <c r="G2" s="62"/>
    </row>
    <row r="3" spans="1:7">
      <c r="A3" s="63" t="s">
        <v>407</v>
      </c>
      <c r="B3" s="63"/>
      <c r="C3" s="63"/>
      <c r="D3" s="64"/>
      <c r="E3" s="64"/>
      <c r="F3" s="65" t="s">
        <v>408</v>
      </c>
      <c r="G3" s="65"/>
    </row>
    <row r="4" spans="1:7">
      <c r="A4" s="11" t="s">
        <v>409</v>
      </c>
      <c r="B4" s="12" t="s">
        <v>410</v>
      </c>
      <c r="C4" s="66"/>
      <c r="D4" s="12" t="s">
        <v>411</v>
      </c>
      <c r="E4" s="67" t="s">
        <v>412</v>
      </c>
      <c r="F4" s="68" t="s">
        <v>413</v>
      </c>
      <c r="G4" s="68"/>
    </row>
    <row r="5" s="60" customFormat="1" ht="16.5" customHeight="1" spans="1:7">
      <c r="A5" s="11" t="s">
        <v>414</v>
      </c>
      <c r="B5" s="12" t="s">
        <v>415</v>
      </c>
      <c r="C5" s="12"/>
      <c r="D5" s="12"/>
      <c r="E5" s="12" t="s">
        <v>416</v>
      </c>
      <c r="F5" s="67">
        <v>1724.96</v>
      </c>
      <c r="G5" s="67"/>
    </row>
    <row r="6" ht="15.75" customHeight="1" spans="1:7">
      <c r="A6" s="12" t="s">
        <v>417</v>
      </c>
      <c r="B6" s="69" t="s">
        <v>418</v>
      </c>
      <c r="C6" s="70"/>
      <c r="D6" s="70"/>
      <c r="E6" s="70"/>
      <c r="F6" s="70"/>
      <c r="G6" s="71"/>
    </row>
    <row r="7" ht="20.25" customHeight="1" spans="1:7">
      <c r="A7" s="11" t="s">
        <v>360</v>
      </c>
      <c r="B7" s="28" t="s">
        <v>419</v>
      </c>
      <c r="C7" s="28"/>
      <c r="D7" s="28"/>
      <c r="E7" s="28"/>
      <c r="F7" s="28"/>
      <c r="G7" s="28"/>
    </row>
    <row r="8" ht="27" customHeight="1" spans="1:7">
      <c r="A8" s="11" t="s">
        <v>420</v>
      </c>
      <c r="B8" s="28" t="s">
        <v>421</v>
      </c>
      <c r="C8" s="28"/>
      <c r="D8" s="28"/>
      <c r="E8" s="28"/>
      <c r="F8" s="28"/>
      <c r="G8" s="28"/>
    </row>
    <row r="9" ht="18" customHeight="1" spans="1:7">
      <c r="A9" s="41" t="s">
        <v>422</v>
      </c>
      <c r="B9" s="41" t="s">
        <v>362</v>
      </c>
      <c r="C9" s="41" t="s">
        <v>363</v>
      </c>
      <c r="D9" s="72" t="s">
        <v>364</v>
      </c>
      <c r="E9" s="73"/>
      <c r="F9" s="41" t="s">
        <v>423</v>
      </c>
      <c r="G9" s="11" t="s">
        <v>424</v>
      </c>
    </row>
    <row r="10" ht="20.25" customHeight="1" spans="1:7">
      <c r="A10" s="41"/>
      <c r="B10" s="44" t="s">
        <v>373</v>
      </c>
      <c r="C10" s="74" t="s">
        <v>374</v>
      </c>
      <c r="D10" s="46" t="s">
        <v>425</v>
      </c>
      <c r="E10" s="46"/>
      <c r="F10" s="46" t="s">
        <v>426</v>
      </c>
      <c r="G10" s="46" t="s">
        <v>427</v>
      </c>
    </row>
    <row r="11" ht="19.5" customHeight="1" spans="1:7">
      <c r="A11" s="41"/>
      <c r="B11" s="44"/>
      <c r="C11" s="74" t="s">
        <v>380</v>
      </c>
      <c r="D11" s="46" t="s">
        <v>428</v>
      </c>
      <c r="E11" s="46"/>
      <c r="F11" s="46" t="s">
        <v>429</v>
      </c>
      <c r="G11" s="47" t="s">
        <v>430</v>
      </c>
    </row>
    <row r="12" ht="19.5" customHeight="1" spans="1:7">
      <c r="A12" s="41"/>
      <c r="B12" s="44"/>
      <c r="C12" s="74" t="s">
        <v>379</v>
      </c>
      <c r="D12" s="46" t="s">
        <v>431</v>
      </c>
      <c r="E12" s="46"/>
      <c r="F12" s="48" t="s">
        <v>432</v>
      </c>
      <c r="G12" s="48" t="s">
        <v>432</v>
      </c>
    </row>
    <row r="13" ht="38.25" customHeight="1" spans="1:7">
      <c r="A13" s="41"/>
      <c r="B13" s="44"/>
      <c r="C13" s="74" t="s">
        <v>433</v>
      </c>
      <c r="D13" s="46" t="s">
        <v>434</v>
      </c>
      <c r="E13" s="46"/>
      <c r="F13" s="46" t="s">
        <v>435</v>
      </c>
      <c r="G13" s="46" t="s">
        <v>436</v>
      </c>
    </row>
    <row r="14" ht="27.75" customHeight="1" spans="1:7">
      <c r="A14" s="41"/>
      <c r="B14" s="49" t="s">
        <v>383</v>
      </c>
      <c r="C14" s="44" t="s">
        <v>384</v>
      </c>
      <c r="D14" s="50" t="s">
        <v>437</v>
      </c>
      <c r="E14" s="51"/>
      <c r="F14" s="46" t="s">
        <v>438</v>
      </c>
      <c r="G14" s="46" t="s">
        <v>436</v>
      </c>
    </row>
    <row r="15" ht="20.25" customHeight="1" spans="1:7">
      <c r="A15" s="41"/>
      <c r="B15" s="52"/>
      <c r="C15" s="49" t="s">
        <v>385</v>
      </c>
      <c r="D15" s="50" t="s">
        <v>439</v>
      </c>
      <c r="E15" s="51"/>
      <c r="F15" s="46" t="s">
        <v>440</v>
      </c>
      <c r="G15" s="46" t="s">
        <v>440</v>
      </c>
    </row>
    <row r="16" ht="21.75" customHeight="1" spans="1:7">
      <c r="A16" s="41"/>
      <c r="B16" s="52"/>
      <c r="C16" s="53"/>
      <c r="D16" s="50" t="s">
        <v>441</v>
      </c>
      <c r="E16" s="51"/>
      <c r="F16" s="46" t="s">
        <v>442</v>
      </c>
      <c r="G16" s="46" t="s">
        <v>442</v>
      </c>
    </row>
    <row r="17" ht="19.5" customHeight="1" spans="1:7">
      <c r="A17" s="41"/>
      <c r="B17" s="52"/>
      <c r="C17" s="52" t="s">
        <v>386</v>
      </c>
      <c r="D17" s="50" t="s">
        <v>443</v>
      </c>
      <c r="E17" s="51"/>
      <c r="F17" s="46" t="s">
        <v>435</v>
      </c>
      <c r="G17" s="46" t="s">
        <v>444</v>
      </c>
    </row>
    <row r="18" ht="21.75" customHeight="1" spans="1:7">
      <c r="A18" s="41"/>
      <c r="B18" s="52"/>
      <c r="C18" s="53"/>
      <c r="D18" s="50" t="s">
        <v>445</v>
      </c>
      <c r="E18" s="51"/>
      <c r="F18" s="46" t="s">
        <v>429</v>
      </c>
      <c r="G18" s="47">
        <v>1</v>
      </c>
    </row>
    <row r="19" ht="21" customHeight="1" spans="1:7">
      <c r="A19" s="41"/>
      <c r="B19" s="52"/>
      <c r="C19" s="44" t="s">
        <v>446</v>
      </c>
      <c r="D19" s="50" t="s">
        <v>447</v>
      </c>
      <c r="E19" s="51"/>
      <c r="F19" s="46" t="s">
        <v>448</v>
      </c>
      <c r="G19" s="46" t="s">
        <v>448</v>
      </c>
    </row>
    <row r="20" ht="26.25" customHeight="1" spans="1:7">
      <c r="A20" s="41"/>
      <c r="B20" s="53"/>
      <c r="C20" s="44" t="s">
        <v>449</v>
      </c>
      <c r="D20" s="50" t="s">
        <v>450</v>
      </c>
      <c r="E20" s="51"/>
      <c r="F20" s="47" t="s">
        <v>451</v>
      </c>
      <c r="G20" s="47" t="s">
        <v>451</v>
      </c>
    </row>
    <row r="21" ht="17" customHeight="1" spans="1:7">
      <c r="A21" s="11" t="s">
        <v>452</v>
      </c>
      <c r="B21" s="44" t="s">
        <v>453</v>
      </c>
      <c r="C21" s="44" t="s">
        <v>454</v>
      </c>
      <c r="D21" s="50" t="s">
        <v>416</v>
      </c>
      <c r="E21" s="51"/>
      <c r="F21" s="44" t="s">
        <v>455</v>
      </c>
      <c r="G21" s="44"/>
    </row>
    <row r="22" s="61" customFormat="1" ht="53" customHeight="1" spans="1:7">
      <c r="A22" s="11"/>
      <c r="B22" s="49" t="s">
        <v>456</v>
      </c>
      <c r="C22" s="50" t="s">
        <v>457</v>
      </c>
      <c r="D22" s="50">
        <v>1216.96</v>
      </c>
      <c r="E22" s="51"/>
      <c r="F22" s="75" t="s">
        <v>458</v>
      </c>
      <c r="G22" s="75"/>
    </row>
    <row r="23" s="61" customFormat="1" ht="72" customHeight="1" spans="1:7">
      <c r="A23" s="11"/>
      <c r="B23" s="52"/>
      <c r="C23" s="50" t="s">
        <v>459</v>
      </c>
      <c r="D23" s="50">
        <v>229.65</v>
      </c>
      <c r="E23" s="51"/>
      <c r="F23" s="76" t="s">
        <v>460</v>
      </c>
      <c r="G23" s="77"/>
    </row>
    <row r="24" s="61" customFormat="1" ht="85.5" customHeight="1" spans="1:7">
      <c r="A24" s="11"/>
      <c r="B24" s="52"/>
      <c r="C24" s="78" t="s">
        <v>461</v>
      </c>
      <c r="D24" s="50">
        <v>189.34</v>
      </c>
      <c r="E24" s="51"/>
      <c r="F24" s="76" t="s">
        <v>462</v>
      </c>
      <c r="G24" s="77"/>
    </row>
    <row r="25" s="61" customFormat="1" ht="33.75" customHeight="1" spans="1:7">
      <c r="A25" s="11"/>
      <c r="B25" s="52"/>
      <c r="C25" s="79" t="s">
        <v>463</v>
      </c>
      <c r="D25" s="78">
        <v>89</v>
      </c>
      <c r="E25" s="80"/>
      <c r="F25" s="81" t="s">
        <v>464</v>
      </c>
      <c r="G25" s="82"/>
    </row>
    <row r="26" s="61" customFormat="1" ht="26.25" customHeight="1" spans="1:7">
      <c r="A26" s="11"/>
      <c r="B26" s="53"/>
      <c r="C26" s="83"/>
      <c r="D26" s="84"/>
      <c r="E26" s="85"/>
      <c r="F26" s="86"/>
      <c r="G26" s="87"/>
    </row>
    <row r="27" ht="21.75" customHeight="1" spans="1:7">
      <c r="A27" s="11"/>
      <c r="B27" s="88" t="s">
        <v>133</v>
      </c>
      <c r="C27" s="89"/>
      <c r="D27" s="50">
        <f>SUM(D22:E26)</f>
        <v>1724.95</v>
      </c>
      <c r="E27" s="51"/>
      <c r="F27" s="88"/>
      <c r="G27" s="89"/>
    </row>
    <row r="28" ht="26.25" customHeight="1" spans="1:7">
      <c r="A28" s="90" t="s">
        <v>465</v>
      </c>
      <c r="B28" s="90"/>
      <c r="C28" s="90"/>
      <c r="D28" s="90"/>
      <c r="E28" s="90"/>
      <c r="F28" s="90"/>
      <c r="G28" s="90"/>
    </row>
    <row r="29" ht="26.25" customHeight="1" spans="1:7">
      <c r="A29" s="91" t="s">
        <v>466</v>
      </c>
      <c r="B29" s="92"/>
      <c r="C29" s="93"/>
      <c r="D29" s="93"/>
      <c r="E29" s="93"/>
      <c r="F29" s="93"/>
      <c r="G29" s="94"/>
    </row>
    <row r="30" ht="15" customHeight="1" spans="1:7">
      <c r="A30" s="59" t="s">
        <v>467</v>
      </c>
      <c r="B30" s="59"/>
      <c r="C30" s="59"/>
      <c r="D30" s="59"/>
      <c r="E30" s="59"/>
      <c r="F30" s="59"/>
      <c r="G30" s="59"/>
    </row>
  </sheetData>
  <mergeCells count="47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F21:G21"/>
    <mergeCell ref="D22:E22"/>
    <mergeCell ref="F22:G22"/>
    <mergeCell ref="D23:E23"/>
    <mergeCell ref="F23:G23"/>
    <mergeCell ref="D24:E24"/>
    <mergeCell ref="F24:G24"/>
    <mergeCell ref="B27:C27"/>
    <mergeCell ref="D27:E27"/>
    <mergeCell ref="F27:G27"/>
    <mergeCell ref="A28:G28"/>
    <mergeCell ref="B29:G29"/>
    <mergeCell ref="A30:G30"/>
    <mergeCell ref="A9:A20"/>
    <mergeCell ref="A21:A27"/>
    <mergeCell ref="B10:B13"/>
    <mergeCell ref="B14:B20"/>
    <mergeCell ref="B22:B26"/>
    <mergeCell ref="C15:C16"/>
    <mergeCell ref="C17:C18"/>
    <mergeCell ref="C25:C26"/>
    <mergeCell ref="D4:D5"/>
    <mergeCell ref="D25:E26"/>
    <mergeCell ref="F25:G26"/>
  </mergeCells>
  <pageMargins left="0.34" right="0.33" top="0.43" bottom="0.34" header="0.31496062992126" footer="0.31496062992126"/>
  <pageSetup paperSize="9" scale="98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workbookViewId="0">
      <selection activeCell="O15" sqref="O15"/>
    </sheetView>
  </sheetViews>
  <sheetFormatPr defaultColWidth="9" defaultRowHeight="13.5" outlineLevelCol="6"/>
  <cols>
    <col min="1" max="1" width="13.875" customWidth="1"/>
    <col min="3" max="3" width="15.5" customWidth="1"/>
    <col min="4" max="4" width="16.125" customWidth="1"/>
    <col min="5" max="5" width="17.125" customWidth="1"/>
    <col min="6" max="6" width="19.5" customWidth="1"/>
  </cols>
  <sheetData>
    <row r="1" ht="14.25" spans="1:6">
      <c r="A1" s="2"/>
      <c r="B1" s="3"/>
      <c r="C1" s="4"/>
      <c r="D1" s="5"/>
      <c r="E1" s="6"/>
      <c r="F1" s="6"/>
    </row>
    <row r="2" ht="24" spans="1:6">
      <c r="A2" s="7" t="s">
        <v>468</v>
      </c>
      <c r="B2" s="7"/>
      <c r="C2" s="7"/>
      <c r="D2" s="7"/>
      <c r="E2" s="7"/>
      <c r="F2" s="7"/>
    </row>
    <row r="3" ht="18.75" spans="1:6">
      <c r="A3" s="8" t="s">
        <v>407</v>
      </c>
      <c r="B3" s="8"/>
      <c r="C3" s="8"/>
      <c r="D3" s="9"/>
      <c r="E3" s="9"/>
      <c r="F3" s="10" t="s">
        <v>408</v>
      </c>
    </row>
    <row r="4" ht="18.75" customHeight="1" spans="1:6">
      <c r="A4" s="11" t="s">
        <v>469</v>
      </c>
      <c r="B4" s="12" t="s">
        <v>4</v>
      </c>
      <c r="C4" s="12"/>
      <c r="D4" s="12"/>
      <c r="E4" s="12"/>
      <c r="F4" s="12"/>
    </row>
    <row r="5" s="1" customFormat="1" ht="28.5" customHeight="1" spans="1:6">
      <c r="A5" s="13" t="s">
        <v>470</v>
      </c>
      <c r="B5" s="14" t="s">
        <v>471</v>
      </c>
      <c r="C5" s="15"/>
      <c r="D5" s="15"/>
      <c r="E5" s="15"/>
      <c r="F5" s="16"/>
    </row>
    <row r="6" s="1" customFormat="1" ht="27.75" customHeight="1" spans="1:6">
      <c r="A6" s="17"/>
      <c r="B6" s="14" t="s">
        <v>472</v>
      </c>
      <c r="C6" s="15"/>
      <c r="D6" s="16"/>
      <c r="E6" s="18" t="s">
        <v>473</v>
      </c>
      <c r="F6" s="19"/>
    </row>
    <row r="7" s="1" customFormat="1" ht="33.75" customHeight="1" spans="1:6">
      <c r="A7" s="20"/>
      <c r="B7" s="21" t="s">
        <v>474</v>
      </c>
      <c r="C7" s="22"/>
      <c r="D7" s="22">
        <v>1991.12</v>
      </c>
      <c r="E7" s="23" t="s">
        <v>475</v>
      </c>
      <c r="F7" s="11">
        <v>266.16</v>
      </c>
    </row>
    <row r="8" s="1" customFormat="1" ht="30" customHeight="1" spans="1:6">
      <c r="A8" s="20"/>
      <c r="B8" s="21" t="s">
        <v>476</v>
      </c>
      <c r="C8" s="22"/>
      <c r="D8" s="22"/>
      <c r="E8" s="24" t="s">
        <v>158</v>
      </c>
      <c r="F8" s="11">
        <v>1724.96</v>
      </c>
    </row>
    <row r="9" ht="25.5" customHeight="1" spans="1:6">
      <c r="A9" s="25"/>
      <c r="B9" s="26" t="s">
        <v>477</v>
      </c>
      <c r="C9" s="27"/>
      <c r="D9" s="27"/>
      <c r="E9" s="23"/>
      <c r="F9" s="23"/>
    </row>
    <row r="10" ht="39.95" customHeight="1" spans="1:6">
      <c r="A10" s="11" t="s">
        <v>478</v>
      </c>
      <c r="B10" s="28" t="s">
        <v>479</v>
      </c>
      <c r="C10" s="28"/>
      <c r="D10" s="28"/>
      <c r="E10" s="28"/>
      <c r="F10" s="28"/>
    </row>
    <row r="11" ht="27.75" customHeight="1" spans="1:6">
      <c r="A11" s="29" t="s">
        <v>480</v>
      </c>
      <c r="B11" s="30" t="s">
        <v>481</v>
      </c>
      <c r="C11" s="31" t="s">
        <v>482</v>
      </c>
      <c r="D11" s="32"/>
      <c r="E11" s="32"/>
      <c r="F11" s="33"/>
    </row>
    <row r="12" ht="32.25" customHeight="1" spans="1:6">
      <c r="A12" s="34"/>
      <c r="B12" s="30" t="s">
        <v>483</v>
      </c>
      <c r="C12" s="35" t="s">
        <v>484</v>
      </c>
      <c r="D12" s="36"/>
      <c r="E12" s="36"/>
      <c r="F12" s="37"/>
    </row>
    <row r="13" ht="32.25" customHeight="1" spans="1:6">
      <c r="A13" s="34"/>
      <c r="B13" s="30" t="s">
        <v>485</v>
      </c>
      <c r="C13" s="35" t="s">
        <v>486</v>
      </c>
      <c r="D13" s="36"/>
      <c r="E13" s="36"/>
      <c r="F13" s="37"/>
    </row>
    <row r="14" ht="32.25" customHeight="1" spans="1:6">
      <c r="A14" s="34"/>
      <c r="B14" s="30" t="s">
        <v>487</v>
      </c>
      <c r="C14" s="38" t="s">
        <v>488</v>
      </c>
      <c r="D14" s="39"/>
      <c r="E14" s="39"/>
      <c r="F14" s="40"/>
    </row>
    <row r="15" ht="32.25" customHeight="1" spans="1:6">
      <c r="A15" s="41" t="s">
        <v>422</v>
      </c>
      <c r="B15" s="41" t="s">
        <v>362</v>
      </c>
      <c r="C15" s="11" t="s">
        <v>363</v>
      </c>
      <c r="D15" s="42" t="s">
        <v>364</v>
      </c>
      <c r="E15" s="43"/>
      <c r="F15" s="11" t="s">
        <v>423</v>
      </c>
    </row>
    <row r="16" ht="32.25" customHeight="1" spans="1:6">
      <c r="A16" s="41"/>
      <c r="B16" s="44" t="s">
        <v>373</v>
      </c>
      <c r="C16" s="45" t="s">
        <v>374</v>
      </c>
      <c r="D16" s="46" t="s">
        <v>489</v>
      </c>
      <c r="E16" s="46"/>
      <c r="F16" s="46" t="s">
        <v>427</v>
      </c>
    </row>
    <row r="17" ht="28.5" customHeight="1" spans="1:6">
      <c r="A17" s="41"/>
      <c r="B17" s="44"/>
      <c r="C17" s="45" t="s">
        <v>380</v>
      </c>
      <c r="D17" s="46" t="s">
        <v>490</v>
      </c>
      <c r="E17" s="46"/>
      <c r="F17" s="47" t="s">
        <v>491</v>
      </c>
    </row>
    <row r="18" ht="28.5" customHeight="1" spans="1:6">
      <c r="A18" s="41"/>
      <c r="B18" s="44"/>
      <c r="C18" s="45" t="s">
        <v>379</v>
      </c>
      <c r="D18" s="46" t="s">
        <v>492</v>
      </c>
      <c r="E18" s="46"/>
      <c r="F18" s="48" t="s">
        <v>432</v>
      </c>
    </row>
    <row r="19" ht="28.5" customHeight="1" spans="1:6">
      <c r="A19" s="41"/>
      <c r="B19" s="44"/>
      <c r="C19" s="45" t="s">
        <v>433</v>
      </c>
      <c r="D19" s="46" t="s">
        <v>493</v>
      </c>
      <c r="E19" s="46"/>
      <c r="F19" s="47">
        <v>1</v>
      </c>
    </row>
    <row r="20" ht="28.5" customHeight="1" spans="1:6">
      <c r="A20" s="41"/>
      <c r="B20" s="49" t="s">
        <v>383</v>
      </c>
      <c r="C20" s="44" t="s">
        <v>384</v>
      </c>
      <c r="D20" s="50" t="s">
        <v>494</v>
      </c>
      <c r="E20" s="51"/>
      <c r="F20" s="46" t="s">
        <v>495</v>
      </c>
    </row>
    <row r="21" ht="28.5" customHeight="1" spans="1:6">
      <c r="A21" s="41"/>
      <c r="B21" s="52"/>
      <c r="C21" s="44" t="s">
        <v>385</v>
      </c>
      <c r="D21" s="50" t="s">
        <v>496</v>
      </c>
      <c r="E21" s="51"/>
      <c r="F21" s="46" t="s">
        <v>497</v>
      </c>
    </row>
    <row r="22" ht="28.5" customHeight="1" spans="1:6">
      <c r="A22" s="41"/>
      <c r="B22" s="52"/>
      <c r="C22" s="44" t="s">
        <v>386</v>
      </c>
      <c r="D22" s="50" t="s">
        <v>445</v>
      </c>
      <c r="E22" s="51"/>
      <c r="F22" s="47">
        <v>1</v>
      </c>
    </row>
    <row r="23" ht="28.5" customHeight="1" spans="1:6">
      <c r="A23" s="41"/>
      <c r="B23" s="52"/>
      <c r="C23" s="44" t="s">
        <v>446</v>
      </c>
      <c r="D23" s="50" t="s">
        <v>447</v>
      </c>
      <c r="E23" s="51"/>
      <c r="F23" s="46" t="s">
        <v>448</v>
      </c>
    </row>
    <row r="24" ht="28.5" customHeight="1" spans="1:6">
      <c r="A24" s="41"/>
      <c r="B24" s="53"/>
      <c r="C24" s="44" t="s">
        <v>449</v>
      </c>
      <c r="D24" s="50" t="s">
        <v>498</v>
      </c>
      <c r="E24" s="51"/>
      <c r="F24" s="47" t="s">
        <v>451</v>
      </c>
    </row>
    <row r="25" ht="39.95" customHeight="1" spans="1:6">
      <c r="A25" s="54" t="s">
        <v>499</v>
      </c>
      <c r="B25" s="54"/>
      <c r="C25" s="54"/>
      <c r="D25" s="54"/>
      <c r="E25" s="54"/>
      <c r="F25" s="54"/>
    </row>
    <row r="26" ht="45" customHeight="1" spans="1:6">
      <c r="A26" s="55" t="s">
        <v>466</v>
      </c>
      <c r="B26" s="56"/>
      <c r="C26" s="57"/>
      <c r="D26" s="57"/>
      <c r="E26" s="57"/>
      <c r="F26" s="58"/>
    </row>
    <row r="27" spans="1:7">
      <c r="A27" s="59" t="s">
        <v>467</v>
      </c>
      <c r="B27" s="59"/>
      <c r="C27" s="59"/>
      <c r="D27" s="59"/>
      <c r="E27" s="59"/>
      <c r="F27" s="59"/>
      <c r="G27" s="59"/>
    </row>
  </sheetData>
  <mergeCells count="32">
    <mergeCell ref="A2:F2"/>
    <mergeCell ref="A3:C3"/>
    <mergeCell ref="B4:F4"/>
    <mergeCell ref="B5:F5"/>
    <mergeCell ref="B6:D6"/>
    <mergeCell ref="E6:F6"/>
    <mergeCell ref="B7:C7"/>
    <mergeCell ref="B8:C8"/>
    <mergeCell ref="B9:C9"/>
    <mergeCell ref="B10:F10"/>
    <mergeCell ref="C11:F11"/>
    <mergeCell ref="C12:F12"/>
    <mergeCell ref="C13:F13"/>
    <mergeCell ref="C14:F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A25:F25"/>
    <mergeCell ref="B26:F26"/>
    <mergeCell ref="A27:G27"/>
    <mergeCell ref="A5:A9"/>
    <mergeCell ref="A11:A14"/>
    <mergeCell ref="A15:A24"/>
    <mergeCell ref="B16:B19"/>
    <mergeCell ref="B20:B24"/>
  </mergeCells>
  <pageMargins left="0.59" right="0.53" top="0.52" bottom="0.43" header="0.31496062992126" footer="0.31496062992126"/>
  <pageSetup paperSize="9" scale="9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20" zoomScaleNormal="120" workbookViewId="0">
      <selection activeCell="J23" sqref="J23"/>
    </sheetView>
  </sheetViews>
  <sheetFormatPr defaultColWidth="10" defaultRowHeight="13.5" outlineLevelCol="7"/>
  <cols>
    <col min="1" max="1" width="29.5" customWidth="1"/>
    <col min="2" max="2" width="11" customWidth="1"/>
    <col min="3" max="3" width="23.125" customWidth="1"/>
    <col min="4" max="4" width="11" customWidth="1"/>
    <col min="5" max="5" width="24" customWidth="1"/>
    <col min="6" max="6" width="13.125" customWidth="1"/>
    <col min="7" max="7" width="20.25" customWidth="1"/>
    <col min="8" max="8" width="11" customWidth="1"/>
    <col min="9" max="9" width="9.75" customWidth="1"/>
  </cols>
  <sheetData>
    <row r="1" ht="6" customHeight="1" spans="1:8">
      <c r="A1" s="103"/>
      <c r="H1" s="166"/>
    </row>
    <row r="2" ht="17" customHeight="1" spans="1:8">
      <c r="A2" s="167" t="s">
        <v>7</v>
      </c>
      <c r="B2" s="167"/>
      <c r="C2" s="167"/>
      <c r="D2" s="167"/>
      <c r="E2" s="167"/>
      <c r="F2" s="167"/>
      <c r="G2" s="167"/>
      <c r="H2" s="167"/>
    </row>
    <row r="3" ht="15" customHeight="1" spans="1:8">
      <c r="A3" s="96" t="s">
        <v>29</v>
      </c>
      <c r="B3" s="96"/>
      <c r="C3" s="96"/>
      <c r="D3" s="96"/>
      <c r="E3" s="96"/>
      <c r="F3" s="96"/>
      <c r="G3" s="101" t="s">
        <v>30</v>
      </c>
      <c r="H3" s="101"/>
    </row>
    <row r="4" ht="15.6" customHeight="1" spans="1:8">
      <c r="A4" s="97" t="s">
        <v>31</v>
      </c>
      <c r="B4" s="97"/>
      <c r="C4" s="97" t="s">
        <v>32</v>
      </c>
      <c r="D4" s="97"/>
      <c r="E4" s="97"/>
      <c r="F4" s="97"/>
      <c r="G4" s="97"/>
      <c r="H4" s="97"/>
    </row>
    <row r="5" ht="19.5" customHeight="1" spans="1:8">
      <c r="A5" s="97" t="s">
        <v>33</v>
      </c>
      <c r="B5" s="97" t="s">
        <v>34</v>
      </c>
      <c r="C5" s="97" t="s">
        <v>35</v>
      </c>
      <c r="D5" s="97" t="s">
        <v>34</v>
      </c>
      <c r="E5" s="97" t="s">
        <v>36</v>
      </c>
      <c r="F5" s="97" t="s">
        <v>34</v>
      </c>
      <c r="G5" s="97" t="s">
        <v>37</v>
      </c>
      <c r="H5" s="97" t="s">
        <v>34</v>
      </c>
    </row>
    <row r="6" ht="14.25" customHeight="1" spans="1:8">
      <c r="A6" s="107" t="s">
        <v>38</v>
      </c>
      <c r="B6" s="99">
        <v>19911165.29</v>
      </c>
      <c r="C6" s="98" t="s">
        <v>39</v>
      </c>
      <c r="D6" s="122"/>
      <c r="E6" s="107" t="s">
        <v>40</v>
      </c>
      <c r="F6" s="106">
        <v>2661583.29</v>
      </c>
      <c r="G6" s="98" t="s">
        <v>41</v>
      </c>
      <c r="H6" s="168"/>
    </row>
    <row r="7" ht="14.25" customHeight="1" spans="1:8">
      <c r="A7" s="98" t="s">
        <v>42</v>
      </c>
      <c r="B7" s="99">
        <v>19911165.29</v>
      </c>
      <c r="C7" s="98" t="s">
        <v>43</v>
      </c>
      <c r="D7" s="122"/>
      <c r="E7" s="98" t="s">
        <v>44</v>
      </c>
      <c r="F7" s="168">
        <v>2427794.35</v>
      </c>
      <c r="G7" s="98" t="s">
        <v>45</v>
      </c>
      <c r="H7" s="168"/>
    </row>
    <row r="8" ht="14.25" customHeight="1" spans="1:8">
      <c r="A8" s="107" t="s">
        <v>46</v>
      </c>
      <c r="B8" s="99"/>
      <c r="C8" s="98" t="s">
        <v>47</v>
      </c>
      <c r="D8" s="122"/>
      <c r="E8" s="98" t="s">
        <v>48</v>
      </c>
      <c r="F8" s="168">
        <v>198588.94</v>
      </c>
      <c r="G8" s="98" t="s">
        <v>49</v>
      </c>
      <c r="H8" s="168"/>
    </row>
    <row r="9" ht="14.25" customHeight="1" spans="1:8">
      <c r="A9" s="98" t="s">
        <v>50</v>
      </c>
      <c r="B9" s="99"/>
      <c r="C9" s="98" t="s">
        <v>51</v>
      </c>
      <c r="D9" s="122"/>
      <c r="E9" s="98" t="s">
        <v>52</v>
      </c>
      <c r="F9" s="168">
        <v>35200</v>
      </c>
      <c r="G9" s="98" t="s">
        <v>53</v>
      </c>
      <c r="H9" s="168"/>
    </row>
    <row r="10" ht="14.25" customHeight="1" spans="1:8">
      <c r="A10" s="98" t="s">
        <v>54</v>
      </c>
      <c r="B10" s="99"/>
      <c r="C10" s="98" t="s">
        <v>55</v>
      </c>
      <c r="D10" s="122"/>
      <c r="E10" s="107" t="s">
        <v>56</v>
      </c>
      <c r="F10" s="169">
        <v>17249582</v>
      </c>
      <c r="G10" s="98" t="s">
        <v>57</v>
      </c>
      <c r="H10" s="168">
        <v>19875965.29</v>
      </c>
    </row>
    <row r="11" ht="14.25" customHeight="1" spans="1:8">
      <c r="A11" s="98" t="s">
        <v>58</v>
      </c>
      <c r="B11" s="99"/>
      <c r="C11" s="98" t="s">
        <v>59</v>
      </c>
      <c r="D11" s="122"/>
      <c r="E11" s="98" t="s">
        <v>60</v>
      </c>
      <c r="F11" s="168">
        <v>15356168</v>
      </c>
      <c r="G11" s="98" t="s">
        <v>61</v>
      </c>
      <c r="H11" s="168"/>
    </row>
    <row r="12" ht="14.25" customHeight="1" spans="1:8">
      <c r="A12" s="98" t="s">
        <v>62</v>
      </c>
      <c r="B12" s="99"/>
      <c r="C12" s="98" t="s">
        <v>63</v>
      </c>
      <c r="D12" s="122"/>
      <c r="E12" s="98" t="s">
        <v>64</v>
      </c>
      <c r="F12" s="168">
        <v>1893414</v>
      </c>
      <c r="G12" s="98" t="s">
        <v>65</v>
      </c>
      <c r="H12" s="168"/>
    </row>
    <row r="13" ht="14.25" customHeight="1" spans="1:8">
      <c r="A13" s="98" t="s">
        <v>66</v>
      </c>
      <c r="B13" s="99"/>
      <c r="C13" s="98" t="s">
        <v>67</v>
      </c>
      <c r="D13" s="122">
        <v>229210.43</v>
      </c>
      <c r="E13" s="98" t="s">
        <v>68</v>
      </c>
      <c r="F13" s="99"/>
      <c r="G13" s="98" t="s">
        <v>69</v>
      </c>
      <c r="H13" s="168"/>
    </row>
    <row r="14" ht="14.25" customHeight="1" spans="1:8">
      <c r="A14" s="98" t="s">
        <v>70</v>
      </c>
      <c r="B14" s="99"/>
      <c r="C14" s="98" t="s">
        <v>71</v>
      </c>
      <c r="D14" s="122"/>
      <c r="E14" s="98" t="s">
        <v>72</v>
      </c>
      <c r="F14" s="99"/>
      <c r="G14" s="98" t="s">
        <v>73</v>
      </c>
      <c r="H14" s="168">
        <v>35200</v>
      </c>
    </row>
    <row r="15" ht="14.25" customHeight="1" spans="1:8">
      <c r="A15" s="98" t="s">
        <v>74</v>
      </c>
      <c r="B15" s="99"/>
      <c r="C15" s="98" t="s">
        <v>75</v>
      </c>
      <c r="D15" s="122">
        <v>150213.52</v>
      </c>
      <c r="E15" s="98" t="s">
        <v>76</v>
      </c>
      <c r="F15" s="99"/>
      <c r="G15" s="98" t="s">
        <v>77</v>
      </c>
      <c r="H15" s="99"/>
    </row>
    <row r="16" ht="14.25" customHeight="1" spans="1:8">
      <c r="A16" s="98" t="s">
        <v>78</v>
      </c>
      <c r="B16" s="99"/>
      <c r="C16" s="98" t="s">
        <v>79</v>
      </c>
      <c r="D16" s="122"/>
      <c r="E16" s="98" t="s">
        <v>80</v>
      </c>
      <c r="F16" s="99"/>
      <c r="G16" s="98" t="s">
        <v>81</v>
      </c>
      <c r="H16" s="99"/>
    </row>
    <row r="17" ht="14.25" customHeight="1" spans="1:8">
      <c r="A17" s="98" t="s">
        <v>82</v>
      </c>
      <c r="B17" s="99"/>
      <c r="C17" s="98" t="s">
        <v>83</v>
      </c>
      <c r="D17" s="170">
        <v>19311895.94</v>
      </c>
      <c r="E17" s="98" t="s">
        <v>84</v>
      </c>
      <c r="F17" s="99"/>
      <c r="G17" s="98" t="s">
        <v>85</v>
      </c>
      <c r="H17" s="99"/>
    </row>
    <row r="18" ht="14.25" customHeight="1" spans="1:8">
      <c r="A18" s="98" t="s">
        <v>86</v>
      </c>
      <c r="B18" s="99"/>
      <c r="C18" s="98" t="s">
        <v>87</v>
      </c>
      <c r="D18" s="170"/>
      <c r="E18" s="98" t="s">
        <v>88</v>
      </c>
      <c r="F18" s="99"/>
      <c r="G18" s="98" t="s">
        <v>89</v>
      </c>
      <c r="H18" s="99"/>
    </row>
    <row r="19" ht="14.25" customHeight="1" spans="1:8">
      <c r="A19" s="98" t="s">
        <v>90</v>
      </c>
      <c r="B19" s="99"/>
      <c r="C19" s="98" t="s">
        <v>91</v>
      </c>
      <c r="D19" s="170"/>
      <c r="E19" s="98" t="s">
        <v>92</v>
      </c>
      <c r="F19" s="99"/>
      <c r="G19" s="98" t="s">
        <v>93</v>
      </c>
      <c r="H19" s="99"/>
    </row>
    <row r="20" ht="14.25" customHeight="1" spans="1:8">
      <c r="A20" s="107" t="s">
        <v>94</v>
      </c>
      <c r="B20" s="106"/>
      <c r="C20" s="98" t="s">
        <v>95</v>
      </c>
      <c r="D20" s="170"/>
      <c r="E20" s="98" t="s">
        <v>96</v>
      </c>
      <c r="F20" s="99"/>
      <c r="G20" s="98"/>
      <c r="H20" s="99"/>
    </row>
    <row r="21" ht="14.25" customHeight="1" spans="1:8">
      <c r="A21" s="107" t="s">
        <v>97</v>
      </c>
      <c r="B21" s="106"/>
      <c r="C21" s="98" t="s">
        <v>98</v>
      </c>
      <c r="D21" s="170"/>
      <c r="E21" s="107" t="s">
        <v>99</v>
      </c>
      <c r="F21" s="106"/>
      <c r="G21" s="98"/>
      <c r="H21" s="99"/>
    </row>
    <row r="22" ht="14.25" customHeight="1" spans="1:8">
      <c r="A22" s="107" t="s">
        <v>100</v>
      </c>
      <c r="B22" s="106"/>
      <c r="C22" s="98" t="s">
        <v>101</v>
      </c>
      <c r="D22" s="170"/>
      <c r="E22" s="98"/>
      <c r="F22" s="98"/>
      <c r="G22" s="98"/>
      <c r="H22" s="99"/>
    </row>
    <row r="23" ht="14.25" customHeight="1" spans="1:8">
      <c r="A23" s="107" t="s">
        <v>102</v>
      </c>
      <c r="B23" s="106"/>
      <c r="C23" s="98" t="s">
        <v>103</v>
      </c>
      <c r="D23" s="170"/>
      <c r="E23" s="98"/>
      <c r="F23" s="98"/>
      <c r="G23" s="98"/>
      <c r="H23" s="99"/>
    </row>
    <row r="24" ht="14.25" customHeight="1" spans="1:8">
      <c r="A24" s="107" t="s">
        <v>104</v>
      </c>
      <c r="B24" s="106"/>
      <c r="C24" s="98" t="s">
        <v>105</v>
      </c>
      <c r="D24" s="170"/>
      <c r="E24" s="98"/>
      <c r="F24" s="98"/>
      <c r="G24" s="98"/>
      <c r="H24" s="99"/>
    </row>
    <row r="25" ht="14.25" customHeight="1" spans="1:8">
      <c r="A25" s="98" t="s">
        <v>106</v>
      </c>
      <c r="B25" s="99"/>
      <c r="C25" s="98" t="s">
        <v>107</v>
      </c>
      <c r="D25" s="170">
        <v>219845.4</v>
      </c>
      <c r="E25" s="98"/>
      <c r="F25" s="98"/>
      <c r="G25" s="98"/>
      <c r="H25" s="99"/>
    </row>
    <row r="26" ht="14.25" customHeight="1" spans="1:8">
      <c r="A26" s="98" t="s">
        <v>108</v>
      </c>
      <c r="B26" s="99"/>
      <c r="C26" s="98" t="s">
        <v>109</v>
      </c>
      <c r="D26" s="170"/>
      <c r="E26" s="98"/>
      <c r="F26" s="98"/>
      <c r="G26" s="98"/>
      <c r="H26" s="99"/>
    </row>
    <row r="27" ht="14.25" customHeight="1" spans="1:8">
      <c r="A27" s="98" t="s">
        <v>110</v>
      </c>
      <c r="B27" s="99"/>
      <c r="C27" s="98" t="s">
        <v>111</v>
      </c>
      <c r="D27" s="170"/>
      <c r="E27" s="98"/>
      <c r="F27" s="98"/>
      <c r="G27" s="98"/>
      <c r="H27" s="99"/>
    </row>
    <row r="28" ht="14.25" customHeight="1" spans="1:8">
      <c r="A28" s="107" t="s">
        <v>112</v>
      </c>
      <c r="B28" s="106"/>
      <c r="C28" s="98" t="s">
        <v>113</v>
      </c>
      <c r="D28" s="122"/>
      <c r="E28" s="98"/>
      <c r="F28" s="98"/>
      <c r="G28" s="98"/>
      <c r="H28" s="99"/>
    </row>
    <row r="29" ht="14.25" customHeight="1" spans="1:8">
      <c r="A29" s="107" t="s">
        <v>114</v>
      </c>
      <c r="B29" s="106"/>
      <c r="C29" s="98" t="s">
        <v>115</v>
      </c>
      <c r="D29" s="122"/>
      <c r="E29" s="98"/>
      <c r="F29" s="98"/>
      <c r="G29" s="98"/>
      <c r="H29" s="99"/>
    </row>
    <row r="30" ht="14.25" customHeight="1" spans="1:8">
      <c r="A30" s="107" t="s">
        <v>116</v>
      </c>
      <c r="B30" s="106"/>
      <c r="C30" s="98" t="s">
        <v>117</v>
      </c>
      <c r="D30" s="122"/>
      <c r="E30" s="98"/>
      <c r="F30" s="98"/>
      <c r="G30" s="98"/>
      <c r="H30" s="99"/>
    </row>
    <row r="31" ht="14.25" customHeight="1" spans="1:8">
      <c r="A31" s="107" t="s">
        <v>118</v>
      </c>
      <c r="B31" s="106"/>
      <c r="C31" s="98" t="s">
        <v>119</v>
      </c>
      <c r="D31" s="122"/>
      <c r="E31" s="98"/>
      <c r="F31" s="98"/>
      <c r="G31" s="98"/>
      <c r="H31" s="99"/>
    </row>
    <row r="32" ht="14.25" customHeight="1" spans="1:8">
      <c r="A32" s="107" t="s">
        <v>120</v>
      </c>
      <c r="B32" s="106"/>
      <c r="C32" s="98" t="s">
        <v>121</v>
      </c>
      <c r="D32" s="122"/>
      <c r="E32" s="98"/>
      <c r="F32" s="98"/>
      <c r="G32" s="98"/>
      <c r="H32" s="99"/>
    </row>
    <row r="33" ht="14.25" customHeight="1" spans="1:8">
      <c r="A33" s="98"/>
      <c r="B33" s="98"/>
      <c r="C33" s="98" t="s">
        <v>122</v>
      </c>
      <c r="D33" s="122"/>
      <c r="E33" s="98"/>
      <c r="F33" s="98"/>
      <c r="G33" s="98"/>
      <c r="H33" s="98"/>
    </row>
    <row r="34" ht="14.25" customHeight="1" spans="1:8">
      <c r="A34" s="98"/>
      <c r="B34" s="98"/>
      <c r="C34" s="98" t="s">
        <v>123</v>
      </c>
      <c r="D34" s="122"/>
      <c r="E34" s="98"/>
      <c r="F34" s="98"/>
      <c r="G34" s="98"/>
      <c r="H34" s="98"/>
    </row>
    <row r="35" ht="14.25" customHeight="1" spans="1:8">
      <c r="A35" s="98"/>
      <c r="B35" s="98"/>
      <c r="C35" s="98" t="s">
        <v>124</v>
      </c>
      <c r="D35" s="122"/>
      <c r="E35" s="98"/>
      <c r="F35" s="98"/>
      <c r="G35" s="98"/>
      <c r="H35" s="98"/>
    </row>
    <row r="36" ht="14.25" customHeight="1" spans="1:8">
      <c r="A36" s="98"/>
      <c r="B36" s="98"/>
      <c r="C36" s="98"/>
      <c r="D36" s="98"/>
      <c r="E36" s="98"/>
      <c r="F36" s="98"/>
      <c r="G36" s="98"/>
      <c r="H36" s="98"/>
    </row>
    <row r="37" ht="14.25" customHeight="1" spans="1:8">
      <c r="A37" s="107" t="s">
        <v>125</v>
      </c>
      <c r="B37" s="106">
        <v>19911165.29</v>
      </c>
      <c r="C37" s="107" t="s">
        <v>126</v>
      </c>
      <c r="D37" s="106">
        <f>SUM(D6:D36)</f>
        <v>19911165.29</v>
      </c>
      <c r="E37" s="107" t="s">
        <v>126</v>
      </c>
      <c r="F37" s="171">
        <f>F6+F10</f>
        <v>19911165.29</v>
      </c>
      <c r="G37" s="107" t="s">
        <v>126</v>
      </c>
      <c r="H37" s="106">
        <f>SUM(H6:H36)</f>
        <v>19911165.29</v>
      </c>
    </row>
    <row r="38" ht="14.25" customHeight="1" spans="1:8">
      <c r="A38" s="107" t="s">
        <v>127</v>
      </c>
      <c r="B38" s="106"/>
      <c r="C38" s="107" t="s">
        <v>128</v>
      </c>
      <c r="D38" s="106"/>
      <c r="E38" s="107" t="s">
        <v>128</v>
      </c>
      <c r="F38" s="106"/>
      <c r="G38" s="107" t="s">
        <v>128</v>
      </c>
      <c r="H38" s="106"/>
    </row>
    <row r="39" ht="14.25" customHeight="1" spans="1:8">
      <c r="A39" s="98"/>
      <c r="B39" s="99"/>
      <c r="C39" s="98"/>
      <c r="D39" s="99"/>
      <c r="E39" s="107"/>
      <c r="F39" s="106"/>
      <c r="G39" s="107"/>
      <c r="H39" s="106"/>
    </row>
    <row r="40" ht="14.25" customHeight="1" spans="1:8">
      <c r="A40" s="107" t="s">
        <v>129</v>
      </c>
      <c r="B40" s="106">
        <v>19911165.29</v>
      </c>
      <c r="C40" s="107" t="s">
        <v>130</v>
      </c>
      <c r="D40" s="106">
        <v>19911165.29</v>
      </c>
      <c r="E40" s="107" t="s">
        <v>130</v>
      </c>
      <c r="F40" s="106">
        <v>19911165.29</v>
      </c>
      <c r="G40" s="107" t="s">
        <v>130</v>
      </c>
      <c r="H40" s="106">
        <v>19911165.29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A2" sqref="A2:Y2"/>
    </sheetView>
  </sheetViews>
  <sheetFormatPr defaultColWidth="10" defaultRowHeight="13.5"/>
  <cols>
    <col min="1" max="1" width="5.875" customWidth="1"/>
    <col min="2" max="2" width="16.125" customWidth="1"/>
    <col min="3" max="3" width="13.25" customWidth="1"/>
    <col min="4" max="4" width="11" customWidth="1"/>
    <col min="5" max="5" width="11.625" customWidth="1"/>
    <col min="6" max="6" width="6.41666666666667" customWidth="1"/>
    <col min="7" max="7" width="6.95" customWidth="1"/>
    <col min="8" max="8" width="6.63333333333333" customWidth="1"/>
    <col min="9" max="9" width="6.525" customWidth="1"/>
    <col min="10" max="13" width="7.75" customWidth="1"/>
    <col min="14" max="14" width="6.30833333333333" customWidth="1"/>
    <col min="15" max="15" width="6.73333333333333" customWidth="1"/>
    <col min="16" max="16" width="6.74166666666667" customWidth="1"/>
    <col min="17" max="17" width="6.19166666666667" customWidth="1"/>
    <col min="18" max="18" width="5.86666666666667" customWidth="1"/>
    <col min="19" max="19" width="5" customWidth="1"/>
    <col min="20" max="20" width="6.84166666666667" customWidth="1"/>
    <col min="21" max="22" width="6.63333333333333" customWidth="1"/>
    <col min="23" max="23" width="6.08333333333333" customWidth="1"/>
    <col min="24" max="24" width="7.175" customWidth="1"/>
    <col min="25" max="25" width="6.41666666666667" customWidth="1"/>
    <col min="26" max="26" width="9.75" customWidth="1"/>
  </cols>
  <sheetData>
    <row r="1" ht="14.25" customHeight="1" spans="1:1">
      <c r="A1" s="103"/>
    </row>
    <row r="2" ht="29.45" customHeight="1" spans="1:25">
      <c r="A2" s="141" t="s">
        <v>8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</row>
    <row r="3" ht="19.5" customHeight="1" spans="1:25">
      <c r="A3" s="96" t="s">
        <v>29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101" t="s">
        <v>30</v>
      </c>
      <c r="Y3" s="101"/>
    </row>
    <row r="4" ht="19.5" customHeight="1" spans="1:25">
      <c r="A4" s="111" t="s">
        <v>131</v>
      </c>
      <c r="B4" s="111" t="s">
        <v>132</v>
      </c>
      <c r="C4" s="111" t="s">
        <v>133</v>
      </c>
      <c r="D4" s="111" t="s">
        <v>134</v>
      </c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 t="s">
        <v>134</v>
      </c>
      <c r="S4" s="111" t="s">
        <v>127</v>
      </c>
      <c r="T4" s="111"/>
      <c r="U4" s="111"/>
      <c r="V4" s="111"/>
      <c r="W4" s="111"/>
      <c r="X4" s="111"/>
      <c r="Y4" s="111"/>
    </row>
    <row r="5" ht="20" customHeight="1" spans="1:25">
      <c r="A5" s="111"/>
      <c r="B5" s="111"/>
      <c r="C5" s="111"/>
      <c r="D5" s="111" t="s">
        <v>135</v>
      </c>
      <c r="E5" s="111" t="s">
        <v>136</v>
      </c>
      <c r="F5" s="111" t="s">
        <v>137</v>
      </c>
      <c r="G5" s="111" t="s">
        <v>138</v>
      </c>
      <c r="H5" s="111" t="s">
        <v>139</v>
      </c>
      <c r="I5" s="111" t="s">
        <v>140</v>
      </c>
      <c r="J5" s="111" t="s">
        <v>141</v>
      </c>
      <c r="K5" s="111"/>
      <c r="L5" s="111"/>
      <c r="M5" s="111"/>
      <c r="N5" s="111" t="s">
        <v>142</v>
      </c>
      <c r="O5" s="111" t="s">
        <v>143</v>
      </c>
      <c r="P5" s="111" t="s">
        <v>144</v>
      </c>
      <c r="Q5" s="111" t="s">
        <v>145</v>
      </c>
      <c r="R5" s="111" t="s">
        <v>146</v>
      </c>
      <c r="S5" s="111" t="s">
        <v>135</v>
      </c>
      <c r="T5" s="111" t="s">
        <v>136</v>
      </c>
      <c r="U5" s="111" t="s">
        <v>137</v>
      </c>
      <c r="V5" s="111" t="s">
        <v>138</v>
      </c>
      <c r="W5" s="111" t="s">
        <v>139</v>
      </c>
      <c r="X5" s="111" t="s">
        <v>140</v>
      </c>
      <c r="Y5" s="111" t="s">
        <v>147</v>
      </c>
    </row>
    <row r="6" ht="30" customHeight="1" spans="1:25">
      <c r="A6" s="111"/>
      <c r="B6" s="111"/>
      <c r="C6" s="111"/>
      <c r="D6" s="111"/>
      <c r="E6" s="111"/>
      <c r="F6" s="111"/>
      <c r="G6" s="111"/>
      <c r="H6" s="111"/>
      <c r="I6" s="111"/>
      <c r="J6" s="111" t="s">
        <v>148</v>
      </c>
      <c r="K6" s="111" t="s">
        <v>149</v>
      </c>
      <c r="L6" s="111" t="s">
        <v>150</v>
      </c>
      <c r="M6" s="111" t="s">
        <v>139</v>
      </c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</row>
    <row r="7" ht="19.9" customHeight="1" spans="1:25">
      <c r="A7" s="107"/>
      <c r="B7" s="107" t="s">
        <v>133</v>
      </c>
      <c r="C7" s="138">
        <f>D7</f>
        <v>19911165.29</v>
      </c>
      <c r="D7" s="138">
        <v>19911165.29</v>
      </c>
      <c r="E7" s="138">
        <v>19911165.29</v>
      </c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</row>
    <row r="8" ht="19.9" customHeight="1" spans="1:25">
      <c r="A8" s="105" t="s">
        <v>151</v>
      </c>
      <c r="B8" s="105" t="s">
        <v>4</v>
      </c>
      <c r="C8" s="138">
        <f>D8</f>
        <v>19911165.29</v>
      </c>
      <c r="D8" s="138">
        <v>19911165.29</v>
      </c>
      <c r="E8" s="138">
        <v>19911165.29</v>
      </c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</row>
    <row r="9" ht="19.9" customHeight="1" spans="1:25">
      <c r="A9" s="102" t="s">
        <v>152</v>
      </c>
      <c r="B9" s="102" t="s">
        <v>153</v>
      </c>
      <c r="C9" s="122">
        <f>D9</f>
        <v>19911165.29</v>
      </c>
      <c r="D9" s="122">
        <v>19911165.29</v>
      </c>
      <c r="E9" s="99">
        <v>19911165.29</v>
      </c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</row>
    <row r="10" ht="14.25" customHeight="1"/>
    <row r="11" ht="14.25" customHeight="1" spans="7:25">
      <c r="G11" s="103"/>
      <c r="Q11" s="103"/>
      <c r="Y11" s="103"/>
    </row>
  </sheetData>
  <mergeCells count="28">
    <mergeCell ref="A2:Y2"/>
    <mergeCell ref="A3:Q3"/>
    <mergeCell ref="R3:W3"/>
    <mergeCell ref="X3:Y3"/>
    <mergeCell ref="D4:Q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scale="6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I24" sqref="I24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2.62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4">
      <c r="A1" s="103"/>
      <c r="D1" s="154"/>
    </row>
    <row r="2" ht="27.95" customHeight="1" spans="1:11">
      <c r="A2" s="95" t="s">
        <v>9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ht="21.95" customHeight="1" spans="1:11">
      <c r="A3" s="155" t="s">
        <v>29</v>
      </c>
      <c r="B3" s="155"/>
      <c r="C3" s="155"/>
      <c r="D3" s="155"/>
      <c r="E3" s="155"/>
      <c r="F3" s="155"/>
      <c r="G3" s="155"/>
      <c r="H3" s="155"/>
      <c r="I3" s="155"/>
      <c r="J3" s="155"/>
      <c r="K3" s="101" t="s">
        <v>30</v>
      </c>
    </row>
    <row r="4" ht="24.2" customHeight="1" spans="1:11">
      <c r="A4" s="97" t="s">
        <v>154</v>
      </c>
      <c r="B4" s="97"/>
      <c r="C4" s="97"/>
      <c r="D4" s="97" t="s">
        <v>155</v>
      </c>
      <c r="E4" s="97" t="s">
        <v>156</v>
      </c>
      <c r="F4" s="97" t="s">
        <v>133</v>
      </c>
      <c r="G4" s="97" t="s">
        <v>157</v>
      </c>
      <c r="H4" s="97" t="s">
        <v>158</v>
      </c>
      <c r="I4" s="97" t="s">
        <v>159</v>
      </c>
      <c r="J4" s="97" t="s">
        <v>160</v>
      </c>
      <c r="K4" s="97" t="s">
        <v>161</v>
      </c>
    </row>
    <row r="5" ht="22.7" customHeight="1" spans="1:11">
      <c r="A5" s="97" t="s">
        <v>162</v>
      </c>
      <c r="B5" s="97" t="s">
        <v>163</v>
      </c>
      <c r="C5" s="97" t="s">
        <v>164</v>
      </c>
      <c r="D5" s="97"/>
      <c r="E5" s="97"/>
      <c r="F5" s="97"/>
      <c r="G5" s="97"/>
      <c r="H5" s="97"/>
      <c r="I5" s="97"/>
      <c r="J5" s="97"/>
      <c r="K5" s="97"/>
    </row>
    <row r="6" ht="19.9" customHeight="1" spans="1:11">
      <c r="A6" s="137"/>
      <c r="B6" s="137"/>
      <c r="C6" s="137"/>
      <c r="D6" s="156" t="s">
        <v>133</v>
      </c>
      <c r="E6" s="156"/>
      <c r="F6" s="157">
        <f>G6+H6</f>
        <v>19911165.29</v>
      </c>
      <c r="G6" s="157">
        <v>2661583.29</v>
      </c>
      <c r="H6" s="157">
        <v>17249582</v>
      </c>
      <c r="I6" s="157"/>
      <c r="J6" s="156"/>
      <c r="K6" s="156"/>
    </row>
    <row r="7" ht="19.9" customHeight="1" spans="1:11">
      <c r="A7" s="158"/>
      <c r="B7" s="158"/>
      <c r="C7" s="158"/>
      <c r="D7" s="159" t="s">
        <v>151</v>
      </c>
      <c r="E7" s="159" t="s">
        <v>4</v>
      </c>
      <c r="F7" s="157">
        <f t="shared" ref="F7:F16" si="0">G7+H7</f>
        <v>19911165.29</v>
      </c>
      <c r="G7" s="160">
        <v>2661583.29</v>
      </c>
      <c r="H7" s="160">
        <v>17249582</v>
      </c>
      <c r="I7" s="160"/>
      <c r="J7" s="165"/>
      <c r="K7" s="165"/>
    </row>
    <row r="8" ht="19.9" customHeight="1" spans="1:11">
      <c r="A8" s="158"/>
      <c r="B8" s="158"/>
      <c r="C8" s="158"/>
      <c r="D8" s="159" t="s">
        <v>152</v>
      </c>
      <c r="E8" s="159" t="s">
        <v>153</v>
      </c>
      <c r="F8" s="157">
        <f t="shared" si="0"/>
        <v>19911165.29</v>
      </c>
      <c r="G8" s="160">
        <v>2661583.29</v>
      </c>
      <c r="H8" s="160">
        <v>17249582</v>
      </c>
      <c r="I8" s="160"/>
      <c r="J8" s="165"/>
      <c r="K8" s="165"/>
    </row>
    <row r="9" ht="19.9" customHeight="1" spans="1:11">
      <c r="A9" s="161" t="s">
        <v>165</v>
      </c>
      <c r="B9" s="161" t="s">
        <v>166</v>
      </c>
      <c r="C9" s="161" t="s">
        <v>166</v>
      </c>
      <c r="D9" s="162" t="s">
        <v>167</v>
      </c>
      <c r="E9" s="163" t="s">
        <v>168</v>
      </c>
      <c r="F9" s="157">
        <f t="shared" si="0"/>
        <v>208647.2</v>
      </c>
      <c r="G9" s="164">
        <v>208647.2</v>
      </c>
      <c r="H9" s="164"/>
      <c r="I9" s="164"/>
      <c r="J9" s="163"/>
      <c r="K9" s="163"/>
    </row>
    <row r="10" ht="19.9" customHeight="1" spans="1:11">
      <c r="A10" s="161" t="s">
        <v>165</v>
      </c>
      <c r="B10" s="161" t="s">
        <v>169</v>
      </c>
      <c r="C10" s="161" t="s">
        <v>170</v>
      </c>
      <c r="D10" s="162" t="s">
        <v>171</v>
      </c>
      <c r="E10" s="163" t="s">
        <v>172</v>
      </c>
      <c r="F10" s="157">
        <f t="shared" si="0"/>
        <v>8671.24</v>
      </c>
      <c r="G10" s="164">
        <v>8671.24</v>
      </c>
      <c r="H10" s="164"/>
      <c r="I10" s="164"/>
      <c r="J10" s="163"/>
      <c r="K10" s="163"/>
    </row>
    <row r="11" ht="19.9" customHeight="1" spans="1:11">
      <c r="A11" s="161" t="s">
        <v>165</v>
      </c>
      <c r="B11" s="161" t="s">
        <v>169</v>
      </c>
      <c r="C11" s="161" t="s">
        <v>173</v>
      </c>
      <c r="D11" s="162" t="s">
        <v>174</v>
      </c>
      <c r="E11" s="163" t="s">
        <v>175</v>
      </c>
      <c r="F11" s="157">
        <f t="shared" si="0"/>
        <v>11891.99</v>
      </c>
      <c r="G11" s="164">
        <v>11891.99</v>
      </c>
      <c r="H11" s="164"/>
      <c r="I11" s="164"/>
      <c r="J11" s="163"/>
      <c r="K11" s="163"/>
    </row>
    <row r="12" ht="19.9" customHeight="1" spans="1:11">
      <c r="A12" s="161" t="s">
        <v>176</v>
      </c>
      <c r="B12" s="161" t="s">
        <v>177</v>
      </c>
      <c r="C12" s="161" t="s">
        <v>173</v>
      </c>
      <c r="D12" s="162" t="s">
        <v>178</v>
      </c>
      <c r="E12" s="163" t="s">
        <v>179</v>
      </c>
      <c r="F12" s="157">
        <f t="shared" si="0"/>
        <v>107771.08</v>
      </c>
      <c r="G12" s="164">
        <v>107771.08</v>
      </c>
      <c r="H12" s="164"/>
      <c r="I12" s="164"/>
      <c r="J12" s="163"/>
      <c r="K12" s="163"/>
    </row>
    <row r="13" ht="19.9" customHeight="1" spans="1:11">
      <c r="A13" s="161" t="s">
        <v>176</v>
      </c>
      <c r="B13" s="161" t="s">
        <v>177</v>
      </c>
      <c r="C13" s="161" t="s">
        <v>180</v>
      </c>
      <c r="D13" s="162" t="s">
        <v>181</v>
      </c>
      <c r="E13" s="163" t="s">
        <v>182</v>
      </c>
      <c r="F13" s="157">
        <f t="shared" si="0"/>
        <v>37162.44</v>
      </c>
      <c r="G13" s="164">
        <v>37162.44</v>
      </c>
      <c r="H13" s="164"/>
      <c r="I13" s="164"/>
      <c r="J13" s="163"/>
      <c r="K13" s="163"/>
    </row>
    <row r="14" ht="19.9" customHeight="1" spans="1:11">
      <c r="A14" s="161" t="s">
        <v>176</v>
      </c>
      <c r="B14" s="161" t="s">
        <v>177</v>
      </c>
      <c r="C14" s="161" t="s">
        <v>183</v>
      </c>
      <c r="D14" s="162" t="s">
        <v>184</v>
      </c>
      <c r="E14" s="163" t="s">
        <v>185</v>
      </c>
      <c r="F14" s="157">
        <f t="shared" si="0"/>
        <v>5280</v>
      </c>
      <c r="G14" s="164">
        <v>5280</v>
      </c>
      <c r="H14" s="164"/>
      <c r="I14" s="164"/>
      <c r="J14" s="163"/>
      <c r="K14" s="163"/>
    </row>
    <row r="15" ht="19.9" customHeight="1" spans="1:11">
      <c r="A15" s="161" t="s">
        <v>186</v>
      </c>
      <c r="B15" s="161" t="s">
        <v>166</v>
      </c>
      <c r="C15" s="161" t="s">
        <v>170</v>
      </c>
      <c r="D15" s="162" t="s">
        <v>187</v>
      </c>
      <c r="E15" s="163" t="s">
        <v>188</v>
      </c>
      <c r="F15" s="157">
        <f t="shared" si="0"/>
        <v>19311895.94</v>
      </c>
      <c r="G15" s="164">
        <v>2062313.94</v>
      </c>
      <c r="H15" s="164">
        <v>17249582</v>
      </c>
      <c r="I15" s="164"/>
      <c r="J15" s="163"/>
      <c r="K15" s="163"/>
    </row>
    <row r="16" ht="19.9" customHeight="1" spans="1:11">
      <c r="A16" s="161" t="s">
        <v>189</v>
      </c>
      <c r="B16" s="161" t="s">
        <v>173</v>
      </c>
      <c r="C16" s="161" t="s">
        <v>170</v>
      </c>
      <c r="D16" s="162" t="s">
        <v>190</v>
      </c>
      <c r="E16" s="163" t="s">
        <v>191</v>
      </c>
      <c r="F16" s="157">
        <f t="shared" si="0"/>
        <v>219845.4</v>
      </c>
      <c r="G16" s="164">
        <v>219845.4</v>
      </c>
      <c r="H16" s="164"/>
      <c r="I16" s="164"/>
      <c r="J16" s="163"/>
      <c r="K16" s="163"/>
    </row>
    <row r="17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zoomScale="115" zoomScaleNormal="115" workbookViewId="0">
      <selection activeCell="A2" sqref="A2:S2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2.25" customWidth="1"/>
    <col min="6" max="6" width="11" customWidth="1"/>
    <col min="7" max="10" width="7.125" customWidth="1"/>
    <col min="11" max="11" width="11" customWidth="1"/>
    <col min="12" max="12" width="7.125" customWidth="1"/>
    <col min="13" max="13" width="6.75" customWidth="1"/>
    <col min="14" max="14" width="7.125" customWidth="1"/>
    <col min="15" max="15" width="8.625" customWidth="1"/>
    <col min="16" max="17" width="7.125" customWidth="1"/>
    <col min="18" max="18" width="7" customWidth="1"/>
    <col min="19" max="19" width="7.125" customWidth="1"/>
    <col min="20" max="20" width="9.75" customWidth="1"/>
    <col min="21" max="21" width="7.125" customWidth="1"/>
    <col min="22" max="22" width="9.75" customWidth="1"/>
  </cols>
  <sheetData>
    <row r="1" ht="14.25" customHeight="1" spans="1:1">
      <c r="A1" s="103"/>
    </row>
    <row r="2" ht="36.95" customHeight="1" spans="1:20">
      <c r="A2" s="95" t="s">
        <v>10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</row>
    <row r="3" ht="17.25" customHeight="1" spans="1:20">
      <c r="A3" s="96" t="s">
        <v>29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149" t="s">
        <v>30</v>
      </c>
      <c r="T3" s="149"/>
    </row>
    <row r="4" ht="17.25" customHeight="1" spans="1:20">
      <c r="A4" s="111" t="s">
        <v>154</v>
      </c>
      <c r="B4" s="111"/>
      <c r="C4" s="111"/>
      <c r="D4" s="111" t="s">
        <v>192</v>
      </c>
      <c r="E4" s="111" t="s">
        <v>193</v>
      </c>
      <c r="F4" s="111" t="s">
        <v>194</v>
      </c>
      <c r="G4" s="111" t="s">
        <v>195</v>
      </c>
      <c r="H4" s="111" t="s">
        <v>196</v>
      </c>
      <c r="I4" s="111" t="s">
        <v>197</v>
      </c>
      <c r="J4" s="111" t="s">
        <v>198</v>
      </c>
      <c r="K4" s="111" t="s">
        <v>199</v>
      </c>
      <c r="L4" s="111" t="s">
        <v>200</v>
      </c>
      <c r="M4" s="111" t="s">
        <v>201</v>
      </c>
      <c r="N4" s="111" t="s">
        <v>202</v>
      </c>
      <c r="O4" s="111" t="s">
        <v>203</v>
      </c>
      <c r="P4" s="111" t="s">
        <v>204</v>
      </c>
      <c r="Q4" s="111" t="s">
        <v>205</v>
      </c>
      <c r="R4" s="111" t="s">
        <v>206</v>
      </c>
      <c r="S4" s="111" t="s">
        <v>207</v>
      </c>
      <c r="T4" s="111" t="s">
        <v>208</v>
      </c>
    </row>
    <row r="5" ht="18" customHeight="1" spans="1:20">
      <c r="A5" s="111" t="s">
        <v>162</v>
      </c>
      <c r="B5" s="111" t="s">
        <v>163</v>
      </c>
      <c r="C5" s="111" t="s">
        <v>164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</row>
    <row r="6" ht="19.9" customHeight="1" spans="1:20">
      <c r="A6" s="107"/>
      <c r="B6" s="107"/>
      <c r="C6" s="107"/>
      <c r="D6" s="107"/>
      <c r="E6" s="107" t="s">
        <v>133</v>
      </c>
      <c r="F6" s="106">
        <f>F7</f>
        <v>19911165.29</v>
      </c>
      <c r="G6" s="106"/>
      <c r="H6" s="106"/>
      <c r="I6" s="106"/>
      <c r="J6" s="106"/>
      <c r="K6" s="106">
        <f>K7</f>
        <v>19875965.29</v>
      </c>
      <c r="L6" s="106"/>
      <c r="M6" s="106"/>
      <c r="N6" s="106"/>
      <c r="O6" s="106">
        <v>35200</v>
      </c>
      <c r="P6" s="106"/>
      <c r="Q6" s="106"/>
      <c r="R6" s="106"/>
      <c r="S6" s="106"/>
      <c r="T6" s="106"/>
    </row>
    <row r="7" ht="19.9" customHeight="1" spans="1:20">
      <c r="A7" s="107"/>
      <c r="B7" s="107"/>
      <c r="C7" s="107"/>
      <c r="D7" s="105" t="s">
        <v>151</v>
      </c>
      <c r="E7" s="105" t="s">
        <v>4</v>
      </c>
      <c r="F7" s="106">
        <f>F8</f>
        <v>19911165.29</v>
      </c>
      <c r="G7" s="106"/>
      <c r="H7" s="106"/>
      <c r="I7" s="106"/>
      <c r="J7" s="106"/>
      <c r="K7" s="106">
        <f>K8</f>
        <v>19875965.29</v>
      </c>
      <c r="L7" s="106"/>
      <c r="M7" s="106"/>
      <c r="N7" s="106"/>
      <c r="O7" s="106">
        <v>35200</v>
      </c>
      <c r="P7" s="106"/>
      <c r="Q7" s="106"/>
      <c r="R7" s="106"/>
      <c r="S7" s="106"/>
      <c r="T7" s="106"/>
    </row>
    <row r="8" ht="19.9" customHeight="1" spans="1:20">
      <c r="A8" s="125"/>
      <c r="B8" s="125"/>
      <c r="C8" s="125"/>
      <c r="D8" s="121" t="s">
        <v>152</v>
      </c>
      <c r="E8" s="121" t="s">
        <v>153</v>
      </c>
      <c r="F8" s="153">
        <f>F9+F10+F11+F12+F13+F14+F15+F16</f>
        <v>19911165.29</v>
      </c>
      <c r="G8" s="153"/>
      <c r="H8" s="153"/>
      <c r="I8" s="153"/>
      <c r="J8" s="153"/>
      <c r="K8" s="153">
        <f>K9+K10+K11+K12+K13+K14+K15+K16</f>
        <v>19875965.29</v>
      </c>
      <c r="L8" s="153"/>
      <c r="M8" s="153"/>
      <c r="N8" s="153"/>
      <c r="O8" s="153">
        <v>35200</v>
      </c>
      <c r="P8" s="153"/>
      <c r="Q8" s="153"/>
      <c r="R8" s="153"/>
      <c r="S8" s="153"/>
      <c r="T8" s="153"/>
    </row>
    <row r="9" ht="19.9" customHeight="1" spans="1:20">
      <c r="A9" s="115" t="s">
        <v>176</v>
      </c>
      <c r="B9" s="115" t="s">
        <v>177</v>
      </c>
      <c r="C9" s="115" t="s">
        <v>183</v>
      </c>
      <c r="D9" s="112" t="s">
        <v>209</v>
      </c>
      <c r="E9" s="126" t="s">
        <v>185</v>
      </c>
      <c r="F9" s="127">
        <v>5280</v>
      </c>
      <c r="G9" s="127"/>
      <c r="H9" s="127"/>
      <c r="I9" s="127"/>
      <c r="J9" s="127"/>
      <c r="K9" s="127">
        <v>1760</v>
      </c>
      <c r="L9" s="127"/>
      <c r="M9" s="127"/>
      <c r="N9" s="127"/>
      <c r="O9" s="127">
        <v>3520</v>
      </c>
      <c r="P9" s="127"/>
      <c r="Q9" s="127"/>
      <c r="R9" s="127"/>
      <c r="S9" s="127"/>
      <c r="T9" s="127"/>
    </row>
    <row r="10" ht="19.9" customHeight="1" spans="1:20">
      <c r="A10" s="115" t="s">
        <v>186</v>
      </c>
      <c r="B10" s="115" t="s">
        <v>166</v>
      </c>
      <c r="C10" s="115" t="s">
        <v>170</v>
      </c>
      <c r="D10" s="112" t="s">
        <v>209</v>
      </c>
      <c r="E10" s="126" t="s">
        <v>188</v>
      </c>
      <c r="F10" s="127">
        <f>K10+O10</f>
        <v>19311895.94</v>
      </c>
      <c r="G10" s="127"/>
      <c r="H10" s="127"/>
      <c r="I10" s="127"/>
      <c r="J10" s="127"/>
      <c r="K10" s="127">
        <v>19280215.94</v>
      </c>
      <c r="L10" s="127"/>
      <c r="M10" s="127"/>
      <c r="N10" s="127"/>
      <c r="O10" s="127">
        <v>31680</v>
      </c>
      <c r="P10" s="127"/>
      <c r="Q10" s="127"/>
      <c r="R10" s="127"/>
      <c r="S10" s="127"/>
      <c r="T10" s="127"/>
    </row>
    <row r="11" ht="19.9" customHeight="1" spans="1:20">
      <c r="A11" s="115" t="s">
        <v>165</v>
      </c>
      <c r="B11" s="115" t="s">
        <v>166</v>
      </c>
      <c r="C11" s="115" t="s">
        <v>166</v>
      </c>
      <c r="D11" s="112" t="s">
        <v>209</v>
      </c>
      <c r="E11" s="126" t="s">
        <v>168</v>
      </c>
      <c r="F11" s="127">
        <v>208647.2</v>
      </c>
      <c r="G11" s="127"/>
      <c r="H11" s="127"/>
      <c r="I11" s="127"/>
      <c r="J11" s="127"/>
      <c r="K11" s="127">
        <v>208647.2</v>
      </c>
      <c r="L11" s="127"/>
      <c r="M11" s="127"/>
      <c r="N11" s="127"/>
      <c r="O11" s="127"/>
      <c r="P11" s="127"/>
      <c r="Q11" s="127"/>
      <c r="R11" s="127"/>
      <c r="S11" s="127"/>
      <c r="T11" s="127"/>
    </row>
    <row r="12" ht="19.9" customHeight="1" spans="1:20">
      <c r="A12" s="115" t="s">
        <v>165</v>
      </c>
      <c r="B12" s="115" t="s">
        <v>169</v>
      </c>
      <c r="C12" s="115" t="s">
        <v>170</v>
      </c>
      <c r="D12" s="112" t="s">
        <v>209</v>
      </c>
      <c r="E12" s="126" t="s">
        <v>172</v>
      </c>
      <c r="F12" s="127">
        <v>8671.24</v>
      </c>
      <c r="G12" s="127"/>
      <c r="H12" s="127"/>
      <c r="I12" s="127"/>
      <c r="J12" s="127"/>
      <c r="K12" s="127">
        <v>8671.24</v>
      </c>
      <c r="L12" s="127"/>
      <c r="M12" s="127"/>
      <c r="N12" s="127"/>
      <c r="O12" s="127"/>
      <c r="P12" s="127"/>
      <c r="Q12" s="127"/>
      <c r="R12" s="127"/>
      <c r="S12" s="127"/>
      <c r="T12" s="127"/>
    </row>
    <row r="13" ht="19.9" customHeight="1" spans="1:20">
      <c r="A13" s="115" t="s">
        <v>165</v>
      </c>
      <c r="B13" s="115" t="s">
        <v>169</v>
      </c>
      <c r="C13" s="115" t="s">
        <v>173</v>
      </c>
      <c r="D13" s="112" t="s">
        <v>209</v>
      </c>
      <c r="E13" s="126" t="s">
        <v>175</v>
      </c>
      <c r="F13" s="127">
        <v>11891.99</v>
      </c>
      <c r="G13" s="127"/>
      <c r="H13" s="127"/>
      <c r="I13" s="127"/>
      <c r="J13" s="127"/>
      <c r="K13" s="127">
        <v>11891.99</v>
      </c>
      <c r="L13" s="127"/>
      <c r="M13" s="127"/>
      <c r="N13" s="127"/>
      <c r="O13" s="127"/>
      <c r="P13" s="127"/>
      <c r="Q13" s="127"/>
      <c r="R13" s="127"/>
      <c r="S13" s="127"/>
      <c r="T13" s="127"/>
    </row>
    <row r="14" ht="19.9" customHeight="1" spans="1:20">
      <c r="A14" s="115" t="s">
        <v>176</v>
      </c>
      <c r="B14" s="115" t="s">
        <v>177</v>
      </c>
      <c r="C14" s="115" t="s">
        <v>173</v>
      </c>
      <c r="D14" s="112" t="s">
        <v>209</v>
      </c>
      <c r="E14" s="126" t="s">
        <v>179</v>
      </c>
      <c r="F14" s="127">
        <v>107771.08</v>
      </c>
      <c r="G14" s="127"/>
      <c r="H14" s="127"/>
      <c r="I14" s="127"/>
      <c r="J14" s="127"/>
      <c r="K14" s="127">
        <v>107771.08</v>
      </c>
      <c r="L14" s="127"/>
      <c r="M14" s="127"/>
      <c r="N14" s="127"/>
      <c r="O14" s="127"/>
      <c r="P14" s="127"/>
      <c r="Q14" s="127"/>
      <c r="R14" s="127"/>
      <c r="S14" s="127"/>
      <c r="T14" s="127"/>
    </row>
    <row r="15" ht="19.9" customHeight="1" spans="1:20">
      <c r="A15" s="115" t="s">
        <v>176</v>
      </c>
      <c r="B15" s="115" t="s">
        <v>177</v>
      </c>
      <c r="C15" s="115" t="s">
        <v>180</v>
      </c>
      <c r="D15" s="112" t="s">
        <v>209</v>
      </c>
      <c r="E15" s="126" t="s">
        <v>182</v>
      </c>
      <c r="F15" s="127">
        <v>37162.44</v>
      </c>
      <c r="G15" s="127"/>
      <c r="H15" s="127"/>
      <c r="I15" s="127"/>
      <c r="J15" s="127"/>
      <c r="K15" s="127">
        <v>37162.44</v>
      </c>
      <c r="L15" s="127"/>
      <c r="M15" s="127"/>
      <c r="N15" s="127"/>
      <c r="O15" s="127"/>
      <c r="P15" s="127"/>
      <c r="Q15" s="127"/>
      <c r="R15" s="127"/>
      <c r="S15" s="127"/>
      <c r="T15" s="127"/>
    </row>
    <row r="16" ht="19.9" customHeight="1" spans="1:20">
      <c r="A16" s="115" t="s">
        <v>189</v>
      </c>
      <c r="B16" s="115" t="s">
        <v>173</v>
      </c>
      <c r="C16" s="115" t="s">
        <v>170</v>
      </c>
      <c r="D16" s="112" t="s">
        <v>209</v>
      </c>
      <c r="E16" s="126" t="s">
        <v>191</v>
      </c>
      <c r="F16" s="127">
        <v>219845.4</v>
      </c>
      <c r="G16" s="127"/>
      <c r="H16" s="127"/>
      <c r="I16" s="127"/>
      <c r="J16" s="127"/>
      <c r="K16" s="127">
        <v>219845.4</v>
      </c>
      <c r="L16" s="127"/>
      <c r="M16" s="127"/>
      <c r="N16" s="127"/>
      <c r="O16" s="127"/>
      <c r="P16" s="127"/>
      <c r="Q16" s="127"/>
      <c r="R16" s="127"/>
      <c r="S16" s="127"/>
      <c r="T16" s="127"/>
    </row>
  </sheetData>
  <mergeCells count="21">
    <mergeCell ref="A2:S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2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zoomScale="115" zoomScaleNormal="115" workbookViewId="0">
      <selection activeCell="L11" sqref="L11"/>
    </sheetView>
  </sheetViews>
  <sheetFormatPr defaultColWidth="10" defaultRowHeight="13.5"/>
  <cols>
    <col min="1" max="2" width="4.125" customWidth="1"/>
    <col min="3" max="3" width="4.25" customWidth="1"/>
    <col min="4" max="4" width="7" customWidth="1"/>
    <col min="5" max="5" width="17.875" customWidth="1"/>
    <col min="6" max="6" width="11" customWidth="1"/>
    <col min="7" max="7" width="10.125" customWidth="1"/>
    <col min="8" max="8" width="9.75" customWidth="1"/>
    <col min="9" max="9" width="7.375" customWidth="1"/>
    <col min="10" max="10" width="7.125" customWidth="1"/>
    <col min="11" max="11" width="9.75" customWidth="1"/>
  </cols>
  <sheetData>
    <row r="1" ht="14.25" customHeight="1" spans="1:1">
      <c r="A1" s="103"/>
    </row>
    <row r="2" ht="51" customHeight="1" spans="1:9">
      <c r="A2" s="95" t="s">
        <v>11</v>
      </c>
      <c r="B2" s="95"/>
      <c r="C2" s="95"/>
      <c r="D2" s="95"/>
      <c r="E2" s="95"/>
      <c r="F2" s="95"/>
      <c r="G2" s="95"/>
      <c r="H2" s="95"/>
      <c r="I2" s="95"/>
    </row>
    <row r="3" ht="21.2" customHeight="1" spans="1:9">
      <c r="A3" s="96" t="s">
        <v>210</v>
      </c>
      <c r="B3" s="96"/>
      <c r="C3" s="96"/>
      <c r="D3" s="96"/>
      <c r="E3" s="96"/>
      <c r="F3" s="96"/>
      <c r="G3" s="96"/>
      <c r="H3" s="96"/>
      <c r="I3" s="96"/>
    </row>
    <row r="4" ht="19.5" customHeight="1" spans="1:9">
      <c r="A4" s="111" t="s">
        <v>154</v>
      </c>
      <c r="B4" s="111"/>
      <c r="C4" s="111"/>
      <c r="D4" s="111" t="s">
        <v>192</v>
      </c>
      <c r="E4" s="111" t="s">
        <v>193</v>
      </c>
      <c r="F4" s="111" t="s">
        <v>157</v>
      </c>
      <c r="G4" s="111"/>
      <c r="H4" s="111"/>
      <c r="I4" s="111"/>
    </row>
    <row r="5" ht="33.2" customHeight="1" spans="1:9">
      <c r="A5" s="111" t="s">
        <v>162</v>
      </c>
      <c r="B5" s="111" t="s">
        <v>163</v>
      </c>
      <c r="C5" s="111" t="s">
        <v>164</v>
      </c>
      <c r="D5" s="111"/>
      <c r="E5" s="111"/>
      <c r="F5" s="111" t="s">
        <v>133</v>
      </c>
      <c r="G5" s="111" t="s">
        <v>211</v>
      </c>
      <c r="H5" s="111" t="s">
        <v>212</v>
      </c>
      <c r="I5" s="111" t="s">
        <v>203</v>
      </c>
    </row>
    <row r="6" ht="19.9" customHeight="1" spans="1:9">
      <c r="A6" s="107"/>
      <c r="B6" s="107"/>
      <c r="C6" s="107"/>
      <c r="D6" s="107"/>
      <c r="E6" s="107" t="s">
        <v>133</v>
      </c>
      <c r="F6" s="106">
        <v>2661583.29</v>
      </c>
      <c r="G6" s="106">
        <v>2427794.35</v>
      </c>
      <c r="H6" s="106">
        <v>198588.94</v>
      </c>
      <c r="I6" s="106">
        <v>35200</v>
      </c>
    </row>
    <row r="7" ht="19.9" customHeight="1" spans="1:13">
      <c r="A7" s="107"/>
      <c r="B7" s="107"/>
      <c r="C7" s="107"/>
      <c r="D7" s="105" t="s">
        <v>151</v>
      </c>
      <c r="E7" s="105" t="s">
        <v>4</v>
      </c>
      <c r="F7" s="106">
        <v>2661583.29</v>
      </c>
      <c r="G7" s="106">
        <v>2427794.35</v>
      </c>
      <c r="H7" s="106">
        <v>198588.94</v>
      </c>
      <c r="I7" s="106">
        <v>35200</v>
      </c>
      <c r="M7" s="152"/>
    </row>
    <row r="8" ht="19.9" customHeight="1" spans="1:9">
      <c r="A8" s="125"/>
      <c r="B8" s="125"/>
      <c r="C8" s="125"/>
      <c r="D8" s="121" t="s">
        <v>152</v>
      </c>
      <c r="E8" s="121" t="s">
        <v>153</v>
      </c>
      <c r="F8" s="106">
        <v>2661583.29</v>
      </c>
      <c r="G8" s="106">
        <v>2427794.35</v>
      </c>
      <c r="H8" s="106">
        <v>198588.94</v>
      </c>
      <c r="I8" s="106">
        <v>35200</v>
      </c>
    </row>
    <row r="9" ht="19.9" customHeight="1" spans="1:9">
      <c r="A9" s="115" t="s">
        <v>176</v>
      </c>
      <c r="B9" s="115" t="s">
        <v>177</v>
      </c>
      <c r="C9" s="115" t="s">
        <v>183</v>
      </c>
      <c r="D9" s="112" t="s">
        <v>209</v>
      </c>
      <c r="E9" s="126" t="s">
        <v>185</v>
      </c>
      <c r="F9" s="99">
        <v>5280</v>
      </c>
      <c r="G9" s="99">
        <v>1760</v>
      </c>
      <c r="H9" s="99"/>
      <c r="I9" s="99">
        <v>3520</v>
      </c>
    </row>
    <row r="10" ht="19.9" customHeight="1" spans="1:9">
      <c r="A10" s="115" t="s">
        <v>186</v>
      </c>
      <c r="B10" s="115" t="s">
        <v>166</v>
      </c>
      <c r="C10" s="115" t="s">
        <v>170</v>
      </c>
      <c r="D10" s="112" t="s">
        <v>209</v>
      </c>
      <c r="E10" s="126" t="s">
        <v>188</v>
      </c>
      <c r="F10" s="99">
        <v>2062313.94</v>
      </c>
      <c r="G10" s="99">
        <v>1832045</v>
      </c>
      <c r="H10" s="99">
        <v>198588.94</v>
      </c>
      <c r="I10" s="99">
        <v>31680</v>
      </c>
    </row>
    <row r="11" ht="19.9" customHeight="1" spans="1:9">
      <c r="A11" s="115" t="s">
        <v>165</v>
      </c>
      <c r="B11" s="115" t="s">
        <v>166</v>
      </c>
      <c r="C11" s="115" t="s">
        <v>166</v>
      </c>
      <c r="D11" s="112" t="s">
        <v>209</v>
      </c>
      <c r="E11" s="126" t="s">
        <v>168</v>
      </c>
      <c r="F11" s="99">
        <v>208647.2</v>
      </c>
      <c r="G11" s="99">
        <v>208647.2</v>
      </c>
      <c r="H11" s="99"/>
      <c r="I11" s="99"/>
    </row>
    <row r="12" ht="19.9" customHeight="1" spans="1:9">
      <c r="A12" s="115" t="s">
        <v>165</v>
      </c>
      <c r="B12" s="115" t="s">
        <v>169</v>
      </c>
      <c r="C12" s="115" t="s">
        <v>170</v>
      </c>
      <c r="D12" s="112" t="s">
        <v>209</v>
      </c>
      <c r="E12" s="126" t="s">
        <v>172</v>
      </c>
      <c r="F12" s="99">
        <v>8671.24</v>
      </c>
      <c r="G12" s="99">
        <v>8671.24</v>
      </c>
      <c r="H12" s="99"/>
      <c r="I12" s="99"/>
    </row>
    <row r="13" ht="19.9" customHeight="1" spans="1:9">
      <c r="A13" s="115" t="s">
        <v>165</v>
      </c>
      <c r="B13" s="115" t="s">
        <v>169</v>
      </c>
      <c r="C13" s="115" t="s">
        <v>173</v>
      </c>
      <c r="D13" s="112" t="s">
        <v>209</v>
      </c>
      <c r="E13" s="126" t="s">
        <v>175</v>
      </c>
      <c r="F13" s="99">
        <v>11891.99</v>
      </c>
      <c r="G13" s="99">
        <v>11891.99</v>
      </c>
      <c r="H13" s="99"/>
      <c r="I13" s="99"/>
    </row>
    <row r="14" ht="19.9" customHeight="1" spans="1:9">
      <c r="A14" s="115" t="s">
        <v>176</v>
      </c>
      <c r="B14" s="115" t="s">
        <v>177</v>
      </c>
      <c r="C14" s="115" t="s">
        <v>173</v>
      </c>
      <c r="D14" s="112" t="s">
        <v>209</v>
      </c>
      <c r="E14" s="126" t="s">
        <v>179</v>
      </c>
      <c r="F14" s="99">
        <v>107771.08</v>
      </c>
      <c r="G14" s="99">
        <v>107771.08</v>
      </c>
      <c r="H14" s="99"/>
      <c r="I14" s="99"/>
    </row>
    <row r="15" ht="19.9" customHeight="1" spans="1:9">
      <c r="A15" s="115" t="s">
        <v>176</v>
      </c>
      <c r="B15" s="115" t="s">
        <v>177</v>
      </c>
      <c r="C15" s="115" t="s">
        <v>180</v>
      </c>
      <c r="D15" s="112" t="s">
        <v>209</v>
      </c>
      <c r="E15" s="126" t="s">
        <v>182</v>
      </c>
      <c r="F15" s="99">
        <v>37162.44</v>
      </c>
      <c r="G15" s="99">
        <v>37162.44</v>
      </c>
      <c r="H15" s="99"/>
      <c r="I15" s="99"/>
    </row>
    <row r="16" ht="19.9" customHeight="1" spans="1:9">
      <c r="A16" s="115" t="s">
        <v>189</v>
      </c>
      <c r="B16" s="115" t="s">
        <v>173</v>
      </c>
      <c r="C16" s="115" t="s">
        <v>170</v>
      </c>
      <c r="D16" s="112" t="s">
        <v>209</v>
      </c>
      <c r="E16" s="126" t="s">
        <v>191</v>
      </c>
      <c r="F16" s="99">
        <v>219845.4</v>
      </c>
      <c r="G16" s="99">
        <v>219845.4</v>
      </c>
      <c r="H16" s="99"/>
      <c r="I16" s="99"/>
    </row>
  </sheetData>
  <mergeCells count="6">
    <mergeCell ref="A2:I2"/>
    <mergeCell ref="A3:I3"/>
    <mergeCell ref="A4:C4"/>
    <mergeCell ref="F4:I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scale="81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workbookViewId="0">
      <selection activeCell="D3" sqref="D3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4.25" customHeight="1" spans="1:1">
      <c r="A1" s="103"/>
    </row>
    <row r="2" ht="27.95" customHeight="1" spans="1:4">
      <c r="A2" s="95" t="s">
        <v>12</v>
      </c>
      <c r="B2" s="95"/>
      <c r="C2" s="95"/>
      <c r="D2" s="95"/>
    </row>
    <row r="3" ht="16.5" customHeight="1" spans="1:5">
      <c r="A3" s="96" t="s">
        <v>29</v>
      </c>
      <c r="B3" s="96"/>
      <c r="C3" s="96"/>
      <c r="D3" s="101" t="s">
        <v>30</v>
      </c>
      <c r="E3" s="103"/>
    </row>
    <row r="4" ht="17.65" customHeight="1" spans="1:5">
      <c r="A4" s="97" t="s">
        <v>31</v>
      </c>
      <c r="B4" s="97"/>
      <c r="C4" s="97" t="s">
        <v>32</v>
      </c>
      <c r="D4" s="97"/>
      <c r="E4" s="109"/>
    </row>
    <row r="5" ht="17.65" customHeight="1" spans="1:5">
      <c r="A5" s="97" t="s">
        <v>33</v>
      </c>
      <c r="B5" s="97" t="s">
        <v>34</v>
      </c>
      <c r="C5" s="97" t="s">
        <v>33</v>
      </c>
      <c r="D5" s="97" t="s">
        <v>34</v>
      </c>
      <c r="E5" s="109"/>
    </row>
    <row r="6" ht="17.65" customHeight="1" spans="1:5">
      <c r="A6" s="107" t="s">
        <v>213</v>
      </c>
      <c r="B6" s="106">
        <v>19911165.29</v>
      </c>
      <c r="C6" s="107" t="s">
        <v>214</v>
      </c>
      <c r="D6" s="138">
        <f>D7+D8+D9+D10+D11+D12+D13+D14+D15+D16+D17+D18+D19+D20+D21+D22+D23+D24+D25+D26+D27+D28+D29+D31+D32+D33+D34+D35+D36</f>
        <v>19911165.29</v>
      </c>
      <c r="E6" s="110"/>
    </row>
    <row r="7" ht="17.65" customHeight="1" spans="1:5">
      <c r="A7" s="98" t="s">
        <v>215</v>
      </c>
      <c r="B7" s="99">
        <v>19911165.29</v>
      </c>
      <c r="C7" s="98" t="s">
        <v>39</v>
      </c>
      <c r="D7" s="122"/>
      <c r="E7" s="110"/>
    </row>
    <row r="8" ht="17.65" customHeight="1" spans="1:5">
      <c r="A8" s="98" t="s">
        <v>216</v>
      </c>
      <c r="B8" s="99">
        <v>19911165.29</v>
      </c>
      <c r="C8" s="98" t="s">
        <v>43</v>
      </c>
      <c r="D8" s="122"/>
      <c r="E8" s="110"/>
    </row>
    <row r="9" ht="20.25" customHeight="1" spans="1:5">
      <c r="A9" s="98" t="s">
        <v>46</v>
      </c>
      <c r="B9" s="99"/>
      <c r="C9" s="98" t="s">
        <v>47</v>
      </c>
      <c r="D9" s="122"/>
      <c r="E9" s="110"/>
    </row>
    <row r="10" ht="17.65" customHeight="1" spans="1:5">
      <c r="A10" s="98" t="s">
        <v>217</v>
      </c>
      <c r="B10" s="99"/>
      <c r="C10" s="98" t="s">
        <v>51</v>
      </c>
      <c r="D10" s="122"/>
      <c r="E10" s="110"/>
    </row>
    <row r="11" ht="17.65" customHeight="1" spans="1:5">
      <c r="A11" s="98" t="s">
        <v>218</v>
      </c>
      <c r="B11" s="99"/>
      <c r="C11" s="98" t="s">
        <v>55</v>
      </c>
      <c r="D11" s="122"/>
      <c r="E11" s="110"/>
    </row>
    <row r="12" ht="17.65" customHeight="1" spans="1:5">
      <c r="A12" s="98" t="s">
        <v>219</v>
      </c>
      <c r="B12" s="99"/>
      <c r="C12" s="98" t="s">
        <v>59</v>
      </c>
      <c r="D12" s="122"/>
      <c r="E12" s="110"/>
    </row>
    <row r="13" ht="17.65" customHeight="1" spans="1:5">
      <c r="A13" s="107" t="s">
        <v>220</v>
      </c>
      <c r="B13" s="106"/>
      <c r="C13" s="98" t="s">
        <v>63</v>
      </c>
      <c r="D13" s="122"/>
      <c r="E13" s="110"/>
    </row>
    <row r="14" ht="17.65" customHeight="1" spans="1:5">
      <c r="A14" s="98" t="s">
        <v>215</v>
      </c>
      <c r="B14" s="99"/>
      <c r="C14" s="98" t="s">
        <v>67</v>
      </c>
      <c r="D14" s="122">
        <v>229210.43</v>
      </c>
      <c r="E14" s="110"/>
    </row>
    <row r="15" ht="17.65" customHeight="1" spans="1:5">
      <c r="A15" s="98" t="s">
        <v>217</v>
      </c>
      <c r="B15" s="99"/>
      <c r="C15" s="98" t="s">
        <v>71</v>
      </c>
      <c r="D15" s="122"/>
      <c r="E15" s="110"/>
    </row>
    <row r="16" ht="17.65" customHeight="1" spans="1:5">
      <c r="A16" s="98" t="s">
        <v>218</v>
      </c>
      <c r="B16" s="99"/>
      <c r="C16" s="98" t="s">
        <v>75</v>
      </c>
      <c r="D16" s="122">
        <v>150213.52</v>
      </c>
      <c r="E16" s="110"/>
    </row>
    <row r="17" ht="17.65" customHeight="1" spans="1:5">
      <c r="A17" s="98" t="s">
        <v>219</v>
      </c>
      <c r="B17" s="99"/>
      <c r="C17" s="98" t="s">
        <v>79</v>
      </c>
      <c r="D17" s="122"/>
      <c r="E17" s="110"/>
    </row>
    <row r="18" ht="17.65" customHeight="1" spans="1:5">
      <c r="A18" s="98"/>
      <c r="B18" s="99"/>
      <c r="C18" s="98" t="s">
        <v>83</v>
      </c>
      <c r="D18" s="122">
        <v>19311895.94</v>
      </c>
      <c r="E18" s="110"/>
    </row>
    <row r="19" ht="17.65" customHeight="1" spans="1:5">
      <c r="A19" s="98"/>
      <c r="B19" s="98"/>
      <c r="C19" s="98" t="s">
        <v>87</v>
      </c>
      <c r="D19" s="122"/>
      <c r="E19" s="110"/>
    </row>
    <row r="20" ht="17.65" customHeight="1" spans="1:5">
      <c r="A20" s="98"/>
      <c r="B20" s="98"/>
      <c r="C20" s="98" t="s">
        <v>91</v>
      </c>
      <c r="D20" s="122"/>
      <c r="E20" s="110"/>
    </row>
    <row r="21" ht="17.65" customHeight="1" spans="1:5">
      <c r="A21" s="98"/>
      <c r="B21" s="98"/>
      <c r="C21" s="98" t="s">
        <v>95</v>
      </c>
      <c r="D21" s="122"/>
      <c r="E21" s="110"/>
    </row>
    <row r="22" ht="17.65" customHeight="1" spans="1:5">
      <c r="A22" s="98"/>
      <c r="B22" s="98"/>
      <c r="C22" s="98" t="s">
        <v>98</v>
      </c>
      <c r="D22" s="122"/>
      <c r="E22" s="110"/>
    </row>
    <row r="23" ht="17.65" customHeight="1" spans="1:5">
      <c r="A23" s="98"/>
      <c r="B23" s="98"/>
      <c r="C23" s="98" t="s">
        <v>101</v>
      </c>
      <c r="D23" s="122"/>
      <c r="E23" s="110"/>
    </row>
    <row r="24" ht="17.65" customHeight="1" spans="1:5">
      <c r="A24" s="98"/>
      <c r="B24" s="98"/>
      <c r="C24" s="98" t="s">
        <v>103</v>
      </c>
      <c r="D24" s="122"/>
      <c r="E24" s="110"/>
    </row>
    <row r="25" ht="17.65" customHeight="1" spans="1:5">
      <c r="A25" s="98"/>
      <c r="B25" s="98"/>
      <c r="C25" s="98" t="s">
        <v>105</v>
      </c>
      <c r="D25" s="122"/>
      <c r="E25" s="110"/>
    </row>
    <row r="26" ht="17.65" customHeight="1" spans="1:5">
      <c r="A26" s="98"/>
      <c r="B26" s="98"/>
      <c r="C26" s="98" t="s">
        <v>107</v>
      </c>
      <c r="D26" s="122">
        <v>219845.4</v>
      </c>
      <c r="E26" s="110"/>
    </row>
    <row r="27" ht="17.65" customHeight="1" spans="1:5">
      <c r="A27" s="98"/>
      <c r="B27" s="98"/>
      <c r="C27" s="98" t="s">
        <v>109</v>
      </c>
      <c r="D27" s="122"/>
      <c r="E27" s="110"/>
    </row>
    <row r="28" ht="17.65" customHeight="1" spans="1:5">
      <c r="A28" s="98"/>
      <c r="B28" s="98"/>
      <c r="C28" s="98" t="s">
        <v>111</v>
      </c>
      <c r="D28" s="122"/>
      <c r="E28" s="110"/>
    </row>
    <row r="29" ht="17.65" customHeight="1" spans="1:5">
      <c r="A29" s="98"/>
      <c r="B29" s="98"/>
      <c r="C29" s="98" t="s">
        <v>113</v>
      </c>
      <c r="D29" s="122"/>
      <c r="E29" s="110"/>
    </row>
    <row r="30" ht="17.65" customHeight="1" spans="1:5">
      <c r="A30" s="98"/>
      <c r="B30" s="98"/>
      <c r="C30" s="98" t="s">
        <v>115</v>
      </c>
      <c r="D30" s="122"/>
      <c r="E30" s="110"/>
    </row>
    <row r="31" ht="17.65" customHeight="1" spans="1:5">
      <c r="A31" s="98"/>
      <c r="B31" s="98"/>
      <c r="C31" s="98" t="s">
        <v>117</v>
      </c>
      <c r="D31" s="122"/>
      <c r="E31" s="110"/>
    </row>
    <row r="32" ht="17.65" customHeight="1" spans="1:5">
      <c r="A32" s="98"/>
      <c r="B32" s="98"/>
      <c r="C32" s="98" t="s">
        <v>119</v>
      </c>
      <c r="D32" s="122"/>
      <c r="E32" s="110"/>
    </row>
    <row r="33" ht="17.65" customHeight="1" spans="1:5">
      <c r="A33" s="98"/>
      <c r="B33" s="98"/>
      <c r="C33" s="98" t="s">
        <v>121</v>
      </c>
      <c r="D33" s="122"/>
      <c r="E33" s="110"/>
    </row>
    <row r="34" ht="17.65" customHeight="1" spans="1:5">
      <c r="A34" s="98"/>
      <c r="B34" s="98"/>
      <c r="C34" s="98" t="s">
        <v>122</v>
      </c>
      <c r="D34" s="122"/>
      <c r="E34" s="110"/>
    </row>
    <row r="35" ht="17.65" customHeight="1" spans="1:5">
      <c r="A35" s="98"/>
      <c r="B35" s="98"/>
      <c r="C35" s="98" t="s">
        <v>123</v>
      </c>
      <c r="D35" s="122"/>
      <c r="E35" s="110"/>
    </row>
    <row r="36" ht="17.65" customHeight="1" spans="1:5">
      <c r="A36" s="98"/>
      <c r="B36" s="98"/>
      <c r="C36" s="98" t="s">
        <v>124</v>
      </c>
      <c r="D36" s="122"/>
      <c r="E36" s="110"/>
    </row>
    <row r="37" ht="17.65" customHeight="1" spans="1:5">
      <c r="A37" s="98"/>
      <c r="B37" s="98"/>
      <c r="C37" s="98"/>
      <c r="D37" s="98"/>
      <c r="E37" s="110"/>
    </row>
    <row r="38" ht="17.65" customHeight="1" spans="1:5">
      <c r="A38" s="107"/>
      <c r="B38" s="107"/>
      <c r="C38" s="107" t="s">
        <v>221</v>
      </c>
      <c r="D38" s="106"/>
      <c r="E38" s="151"/>
    </row>
    <row r="39" ht="17.65" customHeight="1" spans="1:5">
      <c r="A39" s="107"/>
      <c r="B39" s="107"/>
      <c r="C39" s="107"/>
      <c r="D39" s="107"/>
      <c r="E39" s="151"/>
    </row>
    <row r="40" ht="17.65" customHeight="1" spans="1:5">
      <c r="A40" s="111" t="s">
        <v>222</v>
      </c>
      <c r="B40" s="106">
        <v>19911165.29</v>
      </c>
      <c r="C40" s="111" t="s">
        <v>223</v>
      </c>
      <c r="D40" s="138">
        <v>19911165.29</v>
      </c>
      <c r="E40" s="151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zoomScale="115" zoomScaleNormal="115" workbookViewId="0">
      <selection activeCell="P11" sqref="P11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5" width="24.5" customWidth="1"/>
    <col min="6" max="6" width="16.375" customWidth="1"/>
    <col min="7" max="7" width="10.75" customWidth="1"/>
    <col min="8" max="8" width="12.5" customWidth="1"/>
    <col min="9" max="9" width="7.625" customWidth="1"/>
    <col min="10" max="10" width="13.625" customWidth="1"/>
    <col min="11" max="11" width="10.875" customWidth="1"/>
    <col min="12" max="12" width="14.75" customWidth="1"/>
    <col min="13" max="13" width="9.75" customWidth="1"/>
  </cols>
  <sheetData>
    <row r="1" ht="14.25" customHeight="1" spans="1:4">
      <c r="A1" s="103"/>
      <c r="D1" s="103"/>
    </row>
    <row r="2" ht="37.7" customHeight="1" spans="1:12">
      <c r="A2" s="95" t="s">
        <v>13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ht="21.2" customHeight="1" spans="1:12">
      <c r="A3" s="96" t="s">
        <v>29</v>
      </c>
      <c r="B3" s="96"/>
      <c r="C3" s="96"/>
      <c r="D3" s="96"/>
      <c r="E3" s="96"/>
      <c r="F3" s="96"/>
      <c r="G3" s="96"/>
      <c r="H3" s="96"/>
      <c r="I3" s="96"/>
      <c r="J3" s="96"/>
      <c r="K3" s="101" t="s">
        <v>30</v>
      </c>
      <c r="L3" s="101"/>
    </row>
    <row r="4" ht="21.95" customHeight="1" spans="1:12">
      <c r="A4" s="97" t="s">
        <v>154</v>
      </c>
      <c r="B4" s="97"/>
      <c r="C4" s="97"/>
      <c r="D4" s="97" t="s">
        <v>155</v>
      </c>
      <c r="E4" s="97" t="s">
        <v>156</v>
      </c>
      <c r="F4" s="97" t="s">
        <v>133</v>
      </c>
      <c r="G4" s="97" t="s">
        <v>157</v>
      </c>
      <c r="H4" s="97"/>
      <c r="I4" s="97"/>
      <c r="J4" s="97"/>
      <c r="K4" s="97"/>
      <c r="L4" s="97" t="s">
        <v>158</v>
      </c>
    </row>
    <row r="5" ht="18" customHeight="1" spans="1:12">
      <c r="A5" s="97"/>
      <c r="B5" s="97"/>
      <c r="C5" s="97"/>
      <c r="D5" s="97"/>
      <c r="E5" s="97"/>
      <c r="F5" s="97"/>
      <c r="G5" s="97" t="s">
        <v>135</v>
      </c>
      <c r="H5" s="97" t="s">
        <v>224</v>
      </c>
      <c r="I5" s="97"/>
      <c r="J5" s="97"/>
      <c r="K5" s="97" t="s">
        <v>225</v>
      </c>
      <c r="L5" s="97"/>
    </row>
    <row r="6" ht="24.95" customHeight="1" spans="1:12">
      <c r="A6" s="97" t="s">
        <v>162</v>
      </c>
      <c r="B6" s="97" t="s">
        <v>163</v>
      </c>
      <c r="C6" s="97" t="s">
        <v>164</v>
      </c>
      <c r="D6" s="97"/>
      <c r="E6" s="97"/>
      <c r="F6" s="97"/>
      <c r="G6" s="97"/>
      <c r="H6" s="97" t="s">
        <v>211</v>
      </c>
      <c r="I6" s="97" t="s">
        <v>226</v>
      </c>
      <c r="J6" s="97" t="s">
        <v>203</v>
      </c>
      <c r="K6" s="97"/>
      <c r="L6" s="97"/>
    </row>
    <row r="7" ht="19.9" customHeight="1" spans="1:12">
      <c r="A7" s="98"/>
      <c r="B7" s="98"/>
      <c r="C7" s="98"/>
      <c r="D7" s="107"/>
      <c r="E7" s="107" t="s">
        <v>133</v>
      </c>
      <c r="F7" s="106">
        <f>G7+L7</f>
        <v>19911165.29</v>
      </c>
      <c r="G7" s="106">
        <v>2661583.29</v>
      </c>
      <c r="H7" s="106">
        <v>2427794.35</v>
      </c>
      <c r="I7" s="106"/>
      <c r="J7" s="106">
        <v>35200</v>
      </c>
      <c r="K7" s="106">
        <v>198588.94</v>
      </c>
      <c r="L7" s="106">
        <v>17249582</v>
      </c>
    </row>
    <row r="8" ht="19.9" customHeight="1" spans="1:12">
      <c r="A8" s="98"/>
      <c r="B8" s="98"/>
      <c r="C8" s="98"/>
      <c r="D8" s="105" t="s">
        <v>151</v>
      </c>
      <c r="E8" s="105" t="s">
        <v>4</v>
      </c>
      <c r="F8" s="106">
        <f t="shared" ref="F8:F17" si="0">G8+L8</f>
        <v>19911165.29</v>
      </c>
      <c r="G8" s="106">
        <v>2661583.29</v>
      </c>
      <c r="H8" s="106">
        <v>2427794.35</v>
      </c>
      <c r="I8" s="106"/>
      <c r="J8" s="106">
        <v>35200</v>
      </c>
      <c r="K8" s="106">
        <v>198588.94</v>
      </c>
      <c r="L8" s="106">
        <v>17249582</v>
      </c>
    </row>
    <row r="9" ht="19.9" customHeight="1" spans="1:12">
      <c r="A9" s="98"/>
      <c r="B9" s="98"/>
      <c r="C9" s="98"/>
      <c r="D9" s="121" t="s">
        <v>152</v>
      </c>
      <c r="E9" s="121" t="s">
        <v>153</v>
      </c>
      <c r="F9" s="106">
        <f t="shared" si="0"/>
        <v>19911165.29</v>
      </c>
      <c r="G9" s="106">
        <v>2661583.29</v>
      </c>
      <c r="H9" s="106">
        <v>2427794.35</v>
      </c>
      <c r="I9" s="106"/>
      <c r="J9" s="106">
        <v>35200</v>
      </c>
      <c r="K9" s="106">
        <v>198588.94</v>
      </c>
      <c r="L9" s="106">
        <v>17249582</v>
      </c>
    </row>
    <row r="10" ht="19.9" customHeight="1" spans="1:12">
      <c r="A10" s="115" t="s">
        <v>165</v>
      </c>
      <c r="B10" s="115" t="s">
        <v>166</v>
      </c>
      <c r="C10" s="115" t="s">
        <v>166</v>
      </c>
      <c r="D10" s="112" t="s">
        <v>227</v>
      </c>
      <c r="E10" s="98" t="s">
        <v>168</v>
      </c>
      <c r="F10" s="106">
        <f t="shared" si="0"/>
        <v>208647.2</v>
      </c>
      <c r="G10" s="99">
        <v>208647.2</v>
      </c>
      <c r="H10" s="122">
        <v>208647.2</v>
      </c>
      <c r="I10" s="122"/>
      <c r="J10" s="122"/>
      <c r="K10" s="122"/>
      <c r="L10" s="122"/>
    </row>
    <row r="11" ht="19.9" customHeight="1" spans="1:12">
      <c r="A11" s="115" t="s">
        <v>165</v>
      </c>
      <c r="B11" s="115" t="s">
        <v>169</v>
      </c>
      <c r="C11" s="115" t="s">
        <v>170</v>
      </c>
      <c r="D11" s="112" t="s">
        <v>228</v>
      </c>
      <c r="E11" s="98" t="s">
        <v>172</v>
      </c>
      <c r="F11" s="106">
        <f t="shared" si="0"/>
        <v>8671.24</v>
      </c>
      <c r="G11" s="99">
        <v>8671.24</v>
      </c>
      <c r="H11" s="122">
        <v>8671.24</v>
      </c>
      <c r="I11" s="122"/>
      <c r="J11" s="122"/>
      <c r="K11" s="122"/>
      <c r="L11" s="122"/>
    </row>
    <row r="12" ht="19.9" customHeight="1" spans="1:12">
      <c r="A12" s="115" t="s">
        <v>165</v>
      </c>
      <c r="B12" s="115" t="s">
        <v>169</v>
      </c>
      <c r="C12" s="115" t="s">
        <v>173</v>
      </c>
      <c r="D12" s="112" t="s">
        <v>229</v>
      </c>
      <c r="E12" s="98" t="s">
        <v>175</v>
      </c>
      <c r="F12" s="106">
        <f t="shared" si="0"/>
        <v>11891.99</v>
      </c>
      <c r="G12" s="99">
        <v>11891.99</v>
      </c>
      <c r="H12" s="122">
        <v>11891.99</v>
      </c>
      <c r="I12" s="122"/>
      <c r="J12" s="122"/>
      <c r="K12" s="122"/>
      <c r="L12" s="122"/>
    </row>
    <row r="13" ht="19.9" customHeight="1" spans="1:12">
      <c r="A13" s="115" t="s">
        <v>176</v>
      </c>
      <c r="B13" s="115" t="s">
        <v>177</v>
      </c>
      <c r="C13" s="115" t="s">
        <v>173</v>
      </c>
      <c r="D13" s="112" t="s">
        <v>230</v>
      </c>
      <c r="E13" s="98" t="s">
        <v>179</v>
      </c>
      <c r="F13" s="106">
        <f t="shared" si="0"/>
        <v>107771.08</v>
      </c>
      <c r="G13" s="99">
        <v>107771.08</v>
      </c>
      <c r="H13" s="122">
        <v>107771.08</v>
      </c>
      <c r="I13" s="122"/>
      <c r="J13" s="122"/>
      <c r="K13" s="122"/>
      <c r="L13" s="122"/>
    </row>
    <row r="14" ht="19.9" customHeight="1" spans="1:12">
      <c r="A14" s="115" t="s">
        <v>176</v>
      </c>
      <c r="B14" s="115" t="s">
        <v>177</v>
      </c>
      <c r="C14" s="115" t="s">
        <v>180</v>
      </c>
      <c r="D14" s="112" t="s">
        <v>231</v>
      </c>
      <c r="E14" s="98" t="s">
        <v>182</v>
      </c>
      <c r="F14" s="106">
        <f t="shared" si="0"/>
        <v>37162.44</v>
      </c>
      <c r="G14" s="99">
        <v>37162.44</v>
      </c>
      <c r="H14" s="122">
        <v>37162.44</v>
      </c>
      <c r="I14" s="122"/>
      <c r="J14" s="122"/>
      <c r="K14" s="122"/>
      <c r="L14" s="122"/>
    </row>
    <row r="15" ht="19.9" customHeight="1" spans="1:12">
      <c r="A15" s="115" t="s">
        <v>176</v>
      </c>
      <c r="B15" s="115" t="s">
        <v>177</v>
      </c>
      <c r="C15" s="115" t="s">
        <v>183</v>
      </c>
      <c r="D15" s="112" t="s">
        <v>232</v>
      </c>
      <c r="E15" s="98" t="s">
        <v>185</v>
      </c>
      <c r="F15" s="106">
        <f t="shared" si="0"/>
        <v>5280</v>
      </c>
      <c r="G15" s="99">
        <v>5280</v>
      </c>
      <c r="H15" s="122">
        <v>1760</v>
      </c>
      <c r="I15" s="122"/>
      <c r="J15" s="122">
        <v>3520</v>
      </c>
      <c r="K15" s="122"/>
      <c r="L15" s="122"/>
    </row>
    <row r="16" ht="19.9" customHeight="1" spans="1:12">
      <c r="A16" s="115" t="s">
        <v>186</v>
      </c>
      <c r="B16" s="115" t="s">
        <v>166</v>
      </c>
      <c r="C16" s="115" t="s">
        <v>170</v>
      </c>
      <c r="D16" s="112" t="s">
        <v>233</v>
      </c>
      <c r="E16" s="98" t="s">
        <v>188</v>
      </c>
      <c r="F16" s="106">
        <f t="shared" si="0"/>
        <v>19311895.94</v>
      </c>
      <c r="G16" s="99">
        <v>2062313.94</v>
      </c>
      <c r="H16" s="122">
        <v>1832045</v>
      </c>
      <c r="I16" s="122"/>
      <c r="J16" s="122">
        <v>31680</v>
      </c>
      <c r="K16" s="122">
        <v>198588.94</v>
      </c>
      <c r="L16" s="122">
        <v>17249582</v>
      </c>
    </row>
    <row r="17" ht="19.9" customHeight="1" spans="1:12">
      <c r="A17" s="115" t="s">
        <v>189</v>
      </c>
      <c r="B17" s="115" t="s">
        <v>173</v>
      </c>
      <c r="C17" s="115" t="s">
        <v>170</v>
      </c>
      <c r="D17" s="112" t="s">
        <v>234</v>
      </c>
      <c r="E17" s="98" t="s">
        <v>191</v>
      </c>
      <c r="F17" s="106">
        <f t="shared" si="0"/>
        <v>219845.4</v>
      </c>
      <c r="G17" s="99">
        <v>219845.4</v>
      </c>
      <c r="H17" s="122">
        <v>219845.4</v>
      </c>
      <c r="I17" s="122"/>
      <c r="J17" s="122"/>
      <c r="K17" s="122"/>
      <c r="L17" s="122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5一般公共预算基本支出情况表</vt:lpstr>
      <vt:lpstr>6财政拨款收支总表</vt:lpstr>
      <vt:lpstr>7一般公共预算支出表</vt:lpstr>
      <vt:lpstr>8工资福利(政府预算)</vt:lpstr>
      <vt:lpstr>9一般公共预算基本支出情况表（按经济性质分类-工资福利）</vt:lpstr>
      <vt:lpstr>10个人家庭(政府预算)</vt:lpstr>
      <vt:lpstr>11一般公共预算基本支出情况表（按经济性质分类-个人家庭）</vt:lpstr>
      <vt:lpstr>12商品服务(政府预算)</vt:lpstr>
      <vt:lpstr>13一般公共预算基本支出情况表（按经济性质分类-商品服务）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21县级专项资金支出方向绩效目标表</vt:lpstr>
      <vt:lpstr>22部门整体支出绩效目标表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2022-03-24T06:39:00Z</dcterms:created>
  <cp:lastPrinted>2022-03-26T15:37:00Z</cp:lastPrinted>
  <dcterms:modified xsi:type="dcterms:W3CDTF">2023-09-01T00:16:27Z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D7FD26864F1045EB9393A933DE4A030D</vt:lpwstr>
  </property>
  <property fmtid="{D5CDD505-2E9C-101B-9397-08002B2CF9AE}" pid="3" name="KSOProductBuildVer">
    <vt:lpwstr>2052-11.1.0.14309</vt:lpwstr>
  </property>
</Properties>
</file>