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县级专项资金支出方向绩效目标表21" sheetId="25" r:id="rId23"/>
    <sheet name="县级专项资金支出方向绩效目标表21-2" sheetId="27" r:id="rId24"/>
    <sheet name="2022年部门整体支出绩效目标表22" sheetId="26" r:id="rId25"/>
  </sheets>
  <definedNames>
    <definedName name="_xlnm.Print_Area" localSheetId="23">'县级专项资金支出方向绩效目标表21-2'!$A$1:$G$23</definedName>
    <definedName name="_xlnm.Print_Titles" localSheetId="23">'县级专项资金支出方向绩效目标表21-2'!$1:$1</definedName>
  </definedNames>
  <calcPr calcId="144525"/>
</workbook>
</file>

<file path=xl/sharedStrings.xml><?xml version="1.0" encoding="utf-8"?>
<sst xmlns="http://schemas.openxmlformats.org/spreadsheetml/2006/main" count="1180" uniqueCount="478">
  <si>
    <t>2022年部门预算公开表</t>
  </si>
  <si>
    <t>单位编码：</t>
  </si>
  <si>
    <t>059001</t>
  </si>
  <si>
    <t>单位名称：</t>
  </si>
  <si>
    <t>炎陵县自然资源局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</si>
  <si>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</si>
  <si>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</si>
  <si>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</si>
  <si>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</si>
  <si>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</si>
  <si>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</si>
  <si>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</si>
  <si>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</si>
  <si>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</si>
  <si>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</si>
  <si>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</si>
  <si>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</si>
  <si>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</si>
  <si>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</si>
  <si>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</si>
  <si>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</si>
  <si>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</si>
  <si>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</si>
  <si>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</si>
  <si>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</si>
  <si>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</si>
  <si>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</si>
  <si>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</si>
  <si>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</si>
  <si>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单位：059001-炎陵县自然资源局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</si>
  <si>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</si>
  <si>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</si>
  <si>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</si>
  <si>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</si>
  <si>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</si>
  <si>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</si>
  <si>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</si>
  <si>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</si>
  <si>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</si>
  <si>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</si>
  <si>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</si>
  <si>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</si>
  <si>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</si>
  <si>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</si>
  <si>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</si>
  <si>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</si>
  <si>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</si>
  <si>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</si>
  <si>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</si>
  <si>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</si>
  <si>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</si>
  <si>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</si>
  <si>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</si>
  <si>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</si>
  <si>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</si>
  <si>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</si>
  <si>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</si>
  <si>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</si>
  <si>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</si>
  <si>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</si>
  <si>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</si>
  <si>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</si>
  <si>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</si>
  <si>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</si>
  <si>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</si>
  <si>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</si>
  <si>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</si>
  <si>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</si>
  <si>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</si>
  <si>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</si>
  <si>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</si>
  <si>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</si>
  <si>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</si>
  <si>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</si>
  <si>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</si>
  <si>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</si>
  <si>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</si>
  <si>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</si>
  <si>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</si>
  <si>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</si>
  <si>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</si>
  <si>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</si>
  <si>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</si>
  <si>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</si>
  <si>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</si>
  <si>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</si>
  <si>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</si>
  <si>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</si>
  <si>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</si>
  <si>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</si>
  <si>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</si>
  <si>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</si>
  <si>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</si>
  <si>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</si>
  <si>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</si>
  <si>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</si>
  <si>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</si>
  <si>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</si>
  <si>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</si>
  <si>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</si>
  <si>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</si>
  <si>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</si>
  <si>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</si>
  <si>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</si>
  <si>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</si>
  <si>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</si>
  <si>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</si>
  <si>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</si>
  <si>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</si>
  <si>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</si>
  <si>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</si>
  <si>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</si>
  <si>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</si>
  <si>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</si>
  <si>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</si>
  <si>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</si>
  <si>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</si>
  <si>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</si>
  <si>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</si>
  <si>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</si>
  <si>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</si>
  <si>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</si>
  <si>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</si>
  <si>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</si>
  <si>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</si>
  <si>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</si>
  <si>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</si>
  <si>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</si>
  <si>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</si>
  <si>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</si>
  <si>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</si>
  <si>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</si>
  <si>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</si>
  <si>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</si>
  <si>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</si>
  <si>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</si>
  <si>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</si>
  <si>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</si>
  <si>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</si>
  <si>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</si>
  <si>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</si>
  <si>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</si>
  <si>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</si>
  <si>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</si>
  <si>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</si>
  <si>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</si>
  <si>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</si>
  <si>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</si>
  <si>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</si>
  <si>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</si>
  <si>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</si>
  <si>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059</t>
  </si>
  <si>
    <t xml:space="preserve">  059001</t>
  </si>
  <si>
    <t xml:space="preserve">  炎陵县自然资源局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</si>
  <si>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</si>
  <si>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</si>
  <si>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</si>
  <si>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</si>
  <si>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</si>
  <si>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</si>
  <si>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</si>
  <si>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</si>
  <si>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</si>
  <si>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</si>
  <si>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</si>
  <si>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</si>
  <si>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</si>
  <si>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</si>
  <si>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</si>
  <si>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</si>
  <si>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</si>
  <si>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</si>
  <si>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</si>
  <si>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</si>
  <si>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</si>
  <si>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</si>
  <si>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</si>
  <si>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</si>
  <si>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</si>
  <si>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</si>
  <si>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</si>
  <si>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</si>
  <si>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</si>
  <si>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</si>
  <si>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</si>
  <si>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</si>
  <si>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</si>
  <si>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</si>
  <si>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</si>
  <si>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</si>
  <si>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</si>
  <si>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220</t>
  </si>
  <si>
    <t xml:space="preserve">    2200101</t>
  </si>
  <si>
    <t>221</t>
  </si>
  <si>
    <t xml:space="preserve">    2210201</t>
  </si>
  <si>
    <t xml:space="preserve">    住房公积金</t>
  </si>
  <si>
    <t>06</t>
  </si>
  <si>
    <t xml:space="preserve">    自然资源利用与保护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</si>
  <si>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</si>
  <si>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</si>
  <si>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</si>
  <si>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</si>
  <si>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</si>
  <si>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</si>
  <si>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</si>
  <si>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</si>
  <si>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</si>
  <si>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</si>
  <si>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</si>
  <si>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</si>
  <si>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</si>
  <si>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</si>
  <si>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</si>
  <si>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</si>
  <si>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</si>
  <si>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059001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</si>
  <si>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</si>
  <si>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</si>
  <si>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</si>
  <si>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</si>
  <si>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</si>
  <si>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</si>
  <si>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</si>
  <si>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</si>
  <si>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</si>
  <si>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</si>
  <si>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</si>
  <si>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</si>
  <si>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</si>
  <si>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</si>
  <si>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</si>
  <si>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</si>
  <si>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2010101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</si>
  <si>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</si>
  <si>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</si>
  <si>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</si>
  <si>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</si>
  <si>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</si>
  <si>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</si>
  <si>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</si>
  <si>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2200101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</si>
  <si>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</si>
  <si>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</si>
  <si>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</si>
  <si>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</si>
  <si>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</si>
  <si>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</si>
  <si>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</si>
  <si>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</si>
  <si>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</si>
  <si>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</si>
  <si>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</si>
  <si>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</si>
  <si>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</si>
  <si>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</si>
  <si>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</si>
  <si>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</si>
  <si>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</si>
  <si>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</si>
  <si>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</si>
  <si>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</si>
  <si>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</si>
  <si>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</si>
  <si>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</si>
  <si>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</si>
  <si>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</si>
  <si>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</si>
  <si>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</si>
  <si>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</si>
  <si>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</si>
  <si>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</si>
  <si>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</si>
  <si>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</si>
  <si>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</si>
  <si>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</si>
  <si>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</si>
  <si>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</si>
  <si>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</si>
  <si>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</si>
  <si>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</si>
  <si>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</si>
  <si>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</si>
  <si>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</si>
  <si>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</si>
  <si>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</si>
  <si>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</si>
  <si>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</si>
  <si>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</si>
  <si>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</si>
  <si>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</si>
  <si>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</si>
  <si>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</si>
  <si>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</si>
  <si>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</si>
  <si>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</si>
  <si>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</si>
  <si>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</si>
  <si>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</si>
  <si>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</si>
  <si>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</si>
  <si>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</si>
  <si>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</si>
  <si>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</si>
  <si>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</si>
  <si>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</si>
  <si>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</si>
  <si>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</si>
  <si>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</si>
  <si>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</si>
  <si>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</si>
  <si>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</si>
  <si>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</si>
  <si>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</si>
  <si>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</si>
  <si>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</si>
  <si>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</si>
  <si>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</si>
  <si>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</si>
  <si>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</si>
  <si>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</si>
  <si>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</si>
  <si>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</si>
  <si>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</si>
  <si>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</si>
  <si>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</si>
  <si>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</si>
  <si>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</si>
  <si>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</si>
  <si>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</si>
  <si>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</si>
  <si>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</si>
  <si>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</si>
  <si>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</si>
  <si>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</si>
  <si>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</si>
  <si>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</si>
  <si>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</si>
  <si>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</si>
  <si>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</si>
  <si>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</si>
  <si>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</si>
  <si>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</si>
  <si>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</si>
  <si>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</si>
  <si>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</si>
  <si>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</si>
  <si>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</si>
  <si>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</si>
  <si>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</si>
  <si>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</si>
  <si>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</si>
  <si>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</si>
  <si>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</si>
  <si>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</si>
  <si>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</si>
  <si>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</si>
  <si>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059001</t>
  </si>
  <si>
    <t>运转其他类非税收入安排的支出</t>
  </si>
  <si>
    <t xml:space="preserve">   非税收入安排的支出</t>
  </si>
  <si>
    <t>运转其他类离退休党支部工作经费</t>
  </si>
  <si>
    <t xml:space="preserve">   离退休党支部工作经费</t>
  </si>
  <si>
    <t>规划专项工作经费</t>
  </si>
  <si>
    <t>耕地质量等别更新评价经费</t>
  </si>
  <si>
    <t>2022年县级专项资金支出方向绩效目标表</t>
  </si>
  <si>
    <t>填报单位：炎陵县自然资源局</t>
  </si>
  <si>
    <t>支出方向</t>
  </si>
  <si>
    <t>所属专项</t>
  </si>
  <si>
    <t>名称</t>
  </si>
  <si>
    <t>项目金额</t>
  </si>
  <si>
    <t>160000.00</t>
  </si>
  <si>
    <t>金额</t>
  </si>
  <si>
    <t>项目实施期</t>
  </si>
  <si>
    <t>2022年</t>
  </si>
  <si>
    <t>实施期绩效目标</t>
  </si>
  <si>
    <t>维护城市日常规划管理工作，完成各项规划审批工作。</t>
  </si>
  <si>
    <t>年度绩效目标</t>
  </si>
  <si>
    <t>规划巡查工作、项目技术经济指标核算、建筑物放线、规划验收、审批做好归档。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</si>
  <si>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</si>
  <si>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</si>
  <si>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</si>
  <si>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</si>
  <si>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</si>
  <si>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</si>
  <si>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</si>
  <si>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</si>
  <si>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发放规划用地许可证、建设工程规划许可证、乡村建设规划许可证</t>
  </si>
  <si>
    <t>300本</t>
  </si>
  <si>
    <t>质量指标</t>
  </si>
  <si>
    <t>规划审批、工程验收合格率</t>
  </si>
  <si>
    <t>时效指标</t>
  </si>
  <si>
    <t>项目规划审批工作日</t>
  </si>
  <si>
    <t>成本指标</t>
  </si>
  <si>
    <t>工作经费</t>
  </si>
  <si>
    <t>效益指标</t>
  </si>
  <si>
    <t>经济效益指标</t>
  </si>
  <si>
    <t>简化土地与建筑物关系，减少不必要支出。</t>
  </si>
  <si>
    <t>保证日常开支，稳定规划工作正常运转</t>
  </si>
  <si>
    <t>社会效益指标</t>
  </si>
  <si>
    <t>解决农房权属纠纷、保护权利人合法权益</t>
  </si>
  <si>
    <t>生态效益指标</t>
  </si>
  <si>
    <t>集约、节约用地,改善人居环境</t>
  </si>
  <si>
    <t>可持续影响指标</t>
  </si>
  <si>
    <t>高效合理利用土地，提高土地利用率</t>
  </si>
  <si>
    <t>缓解土地压力</t>
  </si>
  <si>
    <t>社会公众及服务对象满意度指标</t>
  </si>
  <si>
    <t>满意</t>
  </si>
  <si>
    <t>支出明细及测算说明</t>
  </si>
  <si>
    <t>支出内容</t>
  </si>
  <si>
    <t>支出明细</t>
  </si>
  <si>
    <t>支出测算依据及过程说明</t>
  </si>
  <si>
    <t>规划相关支出</t>
  </si>
  <si>
    <t>按照工作需要</t>
  </si>
  <si>
    <t xml:space="preserve">      单位负责人签字：</t>
  </si>
  <si>
    <t>股室审核意见</t>
  </si>
  <si>
    <t xml:space="preserve">填表人：    　　   联系电话：  　　　      填报日期：     </t>
  </si>
  <si>
    <t xml:space="preserve">支出方向         </t>
  </si>
  <si>
    <t>2019年耕地质量等别更新评价成果</t>
  </si>
  <si>
    <t>完成项目施工</t>
  </si>
  <si>
    <t>对炎陵县境内耕地质量等别进行更新评价</t>
  </si>
  <si>
    <t>15999.64公顷</t>
  </si>
  <si>
    <t>验收合格率</t>
  </si>
  <si>
    <t>完成技术率</t>
  </si>
  <si>
    <t>技术费用</t>
  </si>
  <si>
    <t>新增经济效益</t>
  </si>
  <si>
    <t>促进地区经济发展，维护社会安定，缩短村民出行时间，提高了生活生产便利。</t>
  </si>
  <si>
    <t>生态功能增加</t>
  </si>
  <si>
    <t>土地侵蚀能力降低</t>
  </si>
  <si>
    <t>保证耕地的生态平衡和可持续发展</t>
  </si>
  <si>
    <t>稳定</t>
  </si>
  <si>
    <t xml:space="preserve"> </t>
  </si>
  <si>
    <t>支出明细及               测算说明</t>
  </si>
  <si>
    <t>支出内容简介</t>
  </si>
  <si>
    <t>技术费</t>
  </si>
  <si>
    <t>《农用地质量分等规程》（GB/T 28407-2012）</t>
  </si>
  <si>
    <t>单位负责人签字：</t>
  </si>
  <si>
    <t xml:space="preserve">填表人：           联系电话：                 填报日期：          </t>
  </si>
  <si>
    <t>2022年部门整体支出绩效目标表</t>
  </si>
  <si>
    <t>部门名称</t>
  </si>
  <si>
    <t>年度预算申请（万元）</t>
  </si>
  <si>
    <t>资金总额：9439557.49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</si>
  <si>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</si>
  <si>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</si>
  <si>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</si>
  <si>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</si>
  <si>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</si>
  <si>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</si>
  <si>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</si>
  <si>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</si>
  <si>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主管全县土地、矿产等自然资源的规划、管理、保护、利用和农业区划、测绘行业管理工作</t>
  </si>
  <si>
    <t>年度重点工作计划</t>
  </si>
  <si>
    <t>事项</t>
  </si>
  <si>
    <t>工作目标</t>
  </si>
  <si>
    <t>事项1：</t>
  </si>
  <si>
    <t>耕保：进一步严格保护耕地资源，落实耕地保护责任制</t>
  </si>
  <si>
    <t>事项2：</t>
  </si>
  <si>
    <t>储备：加强土地储备、做好土地经营工作，实现土地出让收入目标</t>
  </si>
  <si>
    <t>事项3：</t>
  </si>
  <si>
    <t>地环：加强地质灾害防治，保障群众生命财产安全</t>
  </si>
  <si>
    <t>事项4：</t>
  </si>
  <si>
    <t>用地、规划：做好规划、用地保障工作，做好执法监察工作，全面清理查处违法违规行为，维护良好发展秩序</t>
  </si>
  <si>
    <t>预计完成非税收入</t>
  </si>
  <si>
    <t>164287200元</t>
  </si>
  <si>
    <t>完成储备土地</t>
  </si>
  <si>
    <t>200亩</t>
  </si>
  <si>
    <t>保护耕地，对炎陵县境内耕地质量等别进行更新评价</t>
  </si>
  <si>
    <t>耕地保护</t>
  </si>
  <si>
    <t>土地出让收入目标完成</t>
  </si>
  <si>
    <t>部门整体支出支付进度　</t>
  </si>
  <si>
    <t>完成时间</t>
  </si>
  <si>
    <t>一年</t>
  </si>
  <si>
    <t>本年度预算支出</t>
  </si>
  <si>
    <t>9439557.49元</t>
  </si>
  <si>
    <t>完成土地出让收入</t>
  </si>
  <si>
    <t>1.5亿元</t>
  </si>
  <si>
    <t>做好自然资源规划、管理，促进经济发展</t>
  </si>
  <si>
    <t>保障耕地占补平衡</t>
  </si>
  <si>
    <t>增加财政收入，促进县域经济发展</t>
  </si>
  <si>
    <t xml:space="preserve">填表人：         联系电话：           填报日期：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</si>
</sst>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* #,##0.00;* \-#,##0.00;* &quot;&quot;??;@"/>
  </numFmts>
  <fonts count="47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16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14" borderId="19" applyNumberFormat="0" applyAlignment="0" applyProtection="0">
      <alignment vertical="center"/>
    </xf>
    <xf numFmtId="0" fontId="41" fillId="14" borderId="15" applyNumberFormat="0" applyAlignment="0" applyProtection="0">
      <alignment vertical="center"/>
    </xf>
    <xf numFmtId="0" fontId="42" fillId="15" borderId="2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/>
  </cellStyleXfs>
  <cellXfs count="20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4" fillId="0" borderId="0" xfId="20" applyFont="1" applyFill="1" applyBorder="1" applyAlignment="1">
      <alignment horizontal="center" vertical="center" wrapText="1"/>
    </xf>
    <xf numFmtId="0" fontId="3" fillId="0" borderId="0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left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Fill="1" applyBorder="1" applyAlignment="1" applyProtection="1">
      <alignment horizontal="center" vertical="center" wrapText="1"/>
    </xf>
    <xf numFmtId="0" fontId="3" fillId="0" borderId="4" xfId="20" applyFont="1" applyFill="1" applyBorder="1" applyAlignment="1">
      <alignment horizontal="left" vertical="center" wrapText="1"/>
    </xf>
    <xf numFmtId="0" fontId="3" fillId="0" borderId="6" xfId="20" applyFont="1" applyFill="1" applyBorder="1" applyAlignment="1">
      <alignment horizontal="left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/>
    </xf>
    <xf numFmtId="0" fontId="3" fillId="0" borderId="6" xfId="50" applyFont="1" applyFill="1" applyBorder="1" applyAlignment="1" applyProtection="1">
      <alignment horizontal="center" vertical="center"/>
    </xf>
    <xf numFmtId="0" fontId="3" fillId="0" borderId="2" xfId="20" applyFont="1" applyFill="1" applyBorder="1" applyAlignment="1">
      <alignment vertical="center" wrapText="1"/>
    </xf>
    <xf numFmtId="176" fontId="3" fillId="0" borderId="2" xfId="20" applyNumberFormat="1" applyFont="1" applyFill="1" applyBorder="1" applyAlignment="1">
      <alignment vertical="center" wrapText="1"/>
    </xf>
    <xf numFmtId="0" fontId="5" fillId="0" borderId="8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3" xfId="50" applyFont="1" applyFill="1" applyBorder="1" applyAlignment="1" applyProtection="1">
      <alignment horizontal="left" vertical="center"/>
    </xf>
    <xf numFmtId="0" fontId="3" fillId="0" borderId="4" xfId="20" applyNumberFormat="1" applyFont="1" applyFill="1" applyBorder="1" applyAlignment="1">
      <alignment horizontal="left" vertical="center" wrapText="1"/>
    </xf>
    <xf numFmtId="0" fontId="3" fillId="0" borderId="5" xfId="20" applyNumberFormat="1" applyFont="1" applyFill="1" applyBorder="1" applyAlignment="1">
      <alignment horizontal="left" vertical="center" wrapText="1"/>
    </xf>
    <xf numFmtId="0" fontId="3" fillId="0" borderId="6" xfId="20" applyNumberFormat="1" applyFont="1" applyFill="1" applyBorder="1" applyAlignment="1">
      <alignment horizontal="left" vertical="center" wrapText="1"/>
    </xf>
    <xf numFmtId="0" fontId="3" fillId="0" borderId="3" xfId="20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horizontal="center" vertical="center" wrapText="1"/>
    </xf>
    <xf numFmtId="0" fontId="3" fillId="0" borderId="5" xfId="20" applyNumberFormat="1" applyFont="1" applyFill="1" applyBorder="1" applyAlignment="1">
      <alignment horizontal="center" vertical="center" wrapText="1"/>
    </xf>
    <xf numFmtId="0" fontId="3" fillId="0" borderId="6" xfId="20" applyNumberFormat="1" applyFont="1" applyFill="1" applyBorder="1" applyAlignment="1">
      <alignment horizontal="center" vertical="center" wrapText="1"/>
    </xf>
    <xf numFmtId="0" fontId="3" fillId="0" borderId="7" xfId="20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vertical="center" wrapText="1"/>
    </xf>
    <xf numFmtId="0" fontId="3" fillId="0" borderId="5" xfId="20" applyNumberFormat="1" applyFont="1" applyFill="1" applyBorder="1" applyAlignment="1">
      <alignment vertical="center" wrapText="1"/>
    </xf>
    <xf numFmtId="0" fontId="3" fillId="0" borderId="6" xfId="20" applyNumberFormat="1" applyFont="1" applyFill="1" applyBorder="1" applyAlignment="1">
      <alignment vertical="center" wrapText="1"/>
    </xf>
    <xf numFmtId="0" fontId="3" fillId="0" borderId="4" xfId="20" applyFont="1" applyFill="1" applyBorder="1" applyAlignment="1">
      <alignment horizontal="center" vertical="center" wrapText="1"/>
    </xf>
    <xf numFmtId="0" fontId="3" fillId="0" borderId="6" xfId="2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57" fontId="3" fillId="0" borderId="2" xfId="51" applyNumberFormat="1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/>
    </xf>
    <xf numFmtId="0" fontId="3" fillId="0" borderId="6" xfId="51" applyNumberFormat="1" applyFont="1" applyFill="1" applyBorder="1" applyAlignment="1">
      <alignment horizontal="center" vertical="center"/>
    </xf>
    <xf numFmtId="49" fontId="3" fillId="0" borderId="8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3" fillId="0" borderId="0" xfId="2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2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left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49" fontId="3" fillId="0" borderId="2" xfId="2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3" fillId="0" borderId="10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11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left" vertical="center" wrapText="1"/>
    </xf>
    <xf numFmtId="0" fontId="12" fillId="0" borderId="2" xfId="51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/>
    </xf>
    <xf numFmtId="176" fontId="3" fillId="0" borderId="2" xfId="51" applyNumberFormat="1" applyFont="1" applyFill="1" applyBorder="1" applyAlignment="1">
      <alignment horizontal="center" vertical="center" wrapText="1"/>
    </xf>
    <xf numFmtId="0" fontId="12" fillId="0" borderId="4" xfId="51" applyNumberFormat="1" applyFont="1" applyFill="1" applyBorder="1" applyAlignment="1">
      <alignment horizontal="center" vertical="center" wrapText="1"/>
    </xf>
    <xf numFmtId="0" fontId="12" fillId="0" borderId="6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vertical="center" wrapText="1"/>
    </xf>
    <xf numFmtId="0" fontId="3" fillId="0" borderId="2" xfId="51" applyNumberFormat="1" applyFont="1" applyFill="1" applyBorder="1" applyAlignment="1">
      <alignment vertical="center" wrapText="1"/>
    </xf>
    <xf numFmtId="0" fontId="3" fillId="0" borderId="2" xfId="5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4" fontId="19" fillId="0" borderId="12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9" fillId="0" borderId="1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8" fillId="2" borderId="12" xfId="0" applyFont="1" applyFill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right" vertical="center" wrapText="1"/>
    </xf>
    <xf numFmtId="0" fontId="18" fillId="2" borderId="12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4" fontId="19" fillId="2" borderId="12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1" fillId="3" borderId="2" xfId="5" applyNumberFormat="1" applyFont="1" applyFill="1" applyBorder="1" applyAlignment="1" applyProtection="1">
      <alignment horizontal="center" vertical="center" wrapText="1"/>
    </xf>
    <xf numFmtId="178" fontId="21" fillId="3" borderId="3" xfId="0" applyNumberFormat="1" applyFont="1" applyFill="1" applyBorder="1" applyAlignment="1" applyProtection="1">
      <alignment horizontal="center" vertical="center" wrapText="1"/>
    </xf>
    <xf numFmtId="49" fontId="21" fillId="3" borderId="2" xfId="0" applyNumberFormat="1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1" fillId="3" borderId="10" xfId="0" applyNumberFormat="1" applyFont="1" applyFill="1" applyBorder="1" applyAlignment="1" applyProtection="1">
      <alignment horizontal="center" vertical="center" wrapText="1"/>
    </xf>
    <xf numFmtId="4" fontId="18" fillId="0" borderId="12" xfId="0" applyNumberFormat="1" applyFont="1" applyFill="1" applyBorder="1" applyAlignment="1">
      <alignment vertical="center" wrapText="1"/>
    </xf>
    <xf numFmtId="4" fontId="19" fillId="0" borderId="12" xfId="0" applyNumberFormat="1" applyFont="1" applyFill="1" applyBorder="1" applyAlignment="1">
      <alignment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vertical="center" shrinkToFit="1"/>
    </xf>
    <xf numFmtId="4" fontId="19" fillId="0" borderId="12" xfId="0" applyNumberFormat="1" applyFont="1" applyFill="1" applyBorder="1" applyAlignment="1">
      <alignment horizontal="right" vertical="center" shrinkToFit="1"/>
    </xf>
    <xf numFmtId="4" fontId="19" fillId="0" borderId="12" xfId="0" applyNumberFormat="1" applyFont="1" applyFill="1" applyBorder="1" applyAlignment="1">
      <alignment vertical="center" shrinkToFi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4" fontId="18" fillId="0" borderId="12" xfId="0" applyNumberFormat="1" applyFont="1" applyBorder="1" applyAlignment="1">
      <alignment vertical="center" shrinkToFi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vertical="center" wrapText="1"/>
    </xf>
    <xf numFmtId="4" fontId="19" fillId="0" borderId="13" xfId="0" applyNumberFormat="1" applyFont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4" fontId="18" fillId="2" borderId="12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4" fontId="16" fillId="0" borderId="12" xfId="0" applyNumberFormat="1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4" fontId="17" fillId="2" borderId="12" xfId="0" applyNumberFormat="1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vertical="center" wrapText="1"/>
    </xf>
    <xf numFmtId="4" fontId="17" fillId="2" borderId="13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4" fontId="18" fillId="0" borderId="12" xfId="0" applyNumberFormat="1" applyFont="1" applyBorder="1" applyAlignment="1">
      <alignment horizontal="right" vertical="center" shrinkToFit="1"/>
    </xf>
    <xf numFmtId="0" fontId="19" fillId="0" borderId="12" xfId="0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right" vertical="center" shrinkToFit="1"/>
    </xf>
    <xf numFmtId="4" fontId="19" fillId="0" borderId="12" xfId="0" applyNumberFormat="1" applyFont="1" applyBorder="1" applyAlignment="1">
      <alignment vertical="center" shrinkToFit="1"/>
    </xf>
    <xf numFmtId="0" fontId="13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64.15" customHeight="1" spans="1:9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ht="20.45" customHeight="1" spans="1:9">
      <c r="A2" s="110"/>
      <c r="B2" s="110"/>
      <c r="C2" s="110"/>
      <c r="D2" s="110"/>
      <c r="E2" s="110"/>
      <c r="F2" s="110"/>
      <c r="G2" s="110"/>
      <c r="H2" s="110"/>
      <c r="I2" s="110"/>
    </row>
    <row r="3" ht="18.75" customHeight="1" spans="1:9">
      <c r="A3" s="110"/>
      <c r="B3" s="110"/>
      <c r="C3" s="110"/>
      <c r="D3" s="110"/>
      <c r="E3" s="110"/>
      <c r="F3" s="110"/>
      <c r="G3" s="110"/>
      <c r="H3" s="110"/>
      <c r="I3" s="110"/>
    </row>
    <row r="4" ht="34.7" customHeight="1" spans="1:9">
      <c r="A4" s="199"/>
      <c r="B4" s="200"/>
      <c r="C4" s="96"/>
      <c r="D4" s="199" t="s">
        <v>1</v>
      </c>
      <c r="E4" s="200" t="s">
        <v>2</v>
      </c>
      <c r="F4" s="200"/>
      <c r="G4" s="200"/>
      <c r="H4" s="200"/>
      <c r="I4" s="96"/>
    </row>
    <row r="5" ht="47.45" customHeight="1" spans="1:9">
      <c r="A5" s="199"/>
      <c r="B5" s="200"/>
      <c r="C5" s="96"/>
      <c r="D5" s="199" t="s">
        <v>3</v>
      </c>
      <c r="E5" s="200" t="s">
        <v>4</v>
      </c>
      <c r="F5" s="200"/>
      <c r="G5" s="200"/>
      <c r="H5" s="200"/>
      <c r="I5" s="9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45" zoomScaleNormal="145" workbookViewId="0">
      <selection activeCell="E15" sqref="E15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">
      <c r="A1" s="96"/>
    </row>
    <row r="2" ht="39.2" customHeight="1" spans="1:14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ht="19.5" customHeight="1" spans="1:14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08" t="s">
        <v>30</v>
      </c>
      <c r="N3" s="108"/>
    </row>
    <row r="4" ht="36.95" customHeight="1" spans="1:14">
      <c r="A4" s="99" t="s">
        <v>154</v>
      </c>
      <c r="B4" s="99"/>
      <c r="C4" s="99"/>
      <c r="D4" s="99" t="s">
        <v>198</v>
      </c>
      <c r="E4" s="99" t="s">
        <v>199</v>
      </c>
      <c r="F4" s="99" t="s">
        <v>242</v>
      </c>
      <c r="G4" s="99" t="s">
        <v>201</v>
      </c>
      <c r="H4" s="99"/>
      <c r="I4" s="99"/>
      <c r="J4" s="99"/>
      <c r="K4" s="99"/>
      <c r="L4" s="99" t="s">
        <v>205</v>
      </c>
      <c r="M4" s="99"/>
      <c r="N4" s="99"/>
    </row>
    <row r="5" ht="34.7" customHeight="1" spans="1:14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 t="s">
        <v>133</v>
      </c>
      <c r="H5" s="99" t="s">
        <v>243</v>
      </c>
      <c r="I5" s="99" t="s">
        <v>244</v>
      </c>
      <c r="J5" s="99" t="s">
        <v>245</v>
      </c>
      <c r="K5" s="99" t="s">
        <v>246</v>
      </c>
      <c r="L5" s="99" t="s">
        <v>133</v>
      </c>
      <c r="M5" s="99" t="s">
        <v>216</v>
      </c>
      <c r="N5" s="99" t="s">
        <v>247</v>
      </c>
    </row>
    <row r="6" ht="19.9" customHeight="1" spans="1:14">
      <c r="A6" s="101"/>
      <c r="B6" s="101"/>
      <c r="C6" s="101"/>
      <c r="D6" s="101"/>
      <c r="E6" s="101" t="s">
        <v>133</v>
      </c>
      <c r="F6" s="135">
        <v>7106952.52</v>
      </c>
      <c r="G6" s="135">
        <v>7106952.52</v>
      </c>
      <c r="H6" s="135">
        <v>5401865</v>
      </c>
      <c r="I6" s="135">
        <v>1071903.4</v>
      </c>
      <c r="J6" s="135">
        <v>628464.12</v>
      </c>
      <c r="K6" s="135">
        <v>4720</v>
      </c>
      <c r="L6" s="135"/>
      <c r="M6" s="135"/>
      <c r="N6" s="135"/>
    </row>
    <row r="7" ht="19.9" customHeight="1" spans="1:14">
      <c r="A7" s="101"/>
      <c r="B7" s="101"/>
      <c r="C7" s="101"/>
      <c r="D7" s="105" t="s">
        <v>151</v>
      </c>
      <c r="E7" s="105" t="s">
        <v>4</v>
      </c>
      <c r="F7" s="135">
        <v>7106952.52</v>
      </c>
      <c r="G7" s="135">
        <v>7106952.52</v>
      </c>
      <c r="H7" s="135">
        <v>5401865</v>
      </c>
      <c r="I7" s="135">
        <v>1071903.4</v>
      </c>
      <c r="J7" s="135">
        <v>628464.12</v>
      </c>
      <c r="K7" s="135">
        <v>4720</v>
      </c>
      <c r="L7" s="135"/>
      <c r="M7" s="135"/>
      <c r="N7" s="135"/>
    </row>
    <row r="8" ht="19.9" customHeight="1" spans="1:14">
      <c r="A8" s="101"/>
      <c r="B8" s="101"/>
      <c r="C8" s="101"/>
      <c r="D8" s="111" t="s">
        <v>152</v>
      </c>
      <c r="E8" s="111" t="s">
        <v>153</v>
      </c>
      <c r="F8" s="135">
        <v>7106952.52</v>
      </c>
      <c r="G8" s="135">
        <v>7106952.52</v>
      </c>
      <c r="H8" s="135">
        <v>5401865</v>
      </c>
      <c r="I8" s="135">
        <v>1071903.4</v>
      </c>
      <c r="J8" s="135">
        <v>628464.12</v>
      </c>
      <c r="K8" s="135">
        <v>4720</v>
      </c>
      <c r="L8" s="135"/>
      <c r="M8" s="135"/>
      <c r="N8" s="135"/>
    </row>
    <row r="9" ht="19.9" customHeight="1" spans="1:14">
      <c r="A9" s="114" t="s">
        <v>169</v>
      </c>
      <c r="B9" s="114" t="s">
        <v>170</v>
      </c>
      <c r="C9" s="114" t="s">
        <v>170</v>
      </c>
      <c r="D9" s="106" t="s">
        <v>215</v>
      </c>
      <c r="E9" s="109" t="s">
        <v>172</v>
      </c>
      <c r="F9" s="107">
        <v>611392.16</v>
      </c>
      <c r="G9" s="107">
        <v>611392.16</v>
      </c>
      <c r="H9" s="112"/>
      <c r="I9" s="112">
        <v>611392.16</v>
      </c>
      <c r="J9" s="112"/>
      <c r="K9" s="112"/>
      <c r="L9" s="107"/>
      <c r="M9" s="112"/>
      <c r="N9" s="112"/>
    </row>
    <row r="10" ht="19.9" customHeight="1" spans="1:14">
      <c r="A10" s="114" t="s">
        <v>169</v>
      </c>
      <c r="B10" s="114" t="s">
        <v>176</v>
      </c>
      <c r="C10" s="114" t="s">
        <v>166</v>
      </c>
      <c r="D10" s="106" t="s">
        <v>215</v>
      </c>
      <c r="E10" s="109" t="s">
        <v>178</v>
      </c>
      <c r="F10" s="107">
        <v>18919.12</v>
      </c>
      <c r="G10" s="107">
        <v>18919.12</v>
      </c>
      <c r="H10" s="112"/>
      <c r="I10" s="112">
        <v>18919.12</v>
      </c>
      <c r="J10" s="112"/>
      <c r="K10" s="112"/>
      <c r="L10" s="107"/>
      <c r="M10" s="112"/>
      <c r="N10" s="112"/>
    </row>
    <row r="11" ht="19.9" customHeight="1" spans="1:14">
      <c r="A11" s="114" t="s">
        <v>169</v>
      </c>
      <c r="B11" s="114" t="s">
        <v>176</v>
      </c>
      <c r="C11" s="114" t="s">
        <v>179</v>
      </c>
      <c r="D11" s="106" t="s">
        <v>215</v>
      </c>
      <c r="E11" s="109" t="s">
        <v>181</v>
      </c>
      <c r="F11" s="107">
        <v>17403</v>
      </c>
      <c r="G11" s="107">
        <v>17403</v>
      </c>
      <c r="H11" s="112"/>
      <c r="I11" s="112">
        <v>17403</v>
      </c>
      <c r="J11" s="112"/>
      <c r="K11" s="112"/>
      <c r="L11" s="107"/>
      <c r="M11" s="112"/>
      <c r="N11" s="112"/>
    </row>
    <row r="12" ht="19.9" customHeight="1" spans="1:14">
      <c r="A12" s="114" t="s">
        <v>182</v>
      </c>
      <c r="B12" s="114" t="s">
        <v>183</v>
      </c>
      <c r="C12" s="114" t="s">
        <v>166</v>
      </c>
      <c r="D12" s="106" t="s">
        <v>215</v>
      </c>
      <c r="E12" s="109" t="s">
        <v>185</v>
      </c>
      <c r="F12" s="107">
        <v>315422.68</v>
      </c>
      <c r="G12" s="107">
        <v>315422.68</v>
      </c>
      <c r="H12" s="112"/>
      <c r="I12" s="112">
        <v>315422.68</v>
      </c>
      <c r="J12" s="112"/>
      <c r="K12" s="112"/>
      <c r="L12" s="107"/>
      <c r="M12" s="112"/>
      <c r="N12" s="112"/>
    </row>
    <row r="13" ht="19.9" customHeight="1" spans="1:14">
      <c r="A13" s="114" t="s">
        <v>182</v>
      </c>
      <c r="B13" s="114" t="s">
        <v>183</v>
      </c>
      <c r="C13" s="114" t="s">
        <v>186</v>
      </c>
      <c r="D13" s="106" t="s">
        <v>215</v>
      </c>
      <c r="E13" s="109" t="s">
        <v>188</v>
      </c>
      <c r="F13" s="107">
        <v>108766.44</v>
      </c>
      <c r="G13" s="107">
        <v>108766.44</v>
      </c>
      <c r="H13" s="112"/>
      <c r="I13" s="112">
        <v>108766.44</v>
      </c>
      <c r="J13" s="112"/>
      <c r="K13" s="112"/>
      <c r="L13" s="107"/>
      <c r="M13" s="112"/>
      <c r="N13" s="112"/>
    </row>
    <row r="14" ht="19.9" customHeight="1" spans="1:14">
      <c r="A14" s="114" t="s">
        <v>182</v>
      </c>
      <c r="B14" s="114" t="s">
        <v>183</v>
      </c>
      <c r="C14" s="114" t="s">
        <v>173</v>
      </c>
      <c r="D14" s="106" t="s">
        <v>215</v>
      </c>
      <c r="E14" s="109" t="s">
        <v>190</v>
      </c>
      <c r="F14" s="107">
        <v>4720</v>
      </c>
      <c r="G14" s="107">
        <v>4720</v>
      </c>
      <c r="H14" s="112"/>
      <c r="I14" s="112"/>
      <c r="J14" s="112"/>
      <c r="K14" s="112">
        <v>4720</v>
      </c>
      <c r="L14" s="107"/>
      <c r="M14" s="112"/>
      <c r="N14" s="112"/>
    </row>
    <row r="15" ht="19.9" customHeight="1" spans="1:14">
      <c r="A15" s="114" t="s">
        <v>191</v>
      </c>
      <c r="B15" s="114" t="s">
        <v>166</v>
      </c>
      <c r="C15" s="114" t="s">
        <v>166</v>
      </c>
      <c r="D15" s="106" t="s">
        <v>215</v>
      </c>
      <c r="E15" s="109" t="s">
        <v>168</v>
      </c>
      <c r="F15" s="107">
        <v>5401865</v>
      </c>
      <c r="G15" s="107">
        <v>5401865</v>
      </c>
      <c r="H15" s="112">
        <v>5401865</v>
      </c>
      <c r="I15" s="112"/>
      <c r="J15" s="112"/>
      <c r="K15" s="112"/>
      <c r="L15" s="107"/>
      <c r="M15" s="112"/>
      <c r="N15" s="112"/>
    </row>
    <row r="16" ht="19.9" customHeight="1" spans="1:14">
      <c r="A16" s="114" t="s">
        <v>193</v>
      </c>
      <c r="B16" s="114" t="s">
        <v>179</v>
      </c>
      <c r="C16" s="114" t="s">
        <v>166</v>
      </c>
      <c r="D16" s="106" t="s">
        <v>215</v>
      </c>
      <c r="E16" s="109" t="s">
        <v>195</v>
      </c>
      <c r="F16" s="107">
        <v>628464.12</v>
      </c>
      <c r="G16" s="107">
        <v>628464.12</v>
      </c>
      <c r="H16" s="112"/>
      <c r="I16" s="112"/>
      <c r="J16" s="112">
        <v>628464.12</v>
      </c>
      <c r="K16" s="112"/>
      <c r="L16" s="107"/>
      <c r="M16" s="112"/>
      <c r="N16" s="11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30" zoomScaleNormal="130" workbookViewId="0">
      <selection activeCell="W10" sqref="W10"/>
    </sheetView>
  </sheetViews>
  <sheetFormatPr defaultColWidth="10" defaultRowHeight="13.5"/>
  <cols>
    <col min="1" max="3" width="2.975" style="117" customWidth="1"/>
    <col min="4" max="4" width="4.8" style="117" customWidth="1"/>
    <col min="5" max="5" width="14.6166666666667" style="117" customWidth="1"/>
    <col min="6" max="6" width="9.31666666666667" style="117" customWidth="1"/>
    <col min="7" max="10" width="7.75" style="117" customWidth="1"/>
    <col min="11" max="11" width="6.63333333333333" style="117" customWidth="1"/>
    <col min="12" max="13" width="7.75" style="117" customWidth="1"/>
    <col min="14" max="14" width="6.34166666666667" style="117" customWidth="1"/>
    <col min="15" max="18" width="7.75" style="117" customWidth="1"/>
    <col min="19" max="19" width="6.925" style="117" customWidth="1"/>
    <col min="20" max="20" width="4.90833333333333" style="117" customWidth="1"/>
    <col min="21" max="21" width="6.05" style="117" customWidth="1"/>
    <col min="22" max="22" width="4.90833333333333" style="117" customWidth="1"/>
    <col min="23" max="24" width="9.75" style="117" customWidth="1"/>
    <col min="25" max="16384" width="10" style="117"/>
  </cols>
  <sheetData>
    <row r="1" s="117" customFormat="1" ht="14.25" customHeight="1" spans="1:1">
      <c r="A1" s="118"/>
    </row>
    <row r="2" s="117" customFormat="1" ht="43.7" customHeight="1" spans="1:22">
      <c r="A2" s="142" t="s">
        <v>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="117" customFormat="1" ht="21.2" customHeight="1" spans="1:22">
      <c r="A3" s="143" t="s">
        <v>29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34" t="s">
        <v>30</v>
      </c>
      <c r="V3" s="134"/>
    </row>
    <row r="4" s="117" customFormat="1" ht="23.45" customHeight="1" spans="1:22">
      <c r="A4" s="121" t="s">
        <v>154</v>
      </c>
      <c r="B4" s="121"/>
      <c r="C4" s="121"/>
      <c r="D4" s="121" t="s">
        <v>198</v>
      </c>
      <c r="E4" s="121" t="s">
        <v>199</v>
      </c>
      <c r="F4" s="121" t="s">
        <v>242</v>
      </c>
      <c r="G4" s="121" t="s">
        <v>248</v>
      </c>
      <c r="H4" s="121"/>
      <c r="I4" s="121"/>
      <c r="J4" s="121"/>
      <c r="K4" s="121"/>
      <c r="L4" s="121" t="s">
        <v>249</v>
      </c>
      <c r="M4" s="121"/>
      <c r="N4" s="121"/>
      <c r="O4" s="121"/>
      <c r="P4" s="121"/>
      <c r="Q4" s="121"/>
      <c r="R4" s="121" t="s">
        <v>245</v>
      </c>
      <c r="S4" s="121" t="s">
        <v>250</v>
      </c>
      <c r="T4" s="121"/>
      <c r="U4" s="121"/>
      <c r="V4" s="121"/>
    </row>
    <row r="5" s="117" customFormat="1" ht="48.95" customHeight="1" spans="1:22">
      <c r="A5" s="121" t="s">
        <v>162</v>
      </c>
      <c r="B5" s="121" t="s">
        <v>163</v>
      </c>
      <c r="C5" s="121" t="s">
        <v>164</v>
      </c>
      <c r="D5" s="121"/>
      <c r="E5" s="121"/>
      <c r="F5" s="121"/>
      <c r="G5" s="121" t="s">
        <v>133</v>
      </c>
      <c r="H5" s="121" t="s">
        <v>251</v>
      </c>
      <c r="I5" s="121" t="s">
        <v>252</v>
      </c>
      <c r="J5" s="121" t="s">
        <v>253</v>
      </c>
      <c r="K5" s="121" t="s">
        <v>254</v>
      </c>
      <c r="L5" s="121" t="s">
        <v>133</v>
      </c>
      <c r="M5" s="121" t="s">
        <v>255</v>
      </c>
      <c r="N5" s="121" t="s">
        <v>256</v>
      </c>
      <c r="O5" s="121" t="s">
        <v>257</v>
      </c>
      <c r="P5" s="121" t="s">
        <v>258</v>
      </c>
      <c r="Q5" s="121" t="s">
        <v>259</v>
      </c>
      <c r="R5" s="121"/>
      <c r="S5" s="121" t="s">
        <v>133</v>
      </c>
      <c r="T5" s="121" t="s">
        <v>260</v>
      </c>
      <c r="U5" s="121" t="s">
        <v>261</v>
      </c>
      <c r="V5" s="121" t="s">
        <v>246</v>
      </c>
    </row>
    <row r="6" s="117" customFormat="1" ht="21" customHeight="1" spans="1:22">
      <c r="A6" s="121"/>
      <c r="B6" s="121"/>
      <c r="C6" s="121"/>
      <c r="D6" s="121"/>
      <c r="E6" s="125" t="s">
        <v>262</v>
      </c>
      <c r="F6" s="125"/>
      <c r="G6" s="125"/>
      <c r="H6" s="125">
        <v>30101</v>
      </c>
      <c r="I6" s="125">
        <v>30102</v>
      </c>
      <c r="J6" s="125">
        <v>30103</v>
      </c>
      <c r="K6" s="125">
        <v>30107</v>
      </c>
      <c r="L6" s="125"/>
      <c r="M6" s="125">
        <v>30108</v>
      </c>
      <c r="N6" s="125">
        <v>30109</v>
      </c>
      <c r="O6" s="125">
        <v>30110</v>
      </c>
      <c r="P6" s="125">
        <v>30111</v>
      </c>
      <c r="Q6" s="125">
        <v>30112</v>
      </c>
      <c r="R6" s="125">
        <v>30114</v>
      </c>
      <c r="S6" s="125"/>
      <c r="T6" s="125">
        <v>30113</v>
      </c>
      <c r="U6" s="125">
        <v>30106</v>
      </c>
      <c r="V6" s="125">
        <v>30199</v>
      </c>
    </row>
    <row r="7" s="117" customFormat="1" ht="19.9" customHeight="1" spans="1:22">
      <c r="A7" s="129"/>
      <c r="B7" s="129"/>
      <c r="C7" s="129"/>
      <c r="D7" s="129"/>
      <c r="E7" s="129" t="s">
        <v>133</v>
      </c>
      <c r="F7" s="139">
        <v>7106952.52</v>
      </c>
      <c r="G7" s="144">
        <v>5401865</v>
      </c>
      <c r="H7" s="144">
        <v>2347836</v>
      </c>
      <c r="I7" s="144">
        <v>1442376</v>
      </c>
      <c r="J7" s="144">
        <v>1611653</v>
      </c>
      <c r="K7" s="144"/>
      <c r="L7" s="144">
        <v>1071903.4</v>
      </c>
      <c r="M7" s="144">
        <v>611392.16</v>
      </c>
      <c r="N7" s="144"/>
      <c r="O7" s="144">
        <v>315422.68</v>
      </c>
      <c r="P7" s="144">
        <v>108766.44</v>
      </c>
      <c r="Q7" s="144">
        <v>36322.12</v>
      </c>
      <c r="R7" s="144">
        <v>628464.12</v>
      </c>
      <c r="S7" s="144">
        <v>4720</v>
      </c>
      <c r="T7" s="144"/>
      <c r="U7" s="144">
        <v>4720</v>
      </c>
      <c r="V7" s="139"/>
    </row>
    <row r="8" s="117" customFormat="1" ht="19.9" customHeight="1" spans="1:22">
      <c r="A8" s="129"/>
      <c r="B8" s="129"/>
      <c r="C8" s="129"/>
      <c r="D8" s="130" t="s">
        <v>151</v>
      </c>
      <c r="E8" s="130" t="s">
        <v>4</v>
      </c>
      <c r="F8" s="139">
        <v>7106952.52</v>
      </c>
      <c r="G8" s="144">
        <v>5401865</v>
      </c>
      <c r="H8" s="144">
        <v>2347836</v>
      </c>
      <c r="I8" s="144">
        <v>1442376</v>
      </c>
      <c r="J8" s="144">
        <v>1611653</v>
      </c>
      <c r="K8" s="144"/>
      <c r="L8" s="144">
        <v>1071903.4</v>
      </c>
      <c r="M8" s="144">
        <v>611392.16</v>
      </c>
      <c r="N8" s="144"/>
      <c r="O8" s="144">
        <v>315422.68</v>
      </c>
      <c r="P8" s="144">
        <v>108766.44</v>
      </c>
      <c r="Q8" s="144">
        <v>36322.12</v>
      </c>
      <c r="R8" s="144">
        <v>628464.12</v>
      </c>
      <c r="S8" s="144">
        <v>4720</v>
      </c>
      <c r="T8" s="144"/>
      <c r="U8" s="144">
        <v>4720</v>
      </c>
      <c r="V8" s="139"/>
    </row>
    <row r="9" s="117" customFormat="1" ht="19.9" customHeight="1" spans="1:22">
      <c r="A9" s="129"/>
      <c r="B9" s="129"/>
      <c r="C9" s="129"/>
      <c r="D9" s="130" t="s">
        <v>152</v>
      </c>
      <c r="E9" s="130" t="s">
        <v>153</v>
      </c>
      <c r="F9" s="139">
        <v>7106952.52</v>
      </c>
      <c r="G9" s="144">
        <v>5401865</v>
      </c>
      <c r="H9" s="144">
        <v>2347836</v>
      </c>
      <c r="I9" s="144">
        <v>1442376</v>
      </c>
      <c r="J9" s="144">
        <v>1611653</v>
      </c>
      <c r="K9" s="144"/>
      <c r="L9" s="144">
        <v>1071903.4</v>
      </c>
      <c r="M9" s="144">
        <v>611392.16</v>
      </c>
      <c r="N9" s="144"/>
      <c r="O9" s="144">
        <v>315422.68</v>
      </c>
      <c r="P9" s="144">
        <v>108766.44</v>
      </c>
      <c r="Q9" s="144">
        <v>36322.12</v>
      </c>
      <c r="R9" s="144">
        <v>628464.12</v>
      </c>
      <c r="S9" s="144">
        <v>4720</v>
      </c>
      <c r="T9" s="144"/>
      <c r="U9" s="144">
        <v>4720</v>
      </c>
      <c r="V9" s="139"/>
    </row>
    <row r="10" s="117" customFormat="1" ht="19.9" customHeight="1" spans="1:22">
      <c r="A10" s="131" t="s">
        <v>169</v>
      </c>
      <c r="B10" s="131" t="s">
        <v>170</v>
      </c>
      <c r="C10" s="131" t="s">
        <v>170</v>
      </c>
      <c r="D10" s="132" t="s">
        <v>215</v>
      </c>
      <c r="E10" s="127" t="s">
        <v>172</v>
      </c>
      <c r="F10" s="140">
        <v>611392.16</v>
      </c>
      <c r="G10" s="145"/>
      <c r="H10" s="145"/>
      <c r="I10" s="145"/>
      <c r="J10" s="145"/>
      <c r="K10" s="145"/>
      <c r="L10" s="146">
        <v>611392.16</v>
      </c>
      <c r="M10" s="145">
        <v>611392.16</v>
      </c>
      <c r="N10" s="145"/>
      <c r="O10" s="145"/>
      <c r="P10" s="145"/>
      <c r="Q10" s="145"/>
      <c r="R10" s="145"/>
      <c r="S10" s="146"/>
      <c r="T10" s="145"/>
      <c r="U10" s="145"/>
      <c r="V10" s="133"/>
    </row>
    <row r="11" s="117" customFormat="1" ht="19.9" customHeight="1" spans="1:22">
      <c r="A11" s="131" t="s">
        <v>169</v>
      </c>
      <c r="B11" s="131" t="s">
        <v>176</v>
      </c>
      <c r="C11" s="131" t="s">
        <v>166</v>
      </c>
      <c r="D11" s="132" t="s">
        <v>215</v>
      </c>
      <c r="E11" s="127" t="s">
        <v>178</v>
      </c>
      <c r="F11" s="140">
        <v>18919.12</v>
      </c>
      <c r="G11" s="145"/>
      <c r="H11" s="145"/>
      <c r="I11" s="145"/>
      <c r="J11" s="145"/>
      <c r="K11" s="145"/>
      <c r="L11" s="146">
        <v>18919.12</v>
      </c>
      <c r="M11" s="145"/>
      <c r="N11" s="145"/>
      <c r="O11" s="145"/>
      <c r="P11" s="145"/>
      <c r="Q11" s="145">
        <v>18919.12</v>
      </c>
      <c r="R11" s="145"/>
      <c r="S11" s="146"/>
      <c r="T11" s="145"/>
      <c r="U11" s="145"/>
      <c r="V11" s="133"/>
    </row>
    <row r="12" s="117" customFormat="1" ht="19.9" customHeight="1" spans="1:22">
      <c r="A12" s="131" t="s">
        <v>169</v>
      </c>
      <c r="B12" s="131" t="s">
        <v>176</v>
      </c>
      <c r="C12" s="131" t="s">
        <v>179</v>
      </c>
      <c r="D12" s="132" t="s">
        <v>215</v>
      </c>
      <c r="E12" s="127" t="s">
        <v>181</v>
      </c>
      <c r="F12" s="140">
        <v>17403</v>
      </c>
      <c r="G12" s="145"/>
      <c r="H12" s="145"/>
      <c r="I12" s="145"/>
      <c r="J12" s="145"/>
      <c r="K12" s="145"/>
      <c r="L12" s="146">
        <v>17403</v>
      </c>
      <c r="M12" s="145"/>
      <c r="N12" s="145"/>
      <c r="O12" s="145"/>
      <c r="P12" s="145"/>
      <c r="Q12" s="145">
        <v>17403</v>
      </c>
      <c r="R12" s="145"/>
      <c r="S12" s="146"/>
      <c r="T12" s="145"/>
      <c r="U12" s="145"/>
      <c r="V12" s="133"/>
    </row>
    <row r="13" s="117" customFormat="1" ht="19.9" customHeight="1" spans="1:22">
      <c r="A13" s="131" t="s">
        <v>182</v>
      </c>
      <c r="B13" s="131" t="s">
        <v>183</v>
      </c>
      <c r="C13" s="131" t="s">
        <v>166</v>
      </c>
      <c r="D13" s="132" t="s">
        <v>215</v>
      </c>
      <c r="E13" s="127" t="s">
        <v>185</v>
      </c>
      <c r="F13" s="140">
        <v>315422.68</v>
      </c>
      <c r="G13" s="145"/>
      <c r="H13" s="145"/>
      <c r="I13" s="145"/>
      <c r="J13" s="145"/>
      <c r="K13" s="145"/>
      <c r="L13" s="146">
        <v>315422.68</v>
      </c>
      <c r="M13" s="145"/>
      <c r="N13" s="145"/>
      <c r="O13" s="145">
        <v>315422.68</v>
      </c>
      <c r="P13" s="145"/>
      <c r="Q13" s="145"/>
      <c r="R13" s="145"/>
      <c r="S13" s="146"/>
      <c r="T13" s="145"/>
      <c r="U13" s="145"/>
      <c r="V13" s="133"/>
    </row>
    <row r="14" s="117" customFormat="1" ht="19.9" customHeight="1" spans="1:22">
      <c r="A14" s="131" t="s">
        <v>182</v>
      </c>
      <c r="B14" s="131" t="s">
        <v>183</v>
      </c>
      <c r="C14" s="131" t="s">
        <v>186</v>
      </c>
      <c r="D14" s="132" t="s">
        <v>215</v>
      </c>
      <c r="E14" s="127" t="s">
        <v>188</v>
      </c>
      <c r="F14" s="140">
        <v>108766.44</v>
      </c>
      <c r="G14" s="145"/>
      <c r="H14" s="145"/>
      <c r="I14" s="145"/>
      <c r="J14" s="145"/>
      <c r="K14" s="145"/>
      <c r="L14" s="146">
        <v>108766.44</v>
      </c>
      <c r="M14" s="145"/>
      <c r="N14" s="145"/>
      <c r="O14" s="145"/>
      <c r="P14" s="145">
        <v>108766.44</v>
      </c>
      <c r="Q14" s="145"/>
      <c r="R14" s="145"/>
      <c r="S14" s="146"/>
      <c r="T14" s="145"/>
      <c r="U14" s="145"/>
      <c r="V14" s="133"/>
    </row>
    <row r="15" s="117" customFormat="1" ht="19.9" customHeight="1" spans="1:22">
      <c r="A15" s="131" t="s">
        <v>182</v>
      </c>
      <c r="B15" s="131" t="s">
        <v>183</v>
      </c>
      <c r="C15" s="131" t="s">
        <v>173</v>
      </c>
      <c r="D15" s="132" t="s">
        <v>215</v>
      </c>
      <c r="E15" s="127" t="s">
        <v>190</v>
      </c>
      <c r="F15" s="140">
        <v>4720</v>
      </c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  <c r="R15" s="145"/>
      <c r="S15" s="146">
        <v>4720</v>
      </c>
      <c r="T15" s="145"/>
      <c r="U15" s="145">
        <v>4720</v>
      </c>
      <c r="V15" s="133"/>
    </row>
    <row r="16" s="117" customFormat="1" ht="19.9" customHeight="1" spans="1:22">
      <c r="A16" s="131" t="s">
        <v>191</v>
      </c>
      <c r="B16" s="131" t="s">
        <v>166</v>
      </c>
      <c r="C16" s="131" t="s">
        <v>166</v>
      </c>
      <c r="D16" s="132" t="s">
        <v>215</v>
      </c>
      <c r="E16" s="127" t="s">
        <v>168</v>
      </c>
      <c r="F16" s="140">
        <v>5401865</v>
      </c>
      <c r="G16" s="145">
        <v>5401865</v>
      </c>
      <c r="H16" s="145">
        <v>2347836</v>
      </c>
      <c r="I16" s="145">
        <v>1442376</v>
      </c>
      <c r="J16" s="145">
        <v>1611653</v>
      </c>
      <c r="K16" s="145"/>
      <c r="L16" s="146"/>
      <c r="M16" s="145"/>
      <c r="N16" s="145"/>
      <c r="O16" s="145"/>
      <c r="P16" s="145"/>
      <c r="Q16" s="145"/>
      <c r="R16" s="145"/>
      <c r="S16" s="146"/>
      <c r="T16" s="145"/>
      <c r="U16" s="145"/>
      <c r="V16" s="133"/>
    </row>
    <row r="17" s="117" customFormat="1" ht="19.9" customHeight="1" spans="1:22">
      <c r="A17" s="131" t="s">
        <v>193</v>
      </c>
      <c r="B17" s="131" t="s">
        <v>179</v>
      </c>
      <c r="C17" s="131" t="s">
        <v>166</v>
      </c>
      <c r="D17" s="132" t="s">
        <v>215</v>
      </c>
      <c r="E17" s="127" t="s">
        <v>195</v>
      </c>
      <c r="F17" s="140">
        <v>628464.12</v>
      </c>
      <c r="G17" s="145"/>
      <c r="H17" s="145"/>
      <c r="I17" s="145"/>
      <c r="J17" s="145"/>
      <c r="K17" s="145"/>
      <c r="L17" s="146"/>
      <c r="M17" s="145"/>
      <c r="N17" s="145"/>
      <c r="O17" s="145"/>
      <c r="P17" s="145"/>
      <c r="Q17" s="145"/>
      <c r="R17" s="145">
        <v>628464.12</v>
      </c>
      <c r="S17" s="146"/>
      <c r="T17" s="145"/>
      <c r="U17" s="145"/>
      <c r="V17" s="1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8" sqref="H28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96"/>
    </row>
    <row r="2" ht="40.7" customHeight="1" spans="1:11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1.2" customHeight="1" spans="1:11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108" t="s">
        <v>30</v>
      </c>
      <c r="K3" s="108"/>
    </row>
    <row r="4" ht="20.45" customHeight="1" spans="1:11">
      <c r="A4" s="99" t="s">
        <v>154</v>
      </c>
      <c r="B4" s="99"/>
      <c r="C4" s="99"/>
      <c r="D4" s="99" t="s">
        <v>198</v>
      </c>
      <c r="E4" s="99" t="s">
        <v>199</v>
      </c>
      <c r="F4" s="99" t="s">
        <v>263</v>
      </c>
      <c r="G4" s="99" t="s">
        <v>264</v>
      </c>
      <c r="H4" s="99" t="s">
        <v>265</v>
      </c>
      <c r="I4" s="99" t="s">
        <v>266</v>
      </c>
      <c r="J4" s="99" t="s">
        <v>267</v>
      </c>
      <c r="K4" s="99" t="s">
        <v>268</v>
      </c>
    </row>
    <row r="5" ht="20.45" customHeight="1" spans="1:11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/>
      <c r="H5" s="99"/>
      <c r="I5" s="99"/>
      <c r="J5" s="99"/>
      <c r="K5" s="99"/>
    </row>
    <row r="6" ht="19.9" customHeight="1" spans="1:11">
      <c r="A6" s="101"/>
      <c r="B6" s="101"/>
      <c r="C6" s="101"/>
      <c r="D6" s="101"/>
      <c r="E6" s="101" t="s">
        <v>133</v>
      </c>
      <c r="F6" s="104">
        <v>9480</v>
      </c>
      <c r="G6" s="104">
        <v>1200</v>
      </c>
      <c r="H6" s="104"/>
      <c r="I6" s="104"/>
      <c r="J6" s="104"/>
      <c r="K6" s="104">
        <v>8280</v>
      </c>
    </row>
    <row r="7" ht="19.9" customHeight="1" spans="1:11">
      <c r="A7" s="101"/>
      <c r="B7" s="101"/>
      <c r="C7" s="101"/>
      <c r="D7" s="105" t="s">
        <v>151</v>
      </c>
      <c r="E7" s="105" t="s">
        <v>4</v>
      </c>
      <c r="F7" s="104">
        <v>9480</v>
      </c>
      <c r="G7" s="104">
        <v>1200</v>
      </c>
      <c r="H7" s="104"/>
      <c r="I7" s="104"/>
      <c r="J7" s="104"/>
      <c r="K7" s="104">
        <v>8280</v>
      </c>
    </row>
    <row r="8" ht="19.9" customHeight="1" spans="1:11">
      <c r="A8" s="101"/>
      <c r="B8" s="101"/>
      <c r="C8" s="101"/>
      <c r="D8" s="111" t="s">
        <v>152</v>
      </c>
      <c r="E8" s="111" t="s">
        <v>153</v>
      </c>
      <c r="F8" s="104">
        <v>9480</v>
      </c>
      <c r="G8" s="104">
        <v>1200</v>
      </c>
      <c r="H8" s="104"/>
      <c r="I8" s="104"/>
      <c r="J8" s="104"/>
      <c r="K8" s="104">
        <v>8280</v>
      </c>
    </row>
    <row r="9" ht="19.9" customHeight="1" spans="1:11">
      <c r="A9" s="114" t="s">
        <v>169</v>
      </c>
      <c r="B9" s="114" t="s">
        <v>170</v>
      </c>
      <c r="C9" s="114" t="s">
        <v>170</v>
      </c>
      <c r="D9" s="106" t="s">
        <v>215</v>
      </c>
      <c r="E9" s="109" t="s">
        <v>172</v>
      </c>
      <c r="F9" s="107">
        <v>1200</v>
      </c>
      <c r="G9" s="112">
        <v>1200</v>
      </c>
      <c r="H9" s="112"/>
      <c r="I9" s="112"/>
      <c r="J9" s="112"/>
      <c r="K9" s="112"/>
    </row>
    <row r="10" ht="19.9" customHeight="1" spans="1:11">
      <c r="A10" s="114" t="s">
        <v>191</v>
      </c>
      <c r="B10" s="114" t="s">
        <v>166</v>
      </c>
      <c r="C10" s="114" t="s">
        <v>166</v>
      </c>
      <c r="D10" s="106" t="s">
        <v>215</v>
      </c>
      <c r="E10" s="109" t="s">
        <v>168</v>
      </c>
      <c r="F10" s="107">
        <v>8280</v>
      </c>
      <c r="G10" s="112"/>
      <c r="H10" s="112"/>
      <c r="I10" s="112"/>
      <c r="J10" s="112"/>
      <c r="K10" s="112">
        <v>8280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E21" sqref="E20:E21"/>
    </sheetView>
  </sheetViews>
  <sheetFormatPr defaultColWidth="10" defaultRowHeight="13.5"/>
  <cols>
    <col min="1" max="1" width="4.75" style="117" customWidth="1"/>
    <col min="2" max="2" width="5.38333333333333" style="117" customWidth="1"/>
    <col min="3" max="3" width="6" style="117" customWidth="1"/>
    <col min="4" max="4" width="9.75" style="117" customWidth="1"/>
    <col min="5" max="5" width="20.1333333333333" style="117" customWidth="1"/>
    <col min="6" max="18" width="7.75" style="117" customWidth="1"/>
    <col min="19" max="20" width="9.75" style="117" customWidth="1"/>
    <col min="21" max="16384" width="10" style="117"/>
  </cols>
  <sheetData>
    <row r="1" s="117" customFormat="1" ht="14.25" customHeight="1" spans="1:1">
      <c r="A1" s="118"/>
    </row>
    <row r="2" s="117" customFormat="1" ht="35.45" customHeight="1" spans="1:18">
      <c r="A2" s="136" t="s">
        <v>17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="117" customFormat="1" ht="21.2" customHeight="1" spans="1:18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34" t="s">
        <v>30</v>
      </c>
      <c r="R3" s="134"/>
    </row>
    <row r="4" s="117" customFormat="1" ht="21.2" customHeight="1" spans="1:18">
      <c r="A4" s="121" t="s">
        <v>154</v>
      </c>
      <c r="B4" s="121"/>
      <c r="C4" s="121"/>
      <c r="D4" s="121" t="s">
        <v>198</v>
      </c>
      <c r="E4" s="121" t="s">
        <v>199</v>
      </c>
      <c r="F4" s="121" t="s">
        <v>263</v>
      </c>
      <c r="G4" s="121" t="s">
        <v>269</v>
      </c>
      <c r="H4" s="121" t="s">
        <v>270</v>
      </c>
      <c r="I4" s="121" t="s">
        <v>271</v>
      </c>
      <c r="J4" s="121" t="s">
        <v>272</v>
      </c>
      <c r="K4" s="121" t="s">
        <v>273</v>
      </c>
      <c r="L4" s="121" t="s">
        <v>274</v>
      </c>
      <c r="M4" s="121" t="s">
        <v>275</v>
      </c>
      <c r="N4" s="121" t="s">
        <v>265</v>
      </c>
      <c r="O4" s="121" t="s">
        <v>276</v>
      </c>
      <c r="P4" s="121" t="s">
        <v>277</v>
      </c>
      <c r="Q4" s="121" t="s">
        <v>266</v>
      </c>
      <c r="R4" s="121" t="s">
        <v>268</v>
      </c>
    </row>
    <row r="5" s="117" customFormat="1" ht="18.75" customHeight="1" spans="1:18">
      <c r="A5" s="121" t="s">
        <v>162</v>
      </c>
      <c r="B5" s="121" t="s">
        <v>163</v>
      </c>
      <c r="C5" s="121" t="s">
        <v>164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="117" customFormat="1" ht="22" customHeight="1" spans="1:18">
      <c r="A6" s="121"/>
      <c r="B6" s="121"/>
      <c r="C6" s="121"/>
      <c r="D6" s="121"/>
      <c r="E6" s="122" t="s">
        <v>262</v>
      </c>
      <c r="F6" s="137"/>
      <c r="G6" s="138">
        <v>30301</v>
      </c>
      <c r="H6" s="138">
        <v>30302</v>
      </c>
      <c r="I6" s="138">
        <v>30303</v>
      </c>
      <c r="J6" s="138">
        <v>30304</v>
      </c>
      <c r="K6" s="138">
        <v>30305</v>
      </c>
      <c r="L6" s="138">
        <v>30306</v>
      </c>
      <c r="M6" s="138">
        <v>30307</v>
      </c>
      <c r="N6" s="138">
        <v>30308</v>
      </c>
      <c r="O6" s="138">
        <v>30309</v>
      </c>
      <c r="P6" s="138">
        <v>30311</v>
      </c>
      <c r="Q6" s="138">
        <v>30310</v>
      </c>
      <c r="R6" s="141">
        <v>30399</v>
      </c>
    </row>
    <row r="7" s="117" customFormat="1" ht="19.9" customHeight="1" spans="1:18">
      <c r="A7" s="129"/>
      <c r="B7" s="129"/>
      <c r="C7" s="129"/>
      <c r="D7" s="129"/>
      <c r="E7" s="129" t="s">
        <v>133</v>
      </c>
      <c r="F7" s="139">
        <v>9480</v>
      </c>
      <c r="G7" s="139"/>
      <c r="H7" s="139"/>
      <c r="I7" s="139"/>
      <c r="J7" s="139"/>
      <c r="K7" s="139"/>
      <c r="L7" s="139"/>
      <c r="M7" s="139">
        <v>1200</v>
      </c>
      <c r="N7" s="139"/>
      <c r="O7" s="139"/>
      <c r="P7" s="139"/>
      <c r="Q7" s="139"/>
      <c r="R7" s="139">
        <v>8280</v>
      </c>
    </row>
    <row r="8" s="117" customFormat="1" ht="19.9" customHeight="1" spans="1:18">
      <c r="A8" s="129"/>
      <c r="B8" s="129"/>
      <c r="C8" s="129"/>
      <c r="D8" s="130" t="s">
        <v>151</v>
      </c>
      <c r="E8" s="130" t="s">
        <v>4</v>
      </c>
      <c r="F8" s="139">
        <v>9480</v>
      </c>
      <c r="G8" s="139"/>
      <c r="H8" s="139"/>
      <c r="I8" s="139"/>
      <c r="J8" s="139"/>
      <c r="K8" s="139"/>
      <c r="L8" s="139"/>
      <c r="M8" s="139">
        <v>1200</v>
      </c>
      <c r="N8" s="139"/>
      <c r="O8" s="139"/>
      <c r="P8" s="139"/>
      <c r="Q8" s="139"/>
      <c r="R8" s="139">
        <v>8280</v>
      </c>
    </row>
    <row r="9" s="117" customFormat="1" ht="19.9" customHeight="1" spans="1:18">
      <c r="A9" s="129"/>
      <c r="B9" s="129"/>
      <c r="C9" s="129"/>
      <c r="D9" s="130" t="s">
        <v>152</v>
      </c>
      <c r="E9" s="130" t="s">
        <v>153</v>
      </c>
      <c r="F9" s="139">
        <v>9480</v>
      </c>
      <c r="G9" s="139"/>
      <c r="H9" s="139"/>
      <c r="I9" s="139"/>
      <c r="J9" s="139"/>
      <c r="K9" s="139"/>
      <c r="L9" s="139"/>
      <c r="M9" s="139">
        <v>1200</v>
      </c>
      <c r="N9" s="139"/>
      <c r="O9" s="139"/>
      <c r="P9" s="139"/>
      <c r="Q9" s="139"/>
      <c r="R9" s="139">
        <v>8280</v>
      </c>
    </row>
    <row r="10" s="117" customFormat="1" ht="19.9" customHeight="1" spans="1:18">
      <c r="A10" s="131" t="s">
        <v>169</v>
      </c>
      <c r="B10" s="131" t="s">
        <v>170</v>
      </c>
      <c r="C10" s="131" t="s">
        <v>170</v>
      </c>
      <c r="D10" s="132" t="s">
        <v>215</v>
      </c>
      <c r="E10" s="127" t="s">
        <v>172</v>
      </c>
      <c r="F10" s="140">
        <v>1200</v>
      </c>
      <c r="G10" s="133"/>
      <c r="H10" s="133"/>
      <c r="I10" s="133"/>
      <c r="J10" s="133"/>
      <c r="K10" s="133"/>
      <c r="L10" s="133"/>
      <c r="M10" s="133">
        <v>1200</v>
      </c>
      <c r="N10" s="133"/>
      <c r="O10" s="133"/>
      <c r="P10" s="133"/>
      <c r="Q10" s="133"/>
      <c r="R10" s="133"/>
    </row>
    <row r="11" s="117" customFormat="1" ht="19.9" customHeight="1" spans="1:18">
      <c r="A11" s="131" t="s">
        <v>191</v>
      </c>
      <c r="B11" s="131" t="s">
        <v>166</v>
      </c>
      <c r="C11" s="131" t="s">
        <v>166</v>
      </c>
      <c r="D11" s="132" t="s">
        <v>215</v>
      </c>
      <c r="E11" s="127" t="s">
        <v>168</v>
      </c>
      <c r="F11" s="140">
        <v>8280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>
        <v>8280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5" zoomScaleNormal="145" workbookViewId="0">
      <selection activeCell="M6" sqref="M6:M9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3.8916666666667" customWidth="1"/>
    <col min="6" max="6" width="9.63333333333333" customWidth="1"/>
    <col min="7" max="8" width="9.38333333333333" customWidth="1"/>
    <col min="9" max="9" width="5.10833333333333" customWidth="1"/>
    <col min="10" max="10" width="4.775" customWidth="1"/>
    <col min="11" max="12" width="7.13333333333333" customWidth="1"/>
    <col min="13" max="13" width="8.63333333333333" customWidth="1"/>
    <col min="14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1">
      <c r="A1" s="96"/>
    </row>
    <row r="2" ht="31.7" customHeight="1" spans="1:20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21.2" customHeight="1" spans="1:2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08" t="s">
        <v>30</v>
      </c>
      <c r="T3" s="108"/>
    </row>
    <row r="4" ht="24.95" customHeight="1" spans="1:20">
      <c r="A4" s="99" t="s">
        <v>154</v>
      </c>
      <c r="B4" s="99"/>
      <c r="C4" s="99"/>
      <c r="D4" s="99" t="s">
        <v>198</v>
      </c>
      <c r="E4" s="99" t="s">
        <v>199</v>
      </c>
      <c r="F4" s="99" t="s">
        <v>263</v>
      </c>
      <c r="G4" s="99" t="s">
        <v>202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 t="s">
        <v>205</v>
      </c>
      <c r="S4" s="99"/>
      <c r="T4" s="99"/>
    </row>
    <row r="5" ht="31.7" customHeight="1" spans="1:20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 t="s">
        <v>133</v>
      </c>
      <c r="H5" s="99" t="s">
        <v>278</v>
      </c>
      <c r="I5" s="99" t="s">
        <v>279</v>
      </c>
      <c r="J5" s="99" t="s">
        <v>280</v>
      </c>
      <c r="K5" s="99" t="s">
        <v>281</v>
      </c>
      <c r="L5" s="99" t="s">
        <v>282</v>
      </c>
      <c r="M5" s="99" t="s">
        <v>283</v>
      </c>
      <c r="N5" s="99" t="s">
        <v>284</v>
      </c>
      <c r="O5" s="99" t="s">
        <v>285</v>
      </c>
      <c r="P5" s="99" t="s">
        <v>286</v>
      </c>
      <c r="Q5" s="99" t="s">
        <v>287</v>
      </c>
      <c r="R5" s="99" t="s">
        <v>133</v>
      </c>
      <c r="S5" s="99" t="s">
        <v>231</v>
      </c>
      <c r="T5" s="99" t="s">
        <v>247</v>
      </c>
    </row>
    <row r="6" ht="19.9" customHeight="1" spans="1:20">
      <c r="A6" s="101"/>
      <c r="B6" s="101"/>
      <c r="C6" s="101"/>
      <c r="D6" s="101"/>
      <c r="E6" s="101" t="s">
        <v>133</v>
      </c>
      <c r="F6" s="135">
        <v>884744.97</v>
      </c>
      <c r="G6" s="135">
        <v>884744.97</v>
      </c>
      <c r="H6" s="135">
        <v>833444.97</v>
      </c>
      <c r="I6" s="135"/>
      <c r="J6" s="135"/>
      <c r="K6" s="135"/>
      <c r="L6" s="135"/>
      <c r="M6" s="135">
        <v>51300</v>
      </c>
      <c r="N6" s="135"/>
      <c r="O6" s="135"/>
      <c r="P6" s="135"/>
      <c r="Q6" s="135"/>
      <c r="R6" s="135"/>
      <c r="S6" s="135"/>
      <c r="T6" s="135"/>
    </row>
    <row r="7" ht="19.9" customHeight="1" spans="1:20">
      <c r="A7" s="101"/>
      <c r="B7" s="101"/>
      <c r="C7" s="101"/>
      <c r="D7" s="105" t="s">
        <v>151</v>
      </c>
      <c r="E7" s="105" t="s">
        <v>4</v>
      </c>
      <c r="F7" s="135">
        <v>884744.97</v>
      </c>
      <c r="G7" s="135">
        <v>884744.97</v>
      </c>
      <c r="H7" s="135">
        <v>833444.97</v>
      </c>
      <c r="I7" s="135"/>
      <c r="J7" s="135"/>
      <c r="K7" s="135"/>
      <c r="L7" s="135"/>
      <c r="M7" s="135">
        <v>51300</v>
      </c>
      <c r="N7" s="135"/>
      <c r="O7" s="135"/>
      <c r="P7" s="135"/>
      <c r="Q7" s="135"/>
      <c r="R7" s="135"/>
      <c r="S7" s="135"/>
      <c r="T7" s="135"/>
    </row>
    <row r="8" ht="19.9" customHeight="1" spans="1:20">
      <c r="A8" s="101"/>
      <c r="B8" s="101"/>
      <c r="C8" s="101"/>
      <c r="D8" s="111" t="s">
        <v>152</v>
      </c>
      <c r="E8" s="111" t="s">
        <v>153</v>
      </c>
      <c r="F8" s="135">
        <v>884744.97</v>
      </c>
      <c r="G8" s="135">
        <v>884744.97</v>
      </c>
      <c r="H8" s="135">
        <v>833444.97</v>
      </c>
      <c r="I8" s="135"/>
      <c r="J8" s="135"/>
      <c r="K8" s="135"/>
      <c r="L8" s="135"/>
      <c r="M8" s="135">
        <v>51300</v>
      </c>
      <c r="N8" s="135"/>
      <c r="O8" s="135"/>
      <c r="P8" s="135"/>
      <c r="Q8" s="135"/>
      <c r="R8" s="135"/>
      <c r="S8" s="135"/>
      <c r="T8" s="135"/>
    </row>
    <row r="9" ht="19.9" customHeight="1" spans="1:20">
      <c r="A9" s="114" t="s">
        <v>165</v>
      </c>
      <c r="B9" s="114" t="s">
        <v>166</v>
      </c>
      <c r="C9" s="114" t="s">
        <v>166</v>
      </c>
      <c r="D9" s="106" t="s">
        <v>215</v>
      </c>
      <c r="E9" s="109" t="s">
        <v>168</v>
      </c>
      <c r="F9" s="107">
        <v>62664.97</v>
      </c>
      <c r="G9" s="112">
        <v>62664.97</v>
      </c>
      <c r="H9" s="112">
        <v>62664.97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ht="19.9" customHeight="1" spans="1:20">
      <c r="A10" s="114" t="s">
        <v>191</v>
      </c>
      <c r="B10" s="114" t="s">
        <v>166</v>
      </c>
      <c r="C10" s="114" t="s">
        <v>166</v>
      </c>
      <c r="D10" s="106" t="s">
        <v>215</v>
      </c>
      <c r="E10" s="109" t="s">
        <v>168</v>
      </c>
      <c r="F10" s="107">
        <v>822080</v>
      </c>
      <c r="G10" s="112">
        <v>822080</v>
      </c>
      <c r="H10" s="112">
        <v>770780</v>
      </c>
      <c r="I10" s="112"/>
      <c r="J10" s="112"/>
      <c r="K10" s="112"/>
      <c r="L10" s="112"/>
      <c r="M10" s="112">
        <v>51300</v>
      </c>
      <c r="N10" s="112"/>
      <c r="O10" s="112"/>
      <c r="P10" s="112"/>
      <c r="Q10" s="112"/>
      <c r="R10" s="112"/>
      <c r="S10" s="112"/>
      <c r="T10" s="11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45" zoomScaleNormal="145" workbookViewId="0">
      <selection activeCell="K19" sqref="K19"/>
    </sheetView>
  </sheetViews>
  <sheetFormatPr defaultColWidth="10" defaultRowHeight="13.5"/>
  <cols>
    <col min="1" max="1" width="5.25" style="117" customWidth="1"/>
    <col min="2" max="2" width="5.63333333333333" style="117" customWidth="1"/>
    <col min="3" max="3" width="5.88333333333333" style="117" customWidth="1"/>
    <col min="4" max="4" width="10.1333333333333" style="117" customWidth="1"/>
    <col min="5" max="5" width="18.1333333333333" style="117" customWidth="1"/>
    <col min="6" max="6" width="10.75" style="117" customWidth="1"/>
    <col min="7" max="7" width="9.38333333333333" style="117" customWidth="1"/>
    <col min="8" max="21" width="7.13333333333333" style="117" customWidth="1"/>
    <col min="22" max="22" width="8.63333333333333" style="117" customWidth="1"/>
    <col min="23" max="27" width="7.13333333333333" style="117" customWidth="1"/>
    <col min="28" max="28" width="8.63333333333333" style="117" customWidth="1"/>
    <col min="29" max="30" width="7.13333333333333" style="117" customWidth="1"/>
    <col min="31" max="31" width="9.38333333333333" style="117" customWidth="1"/>
    <col min="32" max="33" width="7.13333333333333" style="117" customWidth="1"/>
    <col min="34" max="35" width="9.75" style="117" customWidth="1"/>
    <col min="36" max="16384" width="10" style="117"/>
  </cols>
  <sheetData>
    <row r="1" s="117" customFormat="1" ht="14.25" customHeight="1" spans="1:1">
      <c r="A1" s="118"/>
    </row>
    <row r="2" s="117" customFormat="1" ht="38.45" customHeight="1" spans="1:33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</row>
    <row r="3" s="117" customFormat="1" ht="21.2" customHeight="1" spans="1:33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34" t="s">
        <v>30</v>
      </c>
      <c r="AG3" s="134"/>
    </row>
    <row r="4" s="117" customFormat="1" ht="21.95" customHeight="1" spans="1:33">
      <c r="A4" s="121" t="s">
        <v>154</v>
      </c>
      <c r="B4" s="121"/>
      <c r="C4" s="121"/>
      <c r="D4" s="121" t="s">
        <v>198</v>
      </c>
      <c r="E4" s="121" t="s">
        <v>199</v>
      </c>
      <c r="F4" s="121" t="s">
        <v>288</v>
      </c>
      <c r="G4" s="121" t="s">
        <v>289</v>
      </c>
      <c r="H4" s="121" t="s">
        <v>290</v>
      </c>
      <c r="I4" s="121" t="s">
        <v>291</v>
      </c>
      <c r="J4" s="121" t="s">
        <v>292</v>
      </c>
      <c r="K4" s="121" t="s">
        <v>293</v>
      </c>
      <c r="L4" s="121" t="s">
        <v>294</v>
      </c>
      <c r="M4" s="121" t="s">
        <v>295</v>
      </c>
      <c r="N4" s="121" t="s">
        <v>296</v>
      </c>
      <c r="O4" s="121" t="s">
        <v>297</v>
      </c>
      <c r="P4" s="121" t="s">
        <v>298</v>
      </c>
      <c r="Q4" s="121" t="s">
        <v>284</v>
      </c>
      <c r="R4" s="121" t="s">
        <v>286</v>
      </c>
      <c r="S4" s="121" t="s">
        <v>299</v>
      </c>
      <c r="T4" s="121" t="s">
        <v>279</v>
      </c>
      <c r="U4" s="121" t="s">
        <v>280</v>
      </c>
      <c r="V4" s="121" t="s">
        <v>283</v>
      </c>
      <c r="W4" s="121" t="s">
        <v>300</v>
      </c>
      <c r="X4" s="121" t="s">
        <v>301</v>
      </c>
      <c r="Y4" s="121" t="s">
        <v>302</v>
      </c>
      <c r="Z4" s="121" t="s">
        <v>303</v>
      </c>
      <c r="AA4" s="121" t="s">
        <v>282</v>
      </c>
      <c r="AB4" s="121" t="s">
        <v>304</v>
      </c>
      <c r="AC4" s="121" t="s">
        <v>305</v>
      </c>
      <c r="AD4" s="121" t="s">
        <v>285</v>
      </c>
      <c r="AE4" s="121" t="s">
        <v>306</v>
      </c>
      <c r="AF4" s="121" t="s">
        <v>307</v>
      </c>
      <c r="AG4" s="121" t="s">
        <v>287</v>
      </c>
    </row>
    <row r="5" s="117" customFormat="1" ht="18.75" customHeight="1" spans="1:33">
      <c r="A5" s="121" t="s">
        <v>162</v>
      </c>
      <c r="B5" s="121" t="s">
        <v>163</v>
      </c>
      <c r="C5" s="121" t="s">
        <v>164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</row>
    <row r="6" s="117" customFormat="1" ht="18.75" customHeight="1" spans="1:33">
      <c r="A6" s="121"/>
      <c r="B6" s="121"/>
      <c r="C6" s="121"/>
      <c r="D6" s="121"/>
      <c r="E6" s="122" t="s">
        <v>262</v>
      </c>
      <c r="F6" s="123"/>
      <c r="G6" s="124">
        <v>30201</v>
      </c>
      <c r="H6" s="124">
        <v>30202</v>
      </c>
      <c r="I6" s="124">
        <v>30203</v>
      </c>
      <c r="J6" s="124">
        <v>30204</v>
      </c>
      <c r="K6" s="124">
        <v>30205</v>
      </c>
      <c r="L6" s="124">
        <v>30206</v>
      </c>
      <c r="M6" s="124">
        <v>30207</v>
      </c>
      <c r="N6" s="124">
        <v>30208</v>
      </c>
      <c r="O6" s="124" t="s">
        <v>308</v>
      </c>
      <c r="P6" s="124" t="s">
        <v>309</v>
      </c>
      <c r="Q6" s="124" t="s">
        <v>310</v>
      </c>
      <c r="R6" s="124" t="s">
        <v>308</v>
      </c>
      <c r="S6" s="124" t="s">
        <v>311</v>
      </c>
      <c r="T6" s="124" t="s">
        <v>312</v>
      </c>
      <c r="U6" s="124" t="s">
        <v>313</v>
      </c>
      <c r="V6" s="124" t="s">
        <v>314</v>
      </c>
      <c r="W6" s="124" t="s">
        <v>315</v>
      </c>
      <c r="X6" s="124" t="s">
        <v>316</v>
      </c>
      <c r="Y6" s="124" t="s">
        <v>317</v>
      </c>
      <c r="Z6" s="124" t="s">
        <v>318</v>
      </c>
      <c r="AA6" s="124" t="s">
        <v>319</v>
      </c>
      <c r="AB6" s="124" t="s">
        <v>320</v>
      </c>
      <c r="AC6" s="124" t="s">
        <v>321</v>
      </c>
      <c r="AD6" s="124" t="s">
        <v>322</v>
      </c>
      <c r="AE6" s="124" t="s">
        <v>323</v>
      </c>
      <c r="AF6" s="124" t="s">
        <v>324</v>
      </c>
      <c r="AG6" s="124" t="s">
        <v>325</v>
      </c>
    </row>
    <row r="7" s="117" customFormat="1" ht="19.9" customHeight="1" spans="1:33">
      <c r="A7" s="125"/>
      <c r="B7" s="126"/>
      <c r="C7" s="126"/>
      <c r="D7" s="127"/>
      <c r="E7" s="127" t="s">
        <v>133</v>
      </c>
      <c r="F7" s="128">
        <v>884744.97</v>
      </c>
      <c r="G7" s="128">
        <v>361700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>
        <v>51300</v>
      </c>
      <c r="W7" s="128"/>
      <c r="X7" s="128"/>
      <c r="Y7" s="128"/>
      <c r="Z7" s="128"/>
      <c r="AA7" s="128"/>
      <c r="AB7" s="128">
        <v>62664.97</v>
      </c>
      <c r="AC7" s="128"/>
      <c r="AD7" s="128"/>
      <c r="AE7" s="128">
        <v>409080</v>
      </c>
      <c r="AF7" s="128"/>
      <c r="AG7" s="128"/>
    </row>
    <row r="8" s="117" customFormat="1" ht="19.9" customHeight="1" spans="1:33">
      <c r="A8" s="129"/>
      <c r="B8" s="129"/>
      <c r="C8" s="129"/>
      <c r="D8" s="130" t="s">
        <v>151</v>
      </c>
      <c r="E8" s="130" t="s">
        <v>4</v>
      </c>
      <c r="F8" s="128">
        <v>884744.97</v>
      </c>
      <c r="G8" s="128">
        <v>361700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>
        <v>51300</v>
      </c>
      <c r="W8" s="128"/>
      <c r="X8" s="128"/>
      <c r="Y8" s="128"/>
      <c r="Z8" s="128"/>
      <c r="AA8" s="128"/>
      <c r="AB8" s="128">
        <v>62664.97</v>
      </c>
      <c r="AC8" s="128"/>
      <c r="AD8" s="128"/>
      <c r="AE8" s="128">
        <v>409080</v>
      </c>
      <c r="AF8" s="128"/>
      <c r="AG8" s="128"/>
    </row>
    <row r="9" s="117" customFormat="1" ht="19.9" customHeight="1" spans="1:33">
      <c r="A9" s="129"/>
      <c r="B9" s="129"/>
      <c r="C9" s="129"/>
      <c r="D9" s="130" t="s">
        <v>152</v>
      </c>
      <c r="E9" s="130" t="s">
        <v>153</v>
      </c>
      <c r="F9" s="128">
        <v>884744.97</v>
      </c>
      <c r="G9" s="128">
        <v>361700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>
        <v>51300</v>
      </c>
      <c r="W9" s="128"/>
      <c r="X9" s="128"/>
      <c r="Y9" s="128"/>
      <c r="Z9" s="128"/>
      <c r="AA9" s="128"/>
      <c r="AB9" s="128">
        <v>62664.97</v>
      </c>
      <c r="AC9" s="128"/>
      <c r="AD9" s="128"/>
      <c r="AE9" s="128">
        <v>409080</v>
      </c>
      <c r="AF9" s="128"/>
      <c r="AG9" s="128"/>
    </row>
    <row r="10" s="117" customFormat="1" ht="19.9" customHeight="1" spans="1:33">
      <c r="A10" s="131" t="s">
        <v>165</v>
      </c>
      <c r="B10" s="131" t="s">
        <v>166</v>
      </c>
      <c r="C10" s="131" t="s">
        <v>166</v>
      </c>
      <c r="D10" s="132" t="s">
        <v>215</v>
      </c>
      <c r="E10" s="127" t="s">
        <v>168</v>
      </c>
      <c r="F10" s="133">
        <v>62664.97</v>
      </c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>
        <v>62664.97</v>
      </c>
      <c r="AC10" s="133"/>
      <c r="AD10" s="133"/>
      <c r="AE10" s="133"/>
      <c r="AF10" s="133"/>
      <c r="AG10" s="133"/>
    </row>
    <row r="11" s="117" customFormat="1" ht="19.9" customHeight="1" spans="1:33">
      <c r="A11" s="131" t="s">
        <v>191</v>
      </c>
      <c r="B11" s="131" t="s">
        <v>166</v>
      </c>
      <c r="C11" s="131" t="s">
        <v>166</v>
      </c>
      <c r="D11" s="132" t="s">
        <v>215</v>
      </c>
      <c r="E11" s="127" t="s">
        <v>168</v>
      </c>
      <c r="F11" s="133">
        <v>822080</v>
      </c>
      <c r="G11" s="133">
        <v>361700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>
        <v>51300</v>
      </c>
      <c r="W11" s="133"/>
      <c r="X11" s="133"/>
      <c r="Y11" s="133"/>
      <c r="Z11" s="133"/>
      <c r="AA11" s="133"/>
      <c r="AB11" s="133"/>
      <c r="AC11" s="133"/>
      <c r="AD11" s="133"/>
      <c r="AE11" s="133">
        <v>409080</v>
      </c>
      <c r="AF11" s="133"/>
      <c r="AG11" s="13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4.25" customHeight="1" spans="1:1">
      <c r="A1" s="96"/>
    </row>
    <row r="2" ht="29.45" customHeight="1" spans="1:8">
      <c r="A2" s="97" t="s">
        <v>20</v>
      </c>
      <c r="B2" s="97"/>
      <c r="C2" s="97"/>
      <c r="D2" s="97"/>
      <c r="E2" s="97"/>
      <c r="F2" s="97"/>
      <c r="G2" s="97"/>
      <c r="H2" s="97"/>
    </row>
    <row r="3" ht="21.2" customHeight="1" spans="1:8">
      <c r="A3" s="110" t="s">
        <v>29</v>
      </c>
      <c r="B3" s="110"/>
      <c r="C3" s="110"/>
      <c r="D3" s="110"/>
      <c r="E3" s="110"/>
      <c r="F3" s="110"/>
      <c r="G3" s="108" t="s">
        <v>30</v>
      </c>
      <c r="H3" s="108"/>
    </row>
    <row r="4" ht="20.45" customHeight="1" spans="1:8">
      <c r="A4" s="99" t="s">
        <v>326</v>
      </c>
      <c r="B4" s="99" t="s">
        <v>327</v>
      </c>
      <c r="C4" s="99" t="s">
        <v>328</v>
      </c>
      <c r="D4" s="99" t="s">
        <v>329</v>
      </c>
      <c r="E4" s="99" t="s">
        <v>330</v>
      </c>
      <c r="F4" s="99"/>
      <c r="G4" s="99"/>
      <c r="H4" s="99" t="s">
        <v>331</v>
      </c>
    </row>
    <row r="5" ht="22.7" customHeight="1" spans="1:8">
      <c r="A5" s="99"/>
      <c r="B5" s="99"/>
      <c r="C5" s="99"/>
      <c r="D5" s="99"/>
      <c r="E5" s="99" t="s">
        <v>135</v>
      </c>
      <c r="F5" s="99" t="s">
        <v>332</v>
      </c>
      <c r="G5" s="99" t="s">
        <v>333</v>
      </c>
      <c r="H5" s="99"/>
    </row>
    <row r="6" ht="19.9" customHeight="1" spans="1:8">
      <c r="A6" s="101"/>
      <c r="B6" s="101" t="s">
        <v>133</v>
      </c>
      <c r="C6" s="104">
        <v>51300</v>
      </c>
      <c r="D6" s="104"/>
      <c r="E6" s="104"/>
      <c r="F6" s="104"/>
      <c r="G6" s="104"/>
      <c r="H6" s="104">
        <v>51300</v>
      </c>
    </row>
    <row r="7" ht="19.9" customHeight="1" spans="1:8">
      <c r="A7" s="105" t="s">
        <v>151</v>
      </c>
      <c r="B7" s="105" t="s">
        <v>4</v>
      </c>
      <c r="C7" s="104">
        <v>51300</v>
      </c>
      <c r="D7" s="104"/>
      <c r="E7" s="104"/>
      <c r="F7" s="104"/>
      <c r="G7" s="104"/>
      <c r="H7" s="104">
        <v>51300</v>
      </c>
    </row>
    <row r="8" ht="19.9" customHeight="1" spans="1:8">
      <c r="A8" s="106" t="s">
        <v>152</v>
      </c>
      <c r="B8" s="106" t="s">
        <v>153</v>
      </c>
      <c r="C8" s="112">
        <v>51300</v>
      </c>
      <c r="D8" s="112"/>
      <c r="E8" s="107"/>
      <c r="F8" s="112"/>
      <c r="G8" s="112"/>
      <c r="H8" s="112">
        <v>51300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4.25" customHeight="1" spans="1:1">
      <c r="A1" s="96"/>
    </row>
    <row r="2" ht="33.95" customHeight="1" spans="1:8">
      <c r="A2" s="97" t="s">
        <v>21</v>
      </c>
      <c r="B2" s="97"/>
      <c r="C2" s="97"/>
      <c r="D2" s="97"/>
      <c r="E2" s="97"/>
      <c r="F2" s="97"/>
      <c r="G2" s="97"/>
      <c r="H2" s="97"/>
    </row>
    <row r="3" ht="21.2" customHeight="1" spans="1:8">
      <c r="A3" s="110" t="s">
        <v>29</v>
      </c>
      <c r="B3" s="110"/>
      <c r="C3" s="110"/>
      <c r="D3" s="110"/>
      <c r="E3" s="110"/>
      <c r="F3" s="110"/>
      <c r="G3" s="108" t="s">
        <v>30</v>
      </c>
      <c r="H3" s="108"/>
    </row>
    <row r="4" ht="20.45" customHeight="1" spans="1:8">
      <c r="A4" s="99" t="s">
        <v>155</v>
      </c>
      <c r="B4" s="99" t="s">
        <v>156</v>
      </c>
      <c r="C4" s="99" t="s">
        <v>133</v>
      </c>
      <c r="D4" s="99" t="s">
        <v>334</v>
      </c>
      <c r="E4" s="99"/>
      <c r="F4" s="99"/>
      <c r="G4" s="99"/>
      <c r="H4" s="99" t="s">
        <v>158</v>
      </c>
    </row>
    <row r="5" ht="17.25" customHeight="1" spans="1:8">
      <c r="A5" s="99"/>
      <c r="B5" s="99"/>
      <c r="C5" s="99"/>
      <c r="D5" s="99" t="s">
        <v>135</v>
      </c>
      <c r="E5" s="99" t="s">
        <v>229</v>
      </c>
      <c r="F5" s="99"/>
      <c r="G5" s="99" t="s">
        <v>230</v>
      </c>
      <c r="H5" s="99"/>
    </row>
    <row r="6" ht="24.2" customHeight="1" spans="1:8">
      <c r="A6" s="99"/>
      <c r="B6" s="99"/>
      <c r="C6" s="99"/>
      <c r="D6" s="99"/>
      <c r="E6" s="99" t="s">
        <v>216</v>
      </c>
      <c r="F6" s="99" t="s">
        <v>209</v>
      </c>
      <c r="G6" s="99"/>
      <c r="H6" s="99"/>
    </row>
    <row r="7" ht="19.9" customHeight="1" spans="1:8">
      <c r="A7" s="101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11"/>
      <c r="B9" s="111"/>
      <c r="C9" s="104"/>
      <c r="D9" s="104"/>
      <c r="E9" s="104"/>
      <c r="F9" s="104"/>
      <c r="G9" s="104"/>
      <c r="H9" s="104"/>
    </row>
    <row r="10" ht="19.9" customHeight="1" spans="1:8">
      <c r="A10" s="111"/>
      <c r="B10" s="111"/>
      <c r="C10" s="104"/>
      <c r="D10" s="104"/>
      <c r="E10" s="104"/>
      <c r="F10" s="104"/>
      <c r="G10" s="104"/>
      <c r="H10" s="104"/>
    </row>
    <row r="11" ht="19.9" customHeight="1" spans="1:8">
      <c r="A11" s="111"/>
      <c r="B11" s="111"/>
      <c r="C11" s="104"/>
      <c r="D11" s="104"/>
      <c r="E11" s="104"/>
      <c r="F11" s="104"/>
      <c r="G11" s="104"/>
      <c r="H11" s="104"/>
    </row>
    <row r="12" ht="19.9" customHeight="1" spans="1:8">
      <c r="A12" s="106"/>
      <c r="B12" s="106"/>
      <c r="C12" s="107"/>
      <c r="D12" s="107"/>
      <c r="E12" s="112"/>
      <c r="F12" s="112"/>
      <c r="G12" s="112"/>
      <c r="H12" s="11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1">
      <c r="A1" s="96"/>
    </row>
    <row r="2" ht="41.45" customHeight="1" spans="1:17">
      <c r="A2" s="97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ht="21.2" customHeight="1" spans="1:2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08" t="s">
        <v>30</v>
      </c>
      <c r="T3" s="108"/>
    </row>
    <row r="4" ht="24.2" customHeight="1" spans="1:20">
      <c r="A4" s="99" t="s">
        <v>154</v>
      </c>
      <c r="B4" s="99"/>
      <c r="C4" s="99"/>
      <c r="D4" s="99" t="s">
        <v>198</v>
      </c>
      <c r="E4" s="99" t="s">
        <v>199</v>
      </c>
      <c r="F4" s="99" t="s">
        <v>200</v>
      </c>
      <c r="G4" s="99" t="s">
        <v>201</v>
      </c>
      <c r="H4" s="99" t="s">
        <v>202</v>
      </c>
      <c r="I4" s="99" t="s">
        <v>203</v>
      </c>
      <c r="J4" s="99" t="s">
        <v>204</v>
      </c>
      <c r="K4" s="99" t="s">
        <v>205</v>
      </c>
      <c r="L4" s="99" t="s">
        <v>206</v>
      </c>
      <c r="M4" s="99" t="s">
        <v>207</v>
      </c>
      <c r="N4" s="99" t="s">
        <v>208</v>
      </c>
      <c r="O4" s="99" t="s">
        <v>209</v>
      </c>
      <c r="P4" s="99" t="s">
        <v>210</v>
      </c>
      <c r="Q4" s="99" t="s">
        <v>211</v>
      </c>
      <c r="R4" s="99" t="s">
        <v>212</v>
      </c>
      <c r="S4" s="99" t="s">
        <v>213</v>
      </c>
      <c r="T4" s="99" t="s">
        <v>214</v>
      </c>
    </row>
    <row r="5" ht="17.25" customHeight="1" spans="1:20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ht="19.9" customHeight="1" spans="1:20">
      <c r="A6" s="101"/>
      <c r="B6" s="101"/>
      <c r="C6" s="101"/>
      <c r="D6" s="101"/>
      <c r="E6" s="101" t="s">
        <v>133</v>
      </c>
      <c r="F6" s="104">
        <v>0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ht="19.9" customHeight="1" spans="1:20">
      <c r="A7" s="101"/>
      <c r="B7" s="101"/>
      <c r="C7" s="101"/>
      <c r="D7" s="105"/>
      <c r="E7" s="105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19.9" customHeight="1" spans="1:20">
      <c r="A8" s="113"/>
      <c r="B8" s="113"/>
      <c r="C8" s="113"/>
      <c r="D8" s="111"/>
      <c r="E8" s="111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ht="19.9" customHeight="1" spans="1:20">
      <c r="A9" s="114"/>
      <c r="B9" s="114"/>
      <c r="C9" s="114"/>
      <c r="D9" s="106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1">
      <c r="A1" s="96"/>
    </row>
    <row r="2" ht="41.45" customHeight="1" spans="1:20">
      <c r="A2" s="97" t="s">
        <v>23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29.45" customHeight="1" spans="1:2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08" t="s">
        <v>30</v>
      </c>
      <c r="Q3" s="108"/>
      <c r="R3" s="108"/>
      <c r="S3" s="108"/>
      <c r="T3" s="108"/>
    </row>
    <row r="4" ht="25.7" customHeight="1" spans="1:20">
      <c r="A4" s="99" t="s">
        <v>154</v>
      </c>
      <c r="B4" s="99"/>
      <c r="C4" s="99"/>
      <c r="D4" s="99" t="s">
        <v>198</v>
      </c>
      <c r="E4" s="99" t="s">
        <v>199</v>
      </c>
      <c r="F4" s="99" t="s">
        <v>242</v>
      </c>
      <c r="G4" s="99" t="s">
        <v>157</v>
      </c>
      <c r="H4" s="99"/>
      <c r="I4" s="99"/>
      <c r="J4" s="99"/>
      <c r="K4" s="99" t="s">
        <v>158</v>
      </c>
      <c r="L4" s="99"/>
      <c r="M4" s="99"/>
      <c r="N4" s="99"/>
      <c r="O4" s="99"/>
      <c r="P4" s="99"/>
      <c r="Q4" s="99"/>
      <c r="R4" s="99"/>
      <c r="S4" s="99"/>
      <c r="T4" s="99"/>
    </row>
    <row r="5" ht="43.7" customHeight="1" spans="1:20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 t="s">
        <v>133</v>
      </c>
      <c r="H5" s="99" t="s">
        <v>216</v>
      </c>
      <c r="I5" s="99" t="s">
        <v>217</v>
      </c>
      <c r="J5" s="99" t="s">
        <v>209</v>
      </c>
      <c r="K5" s="99" t="s">
        <v>133</v>
      </c>
      <c r="L5" s="99" t="s">
        <v>335</v>
      </c>
      <c r="M5" s="99" t="s">
        <v>336</v>
      </c>
      <c r="N5" s="99" t="s">
        <v>211</v>
      </c>
      <c r="O5" s="99" t="s">
        <v>337</v>
      </c>
      <c r="P5" s="99" t="s">
        <v>338</v>
      </c>
      <c r="Q5" s="99" t="s">
        <v>339</v>
      </c>
      <c r="R5" s="99" t="s">
        <v>207</v>
      </c>
      <c r="S5" s="99" t="s">
        <v>210</v>
      </c>
      <c r="T5" s="99" t="s">
        <v>214</v>
      </c>
    </row>
    <row r="6" ht="19.9" customHeight="1" spans="1:20">
      <c r="A6" s="101"/>
      <c r="B6" s="101"/>
      <c r="C6" s="101"/>
      <c r="D6" s="101"/>
      <c r="E6" s="101" t="s">
        <v>133</v>
      </c>
      <c r="F6" s="104">
        <v>0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ht="19.9" customHeight="1" spans="1:20">
      <c r="A7" s="101"/>
      <c r="B7" s="101"/>
      <c r="C7" s="101"/>
      <c r="D7" s="105"/>
      <c r="E7" s="105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19.9" customHeight="1" spans="1:20">
      <c r="A8" s="113"/>
      <c r="B8" s="113"/>
      <c r="C8" s="113"/>
      <c r="D8" s="111"/>
      <c r="E8" s="111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ht="19.9" customHeight="1" spans="1:20">
      <c r="A9" s="114"/>
      <c r="B9" s="114"/>
      <c r="C9" s="114"/>
      <c r="D9" s="106"/>
      <c r="E9" s="115"/>
      <c r="F9" s="112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J10" sqref="J1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96"/>
      <c r="B1" s="191" t="s">
        <v>5</v>
      </c>
      <c r="C1" s="191"/>
    </row>
    <row r="2" ht="21.95" customHeight="1" spans="2:3">
      <c r="B2" s="191"/>
      <c r="C2" s="191"/>
    </row>
    <row r="3" ht="27.2" customHeight="1" spans="2:3">
      <c r="B3" s="192" t="s">
        <v>6</v>
      </c>
      <c r="C3" s="192"/>
    </row>
    <row r="4" ht="28.5" customHeight="1" spans="2:3">
      <c r="B4" s="193">
        <v>1</v>
      </c>
      <c r="C4" s="194" t="s">
        <v>7</v>
      </c>
    </row>
    <row r="5" ht="28.5" customHeight="1" spans="2:3">
      <c r="B5" s="193">
        <v>2</v>
      </c>
      <c r="C5" s="195" t="s">
        <v>8</v>
      </c>
    </row>
    <row r="6" ht="28.5" customHeight="1" spans="2:3">
      <c r="B6" s="193">
        <v>3</v>
      </c>
      <c r="C6" s="194" t="s">
        <v>9</v>
      </c>
    </row>
    <row r="7" ht="28.5" customHeight="1" spans="2:3">
      <c r="B7" s="193">
        <v>4</v>
      </c>
      <c r="C7" s="194" t="s">
        <v>10</v>
      </c>
    </row>
    <row r="8" ht="28.5" customHeight="1" spans="2:3">
      <c r="B8" s="193">
        <v>5</v>
      </c>
      <c r="C8" s="196" t="s">
        <v>11</v>
      </c>
    </row>
    <row r="9" ht="28.5" customHeight="1" spans="2:3">
      <c r="B9" s="193">
        <v>6</v>
      </c>
      <c r="C9" s="197" t="s">
        <v>12</v>
      </c>
    </row>
    <row r="10" ht="28.5" customHeight="1" spans="2:3">
      <c r="B10" s="193">
        <v>7</v>
      </c>
      <c r="C10" s="197" t="s">
        <v>13</v>
      </c>
    </row>
    <row r="11" ht="28.5" customHeight="1" spans="2:3">
      <c r="B11" s="193">
        <v>8</v>
      </c>
      <c r="C11" s="197" t="s">
        <v>14</v>
      </c>
    </row>
    <row r="12" ht="28.5" customHeight="1" spans="2:3">
      <c r="B12" s="193">
        <v>9</v>
      </c>
      <c r="C12" s="196" t="s">
        <v>15</v>
      </c>
    </row>
    <row r="13" ht="28.5" customHeight="1" spans="2:3">
      <c r="B13" s="193">
        <v>10</v>
      </c>
      <c r="C13" s="197" t="s">
        <v>16</v>
      </c>
    </row>
    <row r="14" ht="28.5" customHeight="1" spans="2:3">
      <c r="B14" s="193">
        <v>11</v>
      </c>
      <c r="C14" s="196" t="s">
        <v>17</v>
      </c>
    </row>
    <row r="15" ht="28.5" customHeight="1" spans="2:3">
      <c r="B15" s="193">
        <v>12</v>
      </c>
      <c r="C15" s="197" t="s">
        <v>18</v>
      </c>
    </row>
    <row r="16" ht="28.5" customHeight="1" spans="2:3">
      <c r="B16" s="193">
        <v>13</v>
      </c>
      <c r="C16" s="196" t="s">
        <v>19</v>
      </c>
    </row>
    <row r="17" ht="28.5" customHeight="1" spans="2:3">
      <c r="B17" s="193">
        <v>14</v>
      </c>
      <c r="C17" s="194" t="s">
        <v>20</v>
      </c>
    </row>
    <row r="18" ht="28.5" customHeight="1" spans="2:3">
      <c r="B18" s="193">
        <v>15</v>
      </c>
      <c r="C18" s="194" t="s">
        <v>21</v>
      </c>
    </row>
    <row r="19" ht="28.5" customHeight="1" spans="2:3">
      <c r="B19" s="193">
        <v>16</v>
      </c>
      <c r="C19" s="194" t="s">
        <v>22</v>
      </c>
    </row>
    <row r="20" ht="28.5" customHeight="1" spans="2:3">
      <c r="B20" s="193">
        <v>17</v>
      </c>
      <c r="C20" s="194" t="s">
        <v>23</v>
      </c>
    </row>
    <row r="21" ht="28.5" customHeight="1" spans="2:3">
      <c r="B21" s="193">
        <v>18</v>
      </c>
      <c r="C21" s="194" t="s">
        <v>24</v>
      </c>
    </row>
    <row r="22" ht="28.5" customHeight="1" spans="2:3">
      <c r="B22" s="193">
        <v>19</v>
      </c>
      <c r="C22" s="194" t="s">
        <v>25</v>
      </c>
    </row>
    <row r="23" ht="28.5" customHeight="1" spans="2:3">
      <c r="B23" s="193">
        <v>20</v>
      </c>
      <c r="C23" s="194" t="s">
        <v>26</v>
      </c>
    </row>
    <row r="24" ht="28.5" customHeight="1" spans="2:3">
      <c r="B24" s="193">
        <v>21</v>
      </c>
      <c r="C24" s="194" t="s">
        <v>27</v>
      </c>
    </row>
    <row r="25" ht="28.5" customHeight="1" spans="2:3">
      <c r="B25" s="193">
        <v>22</v>
      </c>
      <c r="C25" s="19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1">
      <c r="A1" s="96"/>
    </row>
    <row r="2" ht="33.95" customHeight="1" spans="1:8">
      <c r="A2" s="97" t="s">
        <v>340</v>
      </c>
      <c r="B2" s="97"/>
      <c r="C2" s="97"/>
      <c r="D2" s="97"/>
      <c r="E2" s="97"/>
      <c r="F2" s="97"/>
      <c r="G2" s="97"/>
      <c r="H2" s="97"/>
    </row>
    <row r="3" ht="21.2" customHeight="1" spans="1:8">
      <c r="A3" s="110" t="s">
        <v>29</v>
      </c>
      <c r="B3" s="110"/>
      <c r="C3" s="110"/>
      <c r="D3" s="110"/>
      <c r="E3" s="110"/>
      <c r="F3" s="110"/>
      <c r="G3" s="110"/>
      <c r="H3" s="108" t="s">
        <v>30</v>
      </c>
    </row>
    <row r="4" ht="17.25" customHeight="1" spans="1:8">
      <c r="A4" s="99" t="s">
        <v>155</v>
      </c>
      <c r="B4" s="99" t="s">
        <v>156</v>
      </c>
      <c r="C4" s="99" t="s">
        <v>133</v>
      </c>
      <c r="D4" s="99" t="s">
        <v>341</v>
      </c>
      <c r="E4" s="99"/>
      <c r="F4" s="99"/>
      <c r="G4" s="99"/>
      <c r="H4" s="99" t="s">
        <v>158</v>
      </c>
    </row>
    <row r="5" ht="20.45" customHeight="1" spans="1:8">
      <c r="A5" s="99"/>
      <c r="B5" s="99"/>
      <c r="C5" s="99"/>
      <c r="D5" s="99" t="s">
        <v>135</v>
      </c>
      <c r="E5" s="99" t="s">
        <v>229</v>
      </c>
      <c r="F5" s="99"/>
      <c r="G5" s="99" t="s">
        <v>230</v>
      </c>
      <c r="H5" s="99"/>
    </row>
    <row r="6" ht="20.45" customHeight="1" spans="1:8">
      <c r="A6" s="99"/>
      <c r="B6" s="99"/>
      <c r="C6" s="99"/>
      <c r="D6" s="99"/>
      <c r="E6" s="99" t="s">
        <v>216</v>
      </c>
      <c r="F6" s="99" t="s">
        <v>209</v>
      </c>
      <c r="G6" s="99"/>
      <c r="H6" s="99"/>
    </row>
    <row r="7" ht="19.9" customHeight="1" spans="1:8">
      <c r="A7" s="101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11"/>
      <c r="B9" s="111"/>
      <c r="C9" s="104"/>
      <c r="D9" s="104"/>
      <c r="E9" s="104"/>
      <c r="F9" s="104"/>
      <c r="G9" s="104"/>
      <c r="H9" s="104"/>
    </row>
    <row r="10" ht="19.9" customHeight="1" spans="1:8">
      <c r="A10" s="111"/>
      <c r="B10" s="111"/>
      <c r="C10" s="104"/>
      <c r="D10" s="104"/>
      <c r="E10" s="104"/>
      <c r="F10" s="104"/>
      <c r="G10" s="104"/>
      <c r="H10" s="104"/>
    </row>
    <row r="11" ht="19.9" customHeight="1" spans="1:8">
      <c r="A11" s="111"/>
      <c r="B11" s="111"/>
      <c r="C11" s="104"/>
      <c r="D11" s="104"/>
      <c r="E11" s="104"/>
      <c r="F11" s="104"/>
      <c r="G11" s="104"/>
      <c r="H11" s="104"/>
    </row>
    <row r="12" ht="19.9" customHeight="1" spans="1:8">
      <c r="A12" s="106"/>
      <c r="B12" s="106"/>
      <c r="C12" s="107"/>
      <c r="D12" s="107"/>
      <c r="E12" s="112"/>
      <c r="F12" s="112"/>
      <c r="G12" s="112"/>
      <c r="H12" s="11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1">
      <c r="A1" s="96"/>
    </row>
    <row r="2" ht="33.95" customHeight="1" spans="1:8">
      <c r="A2" s="97" t="s">
        <v>25</v>
      </c>
      <c r="B2" s="97"/>
      <c r="C2" s="97"/>
      <c r="D2" s="97"/>
      <c r="E2" s="97"/>
      <c r="F2" s="97"/>
      <c r="G2" s="97"/>
      <c r="H2" s="97"/>
    </row>
    <row r="3" ht="21.2" customHeight="1" spans="1:8">
      <c r="A3" s="110" t="s">
        <v>29</v>
      </c>
      <c r="B3" s="110"/>
      <c r="C3" s="110"/>
      <c r="D3" s="110"/>
      <c r="E3" s="110"/>
      <c r="F3" s="110"/>
      <c r="G3" s="110"/>
      <c r="H3" s="108" t="s">
        <v>30</v>
      </c>
    </row>
    <row r="4" ht="21.95" customHeight="1" spans="1:8">
      <c r="A4" s="99" t="s">
        <v>155</v>
      </c>
      <c r="B4" s="99" t="s">
        <v>156</v>
      </c>
      <c r="C4" s="99" t="s">
        <v>133</v>
      </c>
      <c r="D4" s="99" t="s">
        <v>342</v>
      </c>
      <c r="E4" s="99"/>
      <c r="F4" s="99"/>
      <c r="G4" s="99"/>
      <c r="H4" s="99" t="s">
        <v>158</v>
      </c>
    </row>
    <row r="5" ht="22.7" customHeight="1" spans="1:8">
      <c r="A5" s="99"/>
      <c r="B5" s="99"/>
      <c r="C5" s="99"/>
      <c r="D5" s="99" t="s">
        <v>135</v>
      </c>
      <c r="E5" s="99" t="s">
        <v>229</v>
      </c>
      <c r="F5" s="99"/>
      <c r="G5" s="99" t="s">
        <v>230</v>
      </c>
      <c r="H5" s="99"/>
    </row>
    <row r="6" ht="30.95" customHeight="1" spans="1:8">
      <c r="A6" s="99"/>
      <c r="B6" s="99"/>
      <c r="C6" s="99"/>
      <c r="D6" s="99"/>
      <c r="E6" s="99" t="s">
        <v>216</v>
      </c>
      <c r="F6" s="99" t="s">
        <v>209</v>
      </c>
      <c r="G6" s="99"/>
      <c r="H6" s="99"/>
    </row>
    <row r="7" ht="19.9" customHeight="1" spans="1:8">
      <c r="A7" s="101"/>
      <c r="B7" s="103" t="s">
        <v>133</v>
      </c>
      <c r="C7" s="104">
        <v>0</v>
      </c>
      <c r="D7" s="104"/>
      <c r="E7" s="104"/>
      <c r="F7" s="104"/>
      <c r="G7" s="104"/>
      <c r="H7" s="104"/>
    </row>
    <row r="8" ht="19.9" customHeight="1" spans="1:8">
      <c r="A8" s="105"/>
      <c r="B8" s="105"/>
      <c r="C8" s="104"/>
      <c r="D8" s="104"/>
      <c r="E8" s="104"/>
      <c r="F8" s="104"/>
      <c r="G8" s="104"/>
      <c r="H8" s="104"/>
    </row>
    <row r="9" ht="19.9" customHeight="1" spans="1:8">
      <c r="A9" s="111"/>
      <c r="B9" s="111"/>
      <c r="C9" s="104"/>
      <c r="D9" s="104"/>
      <c r="E9" s="104"/>
      <c r="F9" s="104"/>
      <c r="G9" s="104"/>
      <c r="H9" s="104"/>
    </row>
    <row r="10" ht="19.9" customHeight="1" spans="1:8">
      <c r="A10" s="111"/>
      <c r="B10" s="111"/>
      <c r="C10" s="104"/>
      <c r="D10" s="104"/>
      <c r="E10" s="104"/>
      <c r="F10" s="104"/>
      <c r="G10" s="104"/>
      <c r="H10" s="104"/>
    </row>
    <row r="11" ht="19.9" customHeight="1" spans="1:8">
      <c r="A11" s="111"/>
      <c r="B11" s="111"/>
      <c r="C11" s="104"/>
      <c r="D11" s="104"/>
      <c r="E11" s="104"/>
      <c r="F11" s="104"/>
      <c r="G11" s="104"/>
      <c r="H11" s="104"/>
    </row>
    <row r="12" ht="19.9" customHeight="1" spans="1:8">
      <c r="A12" s="106"/>
      <c r="B12" s="106"/>
      <c r="C12" s="107"/>
      <c r="D12" s="107"/>
      <c r="E12" s="112"/>
      <c r="F12" s="112"/>
      <c r="G12" s="112"/>
      <c r="H12" s="11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45" zoomScaleNormal="145" workbookViewId="0">
      <selection activeCell="A10" sqref="$A10:$XFD10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5" width="11" customWidth="1"/>
    <col min="6" max="6" width="8.63333333333333" customWidth="1"/>
    <col min="7" max="7" width="11" customWidth="1"/>
    <col min="8" max="13" width="7.75" customWidth="1"/>
    <col min="14" max="14" width="10.3333333333333" customWidth="1"/>
    <col min="15" max="15" width="7.75" customWidth="1"/>
    <col min="16" max="18" width="9.75" customWidth="1"/>
  </cols>
  <sheetData>
    <row r="1" ht="14.25" customHeight="1" spans="1:1">
      <c r="A1" s="96"/>
    </row>
    <row r="2" ht="39.95" customHeight="1" spans="1:15">
      <c r="A2" s="97" t="s">
        <v>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21.2" customHeight="1" spans="1:15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08" t="s">
        <v>30</v>
      </c>
      <c r="O3" s="108"/>
    </row>
    <row r="4" ht="22.7" customHeight="1" spans="1:15">
      <c r="A4" s="99" t="s">
        <v>198</v>
      </c>
      <c r="B4" s="100"/>
      <c r="C4" s="99" t="s">
        <v>343</v>
      </c>
      <c r="D4" s="99" t="s">
        <v>344</v>
      </c>
      <c r="E4" s="99"/>
      <c r="F4" s="99"/>
      <c r="G4" s="99"/>
      <c r="H4" s="99"/>
      <c r="I4" s="99"/>
      <c r="J4" s="99"/>
      <c r="K4" s="99"/>
      <c r="L4" s="99"/>
      <c r="M4" s="99"/>
      <c r="N4" s="99" t="s">
        <v>345</v>
      </c>
      <c r="O4" s="99"/>
    </row>
    <row r="5" ht="27.95" customHeight="1" spans="1:15">
      <c r="A5" s="99"/>
      <c r="B5" s="100"/>
      <c r="C5" s="99"/>
      <c r="D5" s="99" t="s">
        <v>346</v>
      </c>
      <c r="E5" s="99" t="s">
        <v>136</v>
      </c>
      <c r="F5" s="99"/>
      <c r="G5" s="99"/>
      <c r="H5" s="99"/>
      <c r="I5" s="99"/>
      <c r="J5" s="99"/>
      <c r="K5" s="99" t="s">
        <v>347</v>
      </c>
      <c r="L5" s="99" t="s">
        <v>138</v>
      </c>
      <c r="M5" s="99" t="s">
        <v>139</v>
      </c>
      <c r="N5" s="99" t="s">
        <v>348</v>
      </c>
      <c r="O5" s="99" t="s">
        <v>349</v>
      </c>
    </row>
    <row r="6" ht="39.2" customHeight="1" spans="1:15">
      <c r="A6" s="99"/>
      <c r="B6" s="100"/>
      <c r="C6" s="99"/>
      <c r="D6" s="99"/>
      <c r="E6" s="99" t="s">
        <v>350</v>
      </c>
      <c r="F6" s="99" t="s">
        <v>351</v>
      </c>
      <c r="G6" s="99" t="s">
        <v>352</v>
      </c>
      <c r="H6" s="99" t="s">
        <v>353</v>
      </c>
      <c r="I6" s="99" t="s">
        <v>354</v>
      </c>
      <c r="J6" s="99" t="s">
        <v>355</v>
      </c>
      <c r="K6" s="99"/>
      <c r="L6" s="99"/>
      <c r="M6" s="99"/>
      <c r="N6" s="99"/>
      <c r="O6" s="99"/>
    </row>
    <row r="7" ht="19.9" customHeight="1" spans="1:15">
      <c r="A7" s="101"/>
      <c r="B7" s="102"/>
      <c r="C7" s="103" t="s">
        <v>133</v>
      </c>
      <c r="D7" s="104">
        <f>D8</f>
        <v>1438380</v>
      </c>
      <c r="E7" s="104">
        <f>E8</f>
        <v>1438380</v>
      </c>
      <c r="F7" s="104"/>
      <c r="G7" s="104"/>
      <c r="H7" s="104"/>
      <c r="I7" s="104"/>
      <c r="J7" s="104"/>
      <c r="K7" s="104"/>
      <c r="L7" s="104"/>
      <c r="M7" s="104"/>
      <c r="N7" s="104">
        <f>N8</f>
        <v>1438380</v>
      </c>
      <c r="O7" s="101"/>
    </row>
    <row r="8" ht="19.9" customHeight="1" spans="1:15">
      <c r="A8" s="105" t="s">
        <v>151</v>
      </c>
      <c r="B8" s="102"/>
      <c r="C8" s="105" t="s">
        <v>4</v>
      </c>
      <c r="D8" s="104">
        <f>D9+D10+D11+D12</f>
        <v>1438380</v>
      </c>
      <c r="E8" s="104">
        <f>E9+E10+E11+E12</f>
        <v>1438380</v>
      </c>
      <c r="F8" s="104"/>
      <c r="G8" s="104"/>
      <c r="H8" s="104"/>
      <c r="I8" s="104"/>
      <c r="J8" s="104"/>
      <c r="K8" s="104"/>
      <c r="L8" s="104"/>
      <c r="M8" s="104"/>
      <c r="N8" s="104">
        <f>N9+N10+N11+N12</f>
        <v>1438380</v>
      </c>
      <c r="O8" s="101"/>
    </row>
    <row r="9" customFormat="1" ht="19.9" customHeight="1" spans="1:15">
      <c r="A9" s="106" t="s">
        <v>356</v>
      </c>
      <c r="B9" s="102" t="s">
        <v>357</v>
      </c>
      <c r="C9" s="106" t="s">
        <v>358</v>
      </c>
      <c r="D9" s="107">
        <v>1057980</v>
      </c>
      <c r="E9" s="107">
        <v>1057980</v>
      </c>
      <c r="F9" s="107"/>
      <c r="G9" s="107">
        <v>1057980</v>
      </c>
      <c r="H9" s="107"/>
      <c r="I9" s="107"/>
      <c r="J9" s="107"/>
      <c r="K9" s="107"/>
      <c r="L9" s="107"/>
      <c r="M9" s="107"/>
      <c r="N9" s="107">
        <v>1057980</v>
      </c>
      <c r="O9" s="109"/>
    </row>
    <row r="10" customFormat="1" ht="19.9" customHeight="1" spans="1:15">
      <c r="A10" s="106" t="s">
        <v>356</v>
      </c>
      <c r="B10" s="102" t="s">
        <v>359</v>
      </c>
      <c r="C10" s="106" t="s">
        <v>360</v>
      </c>
      <c r="D10" s="107">
        <v>22400</v>
      </c>
      <c r="E10" s="107">
        <v>22400</v>
      </c>
      <c r="F10" s="107">
        <v>22400</v>
      </c>
      <c r="G10" s="107"/>
      <c r="H10" s="107"/>
      <c r="I10" s="107"/>
      <c r="J10" s="107"/>
      <c r="K10" s="107"/>
      <c r="L10" s="107"/>
      <c r="M10" s="107"/>
      <c r="N10" s="107">
        <v>22400</v>
      </c>
      <c r="O10" s="109"/>
    </row>
    <row r="11" ht="19.9" customHeight="1" spans="1:15">
      <c r="A11" s="106" t="s">
        <v>356</v>
      </c>
      <c r="B11" s="102" t="s">
        <v>357</v>
      </c>
      <c r="C11" s="106" t="s">
        <v>361</v>
      </c>
      <c r="D11" s="107">
        <f>E11</f>
        <v>160000</v>
      </c>
      <c r="E11" s="107">
        <v>160000</v>
      </c>
      <c r="F11" s="107"/>
      <c r="G11" s="107"/>
      <c r="H11" s="107"/>
      <c r="I11" s="107"/>
      <c r="J11" s="107"/>
      <c r="K11" s="107"/>
      <c r="L11" s="107"/>
      <c r="M11" s="107"/>
      <c r="N11" s="107">
        <v>160000</v>
      </c>
      <c r="O11" s="109"/>
    </row>
    <row r="12" ht="19.9" customHeight="1" spans="1:15">
      <c r="A12" s="106" t="s">
        <v>356</v>
      </c>
      <c r="B12" s="102" t="s">
        <v>359</v>
      </c>
      <c r="C12" s="106" t="s">
        <v>362</v>
      </c>
      <c r="D12" s="107">
        <f>E12</f>
        <v>198000</v>
      </c>
      <c r="E12" s="107">
        <v>198000</v>
      </c>
      <c r="F12" s="107"/>
      <c r="G12" s="107"/>
      <c r="H12" s="107"/>
      <c r="I12" s="107"/>
      <c r="J12" s="107"/>
      <c r="K12" s="107"/>
      <c r="L12" s="107"/>
      <c r="M12" s="107"/>
      <c r="N12" s="107">
        <v>198000</v>
      </c>
      <c r="O12" s="10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K21" sqref="K21"/>
    </sheetView>
  </sheetViews>
  <sheetFormatPr defaultColWidth="7.5" defaultRowHeight="12.75" customHeight="1" outlineLevelCol="6"/>
  <cols>
    <col min="1" max="1" width="11.5" style="1" customWidth="1"/>
    <col min="2" max="2" width="12.8833333333333" style="1" customWidth="1"/>
    <col min="3" max="3" width="13.5" style="1" customWidth="1"/>
    <col min="4" max="4" width="5.88333333333333" style="1" customWidth="1"/>
    <col min="5" max="5" width="8.13333333333333" style="1" customWidth="1"/>
    <col min="6" max="7" width="13.1333333333333" style="1" customWidth="1"/>
    <col min="8" max="224" width="7.5" style="1" customWidth="1"/>
    <col min="225" max="16384" width="7.5" style="1"/>
  </cols>
  <sheetData>
    <row r="1" ht="30.75" customHeight="1" spans="1:7">
      <c r="A1" s="2" t="s">
        <v>363</v>
      </c>
      <c r="B1" s="2"/>
      <c r="C1" s="2"/>
      <c r="D1" s="2"/>
      <c r="E1" s="2"/>
      <c r="F1" s="2"/>
      <c r="G1" s="2"/>
    </row>
    <row r="2" ht="21.75" customHeight="1" spans="1:7">
      <c r="A2" s="3" t="s">
        <v>364</v>
      </c>
      <c r="B2" s="3"/>
      <c r="C2" s="3"/>
      <c r="D2" s="4"/>
      <c r="E2" s="4"/>
      <c r="F2" s="4"/>
      <c r="G2" s="5"/>
    </row>
    <row r="3" ht="25.5" customHeight="1" spans="1:7">
      <c r="A3" s="6" t="s">
        <v>365</v>
      </c>
      <c r="B3" s="79" t="s">
        <v>361</v>
      </c>
      <c r="C3" s="79"/>
      <c r="D3" s="79" t="s">
        <v>366</v>
      </c>
      <c r="E3" s="79" t="s">
        <v>367</v>
      </c>
      <c r="F3" s="79" t="s">
        <v>361</v>
      </c>
      <c r="G3" s="79"/>
    </row>
    <row r="4" ht="25.5" customHeight="1" spans="1:7">
      <c r="A4" s="80" t="s">
        <v>368</v>
      </c>
      <c r="B4" s="79" t="s">
        <v>369</v>
      </c>
      <c r="C4" s="79"/>
      <c r="D4" s="79"/>
      <c r="E4" s="81" t="s">
        <v>370</v>
      </c>
      <c r="F4" s="82">
        <v>160000</v>
      </c>
      <c r="G4" s="82"/>
    </row>
    <row r="5" ht="25.5" customHeight="1" spans="1:7">
      <c r="A5" s="80" t="s">
        <v>371</v>
      </c>
      <c r="B5" s="83" t="s">
        <v>372</v>
      </c>
      <c r="C5" s="84"/>
      <c r="D5" s="84"/>
      <c r="E5" s="84"/>
      <c r="F5" s="84"/>
      <c r="G5" s="85"/>
    </row>
    <row r="6" ht="25.5" customHeight="1" spans="1:7">
      <c r="A6" s="80" t="s">
        <v>373</v>
      </c>
      <c r="B6" s="86" t="s">
        <v>374</v>
      </c>
      <c r="C6" s="86"/>
      <c r="D6" s="86"/>
      <c r="E6" s="86"/>
      <c r="F6" s="86"/>
      <c r="G6" s="86"/>
    </row>
    <row r="7" ht="25.5" customHeight="1" spans="1:7">
      <c r="A7" s="80" t="s">
        <v>375</v>
      </c>
      <c r="B7" s="86" t="s">
        <v>376</v>
      </c>
      <c r="C7" s="86"/>
      <c r="D7" s="86"/>
      <c r="E7" s="86"/>
      <c r="F7" s="86"/>
      <c r="G7" s="86"/>
    </row>
    <row r="8" ht="25.5" customHeight="1" spans="1:7">
      <c r="A8" s="6" t="s">
        <v>377</v>
      </c>
      <c r="B8" s="6" t="s">
        <v>378</v>
      </c>
      <c r="C8" s="6" t="s">
        <v>379</v>
      </c>
      <c r="D8" s="6" t="s">
        <v>380</v>
      </c>
      <c r="E8" s="6"/>
      <c r="F8" s="6" t="s">
        <v>381</v>
      </c>
      <c r="G8" s="6" t="s">
        <v>382</v>
      </c>
    </row>
    <row r="9" ht="25.5" customHeight="1" spans="1:7">
      <c r="A9" s="6"/>
      <c r="B9" s="6" t="s">
        <v>383</v>
      </c>
      <c r="C9" s="37" t="s">
        <v>384</v>
      </c>
      <c r="D9" s="87" t="s">
        <v>385</v>
      </c>
      <c r="E9" s="87"/>
      <c r="F9" s="38" t="s">
        <v>386</v>
      </c>
      <c r="G9" s="6"/>
    </row>
    <row r="10" ht="25.5" customHeight="1" spans="1:7">
      <c r="A10" s="6"/>
      <c r="B10" s="6"/>
      <c r="C10" s="37" t="s">
        <v>387</v>
      </c>
      <c r="D10" s="87" t="s">
        <v>388</v>
      </c>
      <c r="E10" s="87"/>
      <c r="F10" s="42">
        <v>1</v>
      </c>
      <c r="G10" s="42"/>
    </row>
    <row r="11" ht="25.5" customHeight="1" spans="1:7">
      <c r="A11" s="6"/>
      <c r="B11" s="6"/>
      <c r="C11" s="37" t="s">
        <v>389</v>
      </c>
      <c r="D11" s="87" t="s">
        <v>390</v>
      </c>
      <c r="E11" s="87"/>
      <c r="F11" s="42">
        <v>1</v>
      </c>
      <c r="G11" s="88"/>
    </row>
    <row r="12" ht="25.5" customHeight="1" spans="1:7">
      <c r="A12" s="6"/>
      <c r="B12" s="6"/>
      <c r="C12" s="37" t="s">
        <v>391</v>
      </c>
      <c r="D12" s="87" t="s">
        <v>392</v>
      </c>
      <c r="E12" s="87"/>
      <c r="F12" s="89">
        <v>160000</v>
      </c>
      <c r="G12" s="38"/>
    </row>
    <row r="13" ht="25.5" customHeight="1" spans="1:7">
      <c r="A13" s="6"/>
      <c r="B13" s="50" t="s">
        <v>393</v>
      </c>
      <c r="C13" s="50" t="s">
        <v>394</v>
      </c>
      <c r="D13" s="90" t="s">
        <v>395</v>
      </c>
      <c r="E13" s="91"/>
      <c r="F13" s="92" t="s">
        <v>396</v>
      </c>
      <c r="G13" s="38"/>
    </row>
    <row r="14" ht="25.5" customHeight="1" spans="1:7">
      <c r="A14" s="6"/>
      <c r="B14" s="50"/>
      <c r="C14" s="50" t="s">
        <v>397</v>
      </c>
      <c r="D14" s="90" t="s">
        <v>398</v>
      </c>
      <c r="E14" s="91"/>
      <c r="F14" s="42">
        <v>1</v>
      </c>
      <c r="G14" s="47"/>
    </row>
    <row r="15" ht="25.5" customHeight="1" spans="1:7">
      <c r="A15" s="6"/>
      <c r="B15" s="50"/>
      <c r="C15" s="50" t="s">
        <v>399</v>
      </c>
      <c r="D15" s="90" t="s">
        <v>400</v>
      </c>
      <c r="E15" s="91"/>
      <c r="F15" s="42">
        <v>1</v>
      </c>
      <c r="G15" s="38"/>
    </row>
    <row r="16" ht="25.5" customHeight="1" spans="1:7">
      <c r="A16" s="6"/>
      <c r="B16" s="50"/>
      <c r="C16" s="50" t="s">
        <v>401</v>
      </c>
      <c r="D16" s="90" t="s">
        <v>402</v>
      </c>
      <c r="E16" s="91"/>
      <c r="F16" s="93" t="s">
        <v>403</v>
      </c>
      <c r="G16" s="38"/>
    </row>
    <row r="17" ht="25.5" customHeight="1" spans="1:7">
      <c r="A17" s="6"/>
      <c r="B17" s="50"/>
      <c r="C17" s="50" t="s">
        <v>404</v>
      </c>
      <c r="D17" s="90" t="s">
        <v>405</v>
      </c>
      <c r="E17" s="91"/>
      <c r="F17" s="42">
        <v>1</v>
      </c>
      <c r="G17" s="47"/>
    </row>
    <row r="18" ht="25.5" customHeight="1" spans="1:7">
      <c r="A18" s="6" t="s">
        <v>406</v>
      </c>
      <c r="B18" s="50" t="s">
        <v>407</v>
      </c>
      <c r="C18" s="50" t="s">
        <v>408</v>
      </c>
      <c r="D18" s="94" t="s">
        <v>370</v>
      </c>
      <c r="E18" s="94"/>
      <c r="F18" s="94" t="s">
        <v>409</v>
      </c>
      <c r="G18" s="94"/>
    </row>
    <row r="19" ht="25.5" customHeight="1" spans="1:7">
      <c r="A19" s="6"/>
      <c r="B19" s="50" t="s">
        <v>361</v>
      </c>
      <c r="C19" s="50" t="s">
        <v>410</v>
      </c>
      <c r="D19" s="40">
        <v>160000</v>
      </c>
      <c r="E19" s="41"/>
      <c r="F19" s="50" t="s">
        <v>411</v>
      </c>
      <c r="G19" s="50"/>
    </row>
    <row r="20" ht="25.5" customHeight="1" spans="1:7">
      <c r="A20" s="6"/>
      <c r="B20" s="50" t="s">
        <v>133</v>
      </c>
      <c r="C20" s="50"/>
      <c r="D20" s="94">
        <f>SUM(D19:D19)</f>
        <v>160000</v>
      </c>
      <c r="E20" s="94"/>
      <c r="F20" s="50"/>
      <c r="G20" s="50"/>
    </row>
    <row r="21" ht="51.95" customHeight="1" spans="1:7">
      <c r="A21" s="55" t="s">
        <v>412</v>
      </c>
      <c r="B21" s="55"/>
      <c r="C21" s="55"/>
      <c r="D21" s="55"/>
      <c r="E21" s="55"/>
      <c r="F21" s="55"/>
      <c r="G21" s="55"/>
    </row>
    <row r="22" ht="51.95" customHeight="1" spans="1:7">
      <c r="A22" s="56" t="s">
        <v>413</v>
      </c>
      <c r="B22" s="57"/>
      <c r="C22" s="56"/>
      <c r="D22" s="58"/>
      <c r="E22" s="58"/>
      <c r="F22" s="58"/>
      <c r="G22" s="57"/>
    </row>
    <row r="23" ht="27.95" customHeight="1" spans="1:7">
      <c r="A23" s="95" t="s">
        <v>414</v>
      </c>
      <c r="B23" s="95"/>
      <c r="C23" s="95"/>
      <c r="D23" s="95"/>
      <c r="E23" s="95"/>
      <c r="F23" s="95"/>
      <c r="G23" s="95"/>
    </row>
  </sheetData>
  <mergeCells count="35">
    <mergeCell ref="A1:G1"/>
    <mergeCell ref="A2:C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B20:C20"/>
    <mergeCell ref="D20:E20"/>
    <mergeCell ref="F20:G20"/>
    <mergeCell ref="A21:G21"/>
    <mergeCell ref="A22:B22"/>
    <mergeCell ref="C22:G22"/>
    <mergeCell ref="A23:G23"/>
    <mergeCell ref="A8:A17"/>
    <mergeCell ref="A18:A20"/>
    <mergeCell ref="B9:B12"/>
    <mergeCell ref="B13:B17"/>
    <mergeCell ref="D3:D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A5" workbookViewId="0">
      <selection activeCell="J8" sqref="J8"/>
    </sheetView>
  </sheetViews>
  <sheetFormatPr defaultColWidth="7.5" defaultRowHeight="11.25" outlineLevelCol="7"/>
  <cols>
    <col min="1" max="1" width="13.8833333333333" style="1" customWidth="1"/>
    <col min="2" max="2" width="14.8833333333333" style="1" customWidth="1"/>
    <col min="3" max="3" width="13.75" style="1" customWidth="1"/>
    <col min="4" max="4" width="5.13333333333333" style="1" customWidth="1"/>
    <col min="5" max="5" width="11" style="1" customWidth="1"/>
    <col min="6" max="6" width="15.1333333333333" style="1" customWidth="1"/>
    <col min="7" max="7" width="16" style="1" customWidth="1"/>
    <col min="8" max="8" width="6" style="1" customWidth="1"/>
    <col min="9" max="9" width="6.13333333333333" style="1" customWidth="1"/>
    <col min="10" max="10" width="5.38333333333333" style="1" customWidth="1"/>
    <col min="11" max="11" width="5.75" style="1" customWidth="1"/>
    <col min="12" max="12" width="5.38333333333333" style="1" customWidth="1"/>
    <col min="13" max="13" width="5.75" style="1" customWidth="1"/>
    <col min="14" max="14" width="6.38333333333333" style="1" customWidth="1"/>
    <col min="15" max="15" width="6" style="1" customWidth="1"/>
    <col min="16" max="16384" width="7.5" style="1"/>
  </cols>
  <sheetData>
    <row r="1" ht="31.5" customHeight="1" spans="1:8">
      <c r="A1" s="62" t="s">
        <v>363</v>
      </c>
      <c r="B1" s="62"/>
      <c r="C1" s="62"/>
      <c r="D1" s="62"/>
      <c r="E1" s="62"/>
      <c r="F1" s="62"/>
      <c r="G1" s="62"/>
      <c r="H1" s="63"/>
    </row>
    <row r="2" ht="26.1" customHeight="1" spans="1:7">
      <c r="A2" s="3" t="s">
        <v>364</v>
      </c>
      <c r="B2" s="3"/>
      <c r="C2" s="3"/>
      <c r="D2" s="64"/>
      <c r="E2" s="64"/>
      <c r="F2" s="64"/>
      <c r="G2" s="64"/>
    </row>
    <row r="3" ht="35" customHeight="1" spans="1:7">
      <c r="A3" s="27" t="s">
        <v>415</v>
      </c>
      <c r="B3" s="27" t="s">
        <v>416</v>
      </c>
      <c r="C3" s="27"/>
      <c r="D3" s="27" t="s">
        <v>366</v>
      </c>
      <c r="E3" s="65" t="s">
        <v>367</v>
      </c>
      <c r="F3" s="27" t="s">
        <v>416</v>
      </c>
      <c r="G3" s="27"/>
    </row>
    <row r="4" ht="25" customHeight="1" spans="1:7">
      <c r="A4" s="27" t="s">
        <v>368</v>
      </c>
      <c r="B4" s="27">
        <v>198000</v>
      </c>
      <c r="C4" s="27"/>
      <c r="D4" s="27"/>
      <c r="E4" s="27" t="s">
        <v>370</v>
      </c>
      <c r="F4" s="65">
        <v>1980000</v>
      </c>
      <c r="G4" s="65"/>
    </row>
    <row r="5" ht="25" customHeight="1" spans="1:7">
      <c r="A5" s="27" t="s">
        <v>371</v>
      </c>
      <c r="B5" s="27" t="s">
        <v>372</v>
      </c>
      <c r="C5" s="27"/>
      <c r="D5" s="27"/>
      <c r="E5" s="27"/>
      <c r="F5" s="27"/>
      <c r="G5" s="27"/>
    </row>
    <row r="6" ht="25" customHeight="1" spans="1:7">
      <c r="A6" s="27" t="s">
        <v>373</v>
      </c>
      <c r="B6" s="27" t="s">
        <v>417</v>
      </c>
      <c r="C6" s="27"/>
      <c r="D6" s="27"/>
      <c r="E6" s="27"/>
      <c r="F6" s="27"/>
      <c r="G6" s="27"/>
    </row>
    <row r="7" ht="25" customHeight="1" spans="1:7">
      <c r="A7" s="27" t="s">
        <v>375</v>
      </c>
      <c r="B7" s="27" t="s">
        <v>417</v>
      </c>
      <c r="C7" s="27"/>
      <c r="D7" s="27"/>
      <c r="E7" s="27"/>
      <c r="F7" s="27"/>
      <c r="G7" s="27"/>
    </row>
    <row r="8" ht="25" customHeight="1" spans="1:7">
      <c r="A8" s="66" t="s">
        <v>377</v>
      </c>
      <c r="B8" s="66" t="s">
        <v>378</v>
      </c>
      <c r="C8" s="66" t="s">
        <v>379</v>
      </c>
      <c r="D8" s="66" t="s">
        <v>380</v>
      </c>
      <c r="E8" s="66"/>
      <c r="F8" s="66" t="s">
        <v>381</v>
      </c>
      <c r="G8" s="27" t="s">
        <v>382</v>
      </c>
    </row>
    <row r="9" ht="40" customHeight="1" spans="1:7">
      <c r="A9" s="66"/>
      <c r="B9" s="38" t="s">
        <v>383</v>
      </c>
      <c r="C9" s="67" t="s">
        <v>384</v>
      </c>
      <c r="D9" s="38" t="s">
        <v>418</v>
      </c>
      <c r="E9" s="38"/>
      <c r="F9" s="38" t="s">
        <v>419</v>
      </c>
      <c r="G9" s="38"/>
    </row>
    <row r="10" ht="25" customHeight="1" spans="1:7">
      <c r="A10" s="66"/>
      <c r="B10" s="38"/>
      <c r="C10" s="67" t="s">
        <v>387</v>
      </c>
      <c r="D10" s="38" t="s">
        <v>420</v>
      </c>
      <c r="E10" s="38"/>
      <c r="F10" s="42">
        <v>1</v>
      </c>
      <c r="G10" s="38"/>
    </row>
    <row r="11" ht="25" customHeight="1" spans="1:7">
      <c r="A11" s="66"/>
      <c r="B11" s="38"/>
      <c r="C11" s="67" t="s">
        <v>389</v>
      </c>
      <c r="D11" s="38" t="s">
        <v>421</v>
      </c>
      <c r="E11" s="38"/>
      <c r="F11" s="42">
        <v>1</v>
      </c>
      <c r="G11" s="38"/>
    </row>
    <row r="12" ht="25" customHeight="1" spans="1:7">
      <c r="A12" s="66"/>
      <c r="B12" s="38"/>
      <c r="C12" s="67" t="s">
        <v>391</v>
      </c>
      <c r="D12" s="38" t="s">
        <v>422</v>
      </c>
      <c r="E12" s="38"/>
      <c r="F12" s="38">
        <v>19.8</v>
      </c>
      <c r="G12" s="38"/>
    </row>
    <row r="13" ht="25" customHeight="1" spans="1:7">
      <c r="A13" s="66"/>
      <c r="B13" s="38" t="s">
        <v>393</v>
      </c>
      <c r="C13" s="38" t="s">
        <v>394</v>
      </c>
      <c r="D13" s="38" t="s">
        <v>423</v>
      </c>
      <c r="E13" s="38"/>
      <c r="F13" s="42">
        <v>1</v>
      </c>
      <c r="G13" s="38"/>
    </row>
    <row r="14" ht="65" customHeight="1" spans="1:7">
      <c r="A14" s="66"/>
      <c r="B14" s="38"/>
      <c r="C14" s="38" t="s">
        <v>397</v>
      </c>
      <c r="D14" s="68" t="s">
        <v>424</v>
      </c>
      <c r="E14" s="68"/>
      <c r="F14" s="42">
        <v>1</v>
      </c>
      <c r="G14" s="38"/>
    </row>
    <row r="15" ht="25" customHeight="1" spans="1:7">
      <c r="A15" s="66"/>
      <c r="B15" s="38"/>
      <c r="C15" s="38" t="s">
        <v>399</v>
      </c>
      <c r="D15" s="38" t="s">
        <v>425</v>
      </c>
      <c r="E15" s="38"/>
      <c r="F15" s="68" t="s">
        <v>426</v>
      </c>
      <c r="G15" s="38"/>
    </row>
    <row r="16" ht="35" customHeight="1" spans="1:7">
      <c r="A16" s="66"/>
      <c r="B16" s="38"/>
      <c r="C16" s="38" t="s">
        <v>401</v>
      </c>
      <c r="D16" s="68" t="s">
        <v>427</v>
      </c>
      <c r="E16" s="68"/>
      <c r="F16" s="38" t="s">
        <v>428</v>
      </c>
      <c r="G16" s="38"/>
    </row>
    <row r="17" ht="35" customHeight="1" spans="1:7">
      <c r="A17" s="66"/>
      <c r="B17" s="38"/>
      <c r="C17" s="38" t="s">
        <v>404</v>
      </c>
      <c r="D17" s="38" t="s">
        <v>405</v>
      </c>
      <c r="E17" s="38"/>
      <c r="F17" s="42">
        <v>1</v>
      </c>
      <c r="G17" s="38" t="s">
        <v>429</v>
      </c>
    </row>
    <row r="18" ht="25" customHeight="1" spans="1:7">
      <c r="A18" s="27" t="s">
        <v>430</v>
      </c>
      <c r="B18" s="38" t="s">
        <v>431</v>
      </c>
      <c r="C18" s="38" t="s">
        <v>408</v>
      </c>
      <c r="D18" s="38" t="s">
        <v>370</v>
      </c>
      <c r="E18" s="38"/>
      <c r="F18" s="38" t="s">
        <v>409</v>
      </c>
      <c r="G18" s="38"/>
    </row>
    <row r="19" ht="45" customHeight="1" spans="1:7">
      <c r="A19" s="27"/>
      <c r="B19" s="68" t="s">
        <v>416</v>
      </c>
      <c r="C19" s="38" t="s">
        <v>432</v>
      </c>
      <c r="D19" s="69">
        <v>198000</v>
      </c>
      <c r="E19" s="69"/>
      <c r="F19" s="70" t="s">
        <v>433</v>
      </c>
      <c r="G19" s="70"/>
    </row>
    <row r="20" ht="25" customHeight="1" spans="1:7">
      <c r="A20" s="27"/>
      <c r="B20" s="71" t="s">
        <v>133</v>
      </c>
      <c r="C20" s="71"/>
      <c r="D20" s="72">
        <f>SUM(D19:D19)</f>
        <v>198000</v>
      </c>
      <c r="E20" s="72"/>
      <c r="F20" s="38"/>
      <c r="G20" s="38"/>
    </row>
    <row r="21" s="60" customFormat="1" ht="44.1" customHeight="1" spans="1:7">
      <c r="A21" s="73" t="s">
        <v>434</v>
      </c>
      <c r="B21" s="73"/>
      <c r="C21" s="73"/>
      <c r="D21" s="73"/>
      <c r="E21" s="73"/>
      <c r="F21" s="73"/>
      <c r="G21" s="73"/>
    </row>
    <row r="22" s="61" customFormat="1" ht="44.1" customHeight="1" spans="1:7">
      <c r="A22" s="74" t="s">
        <v>413</v>
      </c>
      <c r="B22" s="75"/>
      <c r="C22" s="76"/>
      <c r="D22" s="76"/>
      <c r="E22" s="76"/>
      <c r="F22" s="76"/>
      <c r="G22" s="77"/>
    </row>
    <row r="23" ht="26.1" customHeight="1" spans="1:7">
      <c r="A23" s="78" t="s">
        <v>435</v>
      </c>
      <c r="B23" s="78"/>
      <c r="C23" s="78"/>
      <c r="D23" s="78"/>
      <c r="E23" s="78"/>
      <c r="F23" s="78"/>
      <c r="G23" s="78"/>
    </row>
  </sheetData>
  <mergeCells count="35">
    <mergeCell ref="A1:G1"/>
    <mergeCell ref="A2:D2"/>
    <mergeCell ref="F2:G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B20:C20"/>
    <mergeCell ref="D20:E20"/>
    <mergeCell ref="F20:G20"/>
    <mergeCell ref="A21:G21"/>
    <mergeCell ref="B22:G22"/>
    <mergeCell ref="A23:G23"/>
    <mergeCell ref="A8:A17"/>
    <mergeCell ref="A18:A20"/>
    <mergeCell ref="B9:B12"/>
    <mergeCell ref="B13:B17"/>
    <mergeCell ref="D3:D4"/>
  </mergeCells>
  <pageMargins left="1.09444444444444" right="0.700694444444445" top="0.751388888888889" bottom="0.751388888888889" header="0.298611111111111" footer="0.298611111111111"/>
  <pageSetup paperSize="9" scale="93" fitToHeight="0" orientation="portrait" horizontalDpi="600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D25" sqref="D25:E28"/>
    </sheetView>
  </sheetViews>
  <sheetFormatPr defaultColWidth="7.5" defaultRowHeight="12.75" customHeight="1" outlineLevelCol="5"/>
  <cols>
    <col min="1" max="1" width="11.5" style="1" customWidth="1"/>
    <col min="2" max="2" width="12.8833333333333" style="1" customWidth="1"/>
    <col min="3" max="3" width="16.125" style="1" customWidth="1"/>
    <col min="4" max="4" width="16.875" style="1" customWidth="1"/>
    <col min="5" max="5" width="13.3833333333333" style="1" customWidth="1"/>
    <col min="6" max="6" width="13.1333333333333" style="1" customWidth="1"/>
    <col min="7" max="223" width="7.5" style="1" customWidth="1"/>
    <col min="224" max="16384" width="7.5" style="1"/>
  </cols>
  <sheetData>
    <row r="1" ht="30.75" customHeight="1" spans="1:6">
      <c r="A1" s="2" t="s">
        <v>436</v>
      </c>
      <c r="B1" s="2"/>
      <c r="C1" s="2"/>
      <c r="D1" s="2"/>
      <c r="E1" s="2"/>
      <c r="F1" s="2"/>
    </row>
    <row r="2" ht="21.75" customHeight="1" spans="1:6">
      <c r="A2" s="3" t="s">
        <v>364</v>
      </c>
      <c r="B2" s="3"/>
      <c r="C2" s="3"/>
      <c r="D2" s="4"/>
      <c r="E2" s="4"/>
      <c r="F2" s="5"/>
    </row>
    <row r="3" ht="25.5" customHeight="1" spans="1:6">
      <c r="A3" s="6" t="s">
        <v>437</v>
      </c>
      <c r="B3" s="7" t="s">
        <v>4</v>
      </c>
      <c r="C3" s="7"/>
      <c r="D3" s="7"/>
      <c r="E3" s="7"/>
      <c r="F3" s="7"/>
    </row>
    <row r="4" ht="25.5" customHeight="1" spans="1:6">
      <c r="A4" s="8" t="s">
        <v>438</v>
      </c>
      <c r="B4" s="9" t="s">
        <v>439</v>
      </c>
      <c r="C4" s="10"/>
      <c r="D4" s="10"/>
      <c r="E4" s="10"/>
      <c r="F4" s="11"/>
    </row>
    <row r="5" ht="25.5" customHeight="1" spans="1:6">
      <c r="A5" s="12"/>
      <c r="B5" s="9" t="s">
        <v>440</v>
      </c>
      <c r="C5" s="10"/>
      <c r="D5" s="11"/>
      <c r="E5" s="13" t="s">
        <v>441</v>
      </c>
      <c r="F5" s="14"/>
    </row>
    <row r="6" ht="25.5" customHeight="1" spans="1:6">
      <c r="A6" s="15"/>
      <c r="B6" s="16" t="s">
        <v>442</v>
      </c>
      <c r="C6" s="17"/>
      <c r="D6" s="17">
        <v>9439557.49</v>
      </c>
      <c r="E6" s="18" t="s">
        <v>443</v>
      </c>
      <c r="F6" s="19">
        <v>8001177.49</v>
      </c>
    </row>
    <row r="7" ht="25.5" customHeight="1" spans="1:6">
      <c r="A7" s="15"/>
      <c r="B7" s="16" t="s">
        <v>444</v>
      </c>
      <c r="C7" s="17"/>
      <c r="D7" s="17"/>
      <c r="E7" s="18" t="s">
        <v>445</v>
      </c>
      <c r="F7" s="19">
        <v>1438380</v>
      </c>
    </row>
    <row r="8" ht="25.5" customHeight="1" spans="1:6">
      <c r="A8" s="20"/>
      <c r="B8" s="21" t="s">
        <v>446</v>
      </c>
      <c r="C8" s="22"/>
      <c r="D8" s="22"/>
      <c r="E8" s="18"/>
      <c r="F8" s="19"/>
    </row>
    <row r="9" ht="26.25" customHeight="1" spans="1:6">
      <c r="A9" s="6" t="s">
        <v>447</v>
      </c>
      <c r="B9" s="23" t="s">
        <v>448</v>
      </c>
      <c r="C9" s="24"/>
      <c r="D9" s="24"/>
      <c r="E9" s="24"/>
      <c r="F9" s="25"/>
    </row>
    <row r="10" ht="25.5" customHeight="1" spans="1:6">
      <c r="A10" s="26" t="s">
        <v>449</v>
      </c>
      <c r="B10" s="27" t="s">
        <v>450</v>
      </c>
      <c r="C10" s="28" t="s">
        <v>451</v>
      </c>
      <c r="D10" s="29"/>
      <c r="E10" s="29"/>
      <c r="F10" s="30"/>
    </row>
    <row r="11" ht="39.75" customHeight="1" spans="1:6">
      <c r="A11" s="31"/>
      <c r="B11" s="27" t="s">
        <v>452</v>
      </c>
      <c r="C11" s="32" t="s">
        <v>453</v>
      </c>
      <c r="D11" s="33"/>
      <c r="E11" s="33"/>
      <c r="F11" s="34"/>
    </row>
    <row r="12" ht="41.25" customHeight="1" spans="1:6">
      <c r="A12" s="31"/>
      <c r="B12" s="27" t="s">
        <v>454</v>
      </c>
      <c r="C12" s="32" t="s">
        <v>455</v>
      </c>
      <c r="D12" s="33"/>
      <c r="E12" s="33"/>
      <c r="F12" s="34"/>
    </row>
    <row r="13" ht="34.5" customHeight="1" spans="1:6">
      <c r="A13" s="31"/>
      <c r="B13" s="27" t="s">
        <v>456</v>
      </c>
      <c r="C13" s="32" t="s">
        <v>457</v>
      </c>
      <c r="D13" s="33"/>
      <c r="E13" s="33"/>
      <c r="F13" s="34"/>
    </row>
    <row r="14" ht="42.75" customHeight="1" spans="1:6">
      <c r="A14" s="31"/>
      <c r="B14" s="27" t="s">
        <v>458</v>
      </c>
      <c r="C14" s="32" t="s">
        <v>459</v>
      </c>
      <c r="D14" s="33"/>
      <c r="E14" s="33"/>
      <c r="F14" s="34"/>
    </row>
    <row r="15" ht="25.5" customHeight="1" spans="1:6">
      <c r="A15" s="6" t="s">
        <v>377</v>
      </c>
      <c r="B15" s="6" t="s">
        <v>378</v>
      </c>
      <c r="C15" s="6" t="s">
        <v>379</v>
      </c>
      <c r="D15" s="35" t="s">
        <v>380</v>
      </c>
      <c r="E15" s="36"/>
      <c r="F15" s="6" t="s">
        <v>381</v>
      </c>
    </row>
    <row r="16" ht="25.5" customHeight="1" spans="1:6">
      <c r="A16" s="6"/>
      <c r="B16" s="26" t="s">
        <v>383</v>
      </c>
      <c r="C16" s="37" t="s">
        <v>384</v>
      </c>
      <c r="D16" s="38" t="s">
        <v>460</v>
      </c>
      <c r="E16" s="38"/>
      <c r="F16" s="39" t="s">
        <v>461</v>
      </c>
    </row>
    <row r="17" ht="25.5" customHeight="1" spans="1:6">
      <c r="A17" s="6"/>
      <c r="B17" s="31"/>
      <c r="C17" s="37"/>
      <c r="D17" s="6" t="s">
        <v>462</v>
      </c>
      <c r="E17" s="6"/>
      <c r="F17" s="6" t="s">
        <v>463</v>
      </c>
    </row>
    <row r="18" ht="25.5" customHeight="1" spans="1:6">
      <c r="A18" s="6"/>
      <c r="B18" s="31"/>
      <c r="C18" s="37"/>
      <c r="D18" s="38" t="s">
        <v>464</v>
      </c>
      <c r="E18" s="38"/>
      <c r="F18" s="38" t="s">
        <v>419</v>
      </c>
    </row>
    <row r="19" ht="25.5" customHeight="1" spans="1:6">
      <c r="A19" s="6"/>
      <c r="B19" s="31"/>
      <c r="C19" s="37" t="s">
        <v>387</v>
      </c>
      <c r="D19" s="40" t="s">
        <v>465</v>
      </c>
      <c r="E19" s="41"/>
      <c r="F19" s="42">
        <v>1</v>
      </c>
    </row>
    <row r="20" ht="25.5" customHeight="1" spans="1:6">
      <c r="A20" s="6"/>
      <c r="B20" s="31"/>
      <c r="C20" s="37"/>
      <c r="D20" s="38" t="s">
        <v>466</v>
      </c>
      <c r="E20" s="38"/>
      <c r="F20" s="42">
        <v>1</v>
      </c>
    </row>
    <row r="21" ht="25.5" customHeight="1" spans="1:6">
      <c r="A21" s="6"/>
      <c r="B21" s="31"/>
      <c r="C21" s="37"/>
      <c r="D21" s="38" t="s">
        <v>467</v>
      </c>
      <c r="E21" s="38"/>
      <c r="F21" s="43">
        <v>1</v>
      </c>
    </row>
    <row r="22" ht="25.5" customHeight="1" spans="1:6">
      <c r="A22" s="6"/>
      <c r="B22" s="31"/>
      <c r="C22" s="37" t="s">
        <v>389</v>
      </c>
      <c r="D22" s="40" t="s">
        <v>468</v>
      </c>
      <c r="E22" s="41"/>
      <c r="F22" s="44" t="s">
        <v>469</v>
      </c>
    </row>
    <row r="23" ht="25.5" customHeight="1" spans="1:6">
      <c r="A23" s="6"/>
      <c r="B23" s="31"/>
      <c r="C23" s="37"/>
      <c r="D23" s="45"/>
      <c r="E23" s="46"/>
      <c r="F23" s="47"/>
    </row>
    <row r="24" ht="25.5" customHeight="1" spans="1:6">
      <c r="A24" s="6"/>
      <c r="B24" s="48"/>
      <c r="C24" s="37" t="s">
        <v>391</v>
      </c>
      <c r="D24" s="40" t="s">
        <v>470</v>
      </c>
      <c r="E24" s="41"/>
      <c r="F24" s="38" t="s">
        <v>471</v>
      </c>
    </row>
    <row r="25" ht="25.5" customHeight="1" spans="1:6">
      <c r="A25" s="6"/>
      <c r="B25" s="49" t="s">
        <v>393</v>
      </c>
      <c r="C25" s="50" t="s">
        <v>394</v>
      </c>
      <c r="D25" s="40" t="s">
        <v>472</v>
      </c>
      <c r="E25" s="41"/>
      <c r="F25" s="38" t="s">
        <v>473</v>
      </c>
    </row>
    <row r="26" ht="25.5" customHeight="1" spans="1:6">
      <c r="A26" s="6"/>
      <c r="B26" s="51"/>
      <c r="C26" s="50" t="s">
        <v>397</v>
      </c>
      <c r="D26" s="40" t="s">
        <v>474</v>
      </c>
      <c r="E26" s="41"/>
      <c r="F26" s="47"/>
    </row>
    <row r="27" ht="25.5" customHeight="1" spans="1:6">
      <c r="A27" s="6"/>
      <c r="B27" s="51"/>
      <c r="C27" s="50" t="s">
        <v>399</v>
      </c>
      <c r="D27" s="40" t="s">
        <v>475</v>
      </c>
      <c r="E27" s="41"/>
      <c r="F27" s="38"/>
    </row>
    <row r="28" ht="25.5" customHeight="1" spans="1:6">
      <c r="A28" s="6"/>
      <c r="B28" s="51"/>
      <c r="C28" s="50" t="s">
        <v>401</v>
      </c>
      <c r="D28" s="40" t="s">
        <v>476</v>
      </c>
      <c r="E28" s="41"/>
      <c r="F28" s="38"/>
    </row>
    <row r="29" ht="25.5" customHeight="1" spans="1:6">
      <c r="A29" s="6"/>
      <c r="B29" s="51"/>
      <c r="C29" s="50" t="s">
        <v>404</v>
      </c>
      <c r="D29" s="52" t="s">
        <v>405</v>
      </c>
      <c r="E29" s="53"/>
      <c r="F29" s="42">
        <v>0.95</v>
      </c>
    </row>
    <row r="30" ht="25.5" customHeight="1" spans="1:6">
      <c r="A30" s="6"/>
      <c r="B30" s="51"/>
      <c r="C30" s="50"/>
      <c r="D30" s="40"/>
      <c r="E30" s="41"/>
      <c r="F30" s="47"/>
    </row>
    <row r="31" ht="25.5" customHeight="1" spans="1:6">
      <c r="A31" s="6"/>
      <c r="B31" s="51"/>
      <c r="C31" s="50"/>
      <c r="D31" s="40"/>
      <c r="E31" s="41"/>
      <c r="F31" s="47"/>
    </row>
    <row r="32" ht="30" customHeight="1" spans="1:6">
      <c r="A32" s="6"/>
      <c r="B32" s="54"/>
      <c r="C32" s="50"/>
      <c r="D32" s="40"/>
      <c r="E32" s="41"/>
      <c r="F32" s="47"/>
    </row>
    <row r="33" ht="51.95" customHeight="1" spans="1:6">
      <c r="A33" s="55" t="s">
        <v>412</v>
      </c>
      <c r="B33" s="55"/>
      <c r="C33" s="55"/>
      <c r="D33" s="55"/>
      <c r="E33" s="55"/>
      <c r="F33" s="55"/>
    </row>
    <row r="34" ht="51.95" customHeight="1" spans="1:6">
      <c r="A34" s="56" t="s">
        <v>413</v>
      </c>
      <c r="B34" s="57"/>
      <c r="C34" s="56"/>
      <c r="D34" s="58"/>
      <c r="E34" s="58"/>
      <c r="F34" s="57"/>
    </row>
    <row r="35" ht="27.95" customHeight="1" spans="1:6">
      <c r="A35" s="59" t="s">
        <v>477</v>
      </c>
      <c r="B35" s="59"/>
      <c r="C35" s="59"/>
      <c r="D35" s="59"/>
      <c r="E35" s="59"/>
      <c r="F35" s="59"/>
    </row>
  </sheetData>
  <mergeCells count="46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33:F33"/>
    <mergeCell ref="A34:B34"/>
    <mergeCell ref="C34:F34"/>
    <mergeCell ref="A35:F35"/>
    <mergeCell ref="A4:A8"/>
    <mergeCell ref="A10:A14"/>
    <mergeCell ref="A15:A32"/>
    <mergeCell ref="B16:B24"/>
    <mergeCell ref="B25:B32"/>
    <mergeCell ref="C16:C18"/>
    <mergeCell ref="C19:C21"/>
    <mergeCell ref="C22:C23"/>
    <mergeCell ref="C29:C3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topLeftCell="A10" workbookViewId="0">
      <selection activeCell="H7" sqref="H7"/>
    </sheetView>
  </sheetViews>
  <sheetFormatPr defaultColWidth="10" defaultRowHeight="13.5" outlineLevelCol="7"/>
  <cols>
    <col min="1" max="1" width="29.5" customWidth="1"/>
    <col min="2" max="2" width="11" customWidth="1"/>
    <col min="3" max="3" width="23.1333333333333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96"/>
      <c r="H1" s="189"/>
    </row>
    <row r="2" ht="21.2" customHeight="1" spans="1:8">
      <c r="A2" s="190" t="s">
        <v>7</v>
      </c>
      <c r="B2" s="190"/>
      <c r="C2" s="190"/>
      <c r="D2" s="190"/>
      <c r="E2" s="190"/>
      <c r="F2" s="190"/>
      <c r="G2" s="190"/>
      <c r="H2" s="190"/>
    </row>
    <row r="3" ht="15" customHeight="1" spans="1:8">
      <c r="A3" s="110" t="s">
        <v>29</v>
      </c>
      <c r="B3" s="110"/>
      <c r="C3" s="110"/>
      <c r="D3" s="110"/>
      <c r="E3" s="110"/>
      <c r="F3" s="110"/>
      <c r="G3" s="108" t="s">
        <v>30</v>
      </c>
      <c r="H3" s="108"/>
    </row>
    <row r="4" ht="15.6" customHeight="1" spans="1:8">
      <c r="A4" s="99" t="s">
        <v>31</v>
      </c>
      <c r="B4" s="99"/>
      <c r="C4" s="99" t="s">
        <v>32</v>
      </c>
      <c r="D4" s="99"/>
      <c r="E4" s="99"/>
      <c r="F4" s="99"/>
      <c r="G4" s="99"/>
      <c r="H4" s="99"/>
    </row>
    <row r="5" ht="19.5" customHeight="1" spans="1:8">
      <c r="A5" s="99" t="s">
        <v>33</v>
      </c>
      <c r="B5" s="99" t="s">
        <v>34</v>
      </c>
      <c r="C5" s="99" t="s">
        <v>35</v>
      </c>
      <c r="D5" s="99" t="s">
        <v>34</v>
      </c>
      <c r="E5" s="99" t="s">
        <v>36</v>
      </c>
      <c r="F5" s="99" t="s">
        <v>34</v>
      </c>
      <c r="G5" s="99" t="s">
        <v>37</v>
      </c>
      <c r="H5" s="99" t="s">
        <v>34</v>
      </c>
    </row>
    <row r="6" ht="14.25" customHeight="1" spans="1:8">
      <c r="A6" s="101" t="s">
        <v>38</v>
      </c>
      <c r="B6" s="107">
        <f>B7+B8</f>
        <v>9439557.49</v>
      </c>
      <c r="C6" s="109" t="s">
        <v>39</v>
      </c>
      <c r="D6" s="112">
        <v>62664.97</v>
      </c>
      <c r="E6" s="101" t="s">
        <v>40</v>
      </c>
      <c r="F6" s="139">
        <v>8001177.49</v>
      </c>
      <c r="G6" s="109" t="s">
        <v>41</v>
      </c>
      <c r="H6" s="107">
        <v>8164932.52</v>
      </c>
    </row>
    <row r="7" ht="14.25" customHeight="1" spans="1:8">
      <c r="A7" s="109" t="s">
        <v>42</v>
      </c>
      <c r="B7" s="107">
        <f>8023577.49+358000</f>
        <v>8381577.49</v>
      </c>
      <c r="C7" s="109" t="s">
        <v>43</v>
      </c>
      <c r="D7" s="112"/>
      <c r="E7" s="109" t="s">
        <v>44</v>
      </c>
      <c r="F7" s="140">
        <v>7106952.52</v>
      </c>
      <c r="G7" s="109" t="s">
        <v>45</v>
      </c>
      <c r="H7" s="107">
        <v>898744.97</v>
      </c>
    </row>
    <row r="8" ht="14.25" customHeight="1" spans="1:8">
      <c r="A8" s="101" t="s">
        <v>46</v>
      </c>
      <c r="B8" s="107">
        <v>1057980</v>
      </c>
      <c r="C8" s="109" t="s">
        <v>47</v>
      </c>
      <c r="D8" s="112"/>
      <c r="E8" s="109" t="s">
        <v>48</v>
      </c>
      <c r="F8" s="140">
        <v>884744.97</v>
      </c>
      <c r="G8" s="109" t="s">
        <v>49</v>
      </c>
      <c r="H8" s="107"/>
    </row>
    <row r="9" ht="14.25" customHeight="1" spans="1:8">
      <c r="A9" s="109" t="s">
        <v>50</v>
      </c>
      <c r="B9" s="107">
        <v>423100</v>
      </c>
      <c r="C9" s="109" t="s">
        <v>51</v>
      </c>
      <c r="D9" s="112"/>
      <c r="E9" s="109" t="s">
        <v>52</v>
      </c>
      <c r="F9" s="140">
        <v>9480</v>
      </c>
      <c r="G9" s="109" t="s">
        <v>53</v>
      </c>
      <c r="H9" s="107"/>
    </row>
    <row r="10" ht="14.25" customHeight="1" spans="1:8">
      <c r="A10" s="109" t="s">
        <v>54</v>
      </c>
      <c r="B10" s="107"/>
      <c r="C10" s="109" t="s">
        <v>55</v>
      </c>
      <c r="D10" s="112"/>
      <c r="E10" s="101" t="s">
        <v>56</v>
      </c>
      <c r="F10" s="139">
        <f>F11+F12+F13+F20</f>
        <v>1438380</v>
      </c>
      <c r="G10" s="109" t="s">
        <v>57</v>
      </c>
      <c r="H10" s="107"/>
    </row>
    <row r="11" ht="14.25" customHeight="1" spans="1:8">
      <c r="A11" s="109" t="s">
        <v>58</v>
      </c>
      <c r="B11" s="107"/>
      <c r="C11" s="109" t="s">
        <v>59</v>
      </c>
      <c r="D11" s="112"/>
      <c r="E11" s="109" t="s">
        <v>60</v>
      </c>
      <c r="F11" s="140">
        <v>1057980</v>
      </c>
      <c r="G11" s="109" t="s">
        <v>61</v>
      </c>
      <c r="H11" s="107"/>
    </row>
    <row r="12" ht="14.25" customHeight="1" spans="1:8">
      <c r="A12" s="109" t="s">
        <v>62</v>
      </c>
      <c r="B12" s="107">
        <v>20000</v>
      </c>
      <c r="C12" s="109" t="s">
        <v>63</v>
      </c>
      <c r="D12" s="112"/>
      <c r="E12" s="109" t="s">
        <v>64</v>
      </c>
      <c r="F12" s="140">
        <v>14000</v>
      </c>
      <c r="G12" s="109" t="s">
        <v>65</v>
      </c>
      <c r="H12" s="107"/>
    </row>
    <row r="13" ht="14.25" customHeight="1" spans="1:8">
      <c r="A13" s="109" t="s">
        <v>66</v>
      </c>
      <c r="B13" s="107">
        <v>400000</v>
      </c>
      <c r="C13" s="109" t="s">
        <v>67</v>
      </c>
      <c r="D13" s="112">
        <v>671314.28</v>
      </c>
      <c r="E13" s="109" t="s">
        <v>68</v>
      </c>
      <c r="F13" s="140">
        <v>8400</v>
      </c>
      <c r="G13" s="109" t="s">
        <v>69</v>
      </c>
      <c r="H13" s="107"/>
    </row>
    <row r="14" ht="14.25" customHeight="1" spans="1:8">
      <c r="A14" s="109" t="s">
        <v>70</v>
      </c>
      <c r="B14" s="107"/>
      <c r="C14" s="109" t="s">
        <v>71</v>
      </c>
      <c r="D14" s="112"/>
      <c r="E14" s="109" t="s">
        <v>72</v>
      </c>
      <c r="F14" s="107"/>
      <c r="G14" s="109" t="s">
        <v>73</v>
      </c>
      <c r="H14" s="107">
        <v>17880</v>
      </c>
    </row>
    <row r="15" ht="14.25" customHeight="1" spans="1:8">
      <c r="A15" s="109" t="s">
        <v>74</v>
      </c>
      <c r="B15" s="107"/>
      <c r="C15" s="109" t="s">
        <v>75</v>
      </c>
      <c r="D15" s="112">
        <v>428909.12</v>
      </c>
      <c r="E15" s="109" t="s">
        <v>76</v>
      </c>
      <c r="F15" s="107"/>
      <c r="G15" s="109" t="s">
        <v>77</v>
      </c>
      <c r="H15" s="107"/>
    </row>
    <row r="16" ht="14.25" customHeight="1" spans="1:8">
      <c r="A16" s="109" t="s">
        <v>78</v>
      </c>
      <c r="B16" s="107">
        <v>214880</v>
      </c>
      <c r="C16" s="109" t="s">
        <v>79</v>
      </c>
      <c r="D16" s="112"/>
      <c r="E16" s="109" t="s">
        <v>80</v>
      </c>
      <c r="F16" s="107"/>
      <c r="G16" s="109" t="s">
        <v>81</v>
      </c>
      <c r="H16" s="107"/>
    </row>
    <row r="17" ht="14.25" customHeight="1" spans="1:8">
      <c r="A17" s="109" t="s">
        <v>82</v>
      </c>
      <c r="B17" s="107"/>
      <c r="C17" s="109" t="s">
        <v>83</v>
      </c>
      <c r="D17" s="112"/>
      <c r="E17" s="109" t="s">
        <v>84</v>
      </c>
      <c r="F17" s="107"/>
      <c r="G17" s="109" t="s">
        <v>85</v>
      </c>
      <c r="H17" s="107"/>
    </row>
    <row r="18" ht="14.25" customHeight="1" spans="1:8">
      <c r="A18" s="109" t="s">
        <v>86</v>
      </c>
      <c r="B18" s="107"/>
      <c r="C18" s="109" t="s">
        <v>87</v>
      </c>
      <c r="D18" s="112"/>
      <c r="E18" s="109" t="s">
        <v>88</v>
      </c>
      <c r="F18" s="107"/>
      <c r="G18" s="109" t="s">
        <v>89</v>
      </c>
      <c r="H18" s="107"/>
    </row>
    <row r="19" ht="14.25" customHeight="1" spans="1:8">
      <c r="A19" s="109" t="s">
        <v>90</v>
      </c>
      <c r="B19" s="107"/>
      <c r="C19" s="109" t="s">
        <v>91</v>
      </c>
      <c r="D19" s="112"/>
      <c r="E19" s="109" t="s">
        <v>92</v>
      </c>
      <c r="F19" s="107"/>
      <c r="G19" s="109" t="s">
        <v>93</v>
      </c>
      <c r="H19" s="107">
        <v>358000</v>
      </c>
    </row>
    <row r="20" ht="14.25" customHeight="1" spans="1:8">
      <c r="A20" s="101" t="s">
        <v>94</v>
      </c>
      <c r="B20" s="104"/>
      <c r="C20" s="109" t="s">
        <v>95</v>
      </c>
      <c r="D20" s="112"/>
      <c r="E20" s="109" t="s">
        <v>96</v>
      </c>
      <c r="F20" s="107">
        <v>358000</v>
      </c>
      <c r="G20" s="109"/>
      <c r="H20" s="107"/>
    </row>
    <row r="21" ht="14.25" customHeight="1" spans="1:8">
      <c r="A21" s="101" t="s">
        <v>97</v>
      </c>
      <c r="B21" s="104"/>
      <c r="C21" s="109" t="s">
        <v>98</v>
      </c>
      <c r="D21" s="112"/>
      <c r="E21" s="101" t="s">
        <v>99</v>
      </c>
      <c r="F21" s="104"/>
      <c r="G21" s="109"/>
      <c r="H21" s="107"/>
    </row>
    <row r="22" ht="14.25" customHeight="1" spans="1:8">
      <c r="A22" s="101" t="s">
        <v>100</v>
      </c>
      <c r="B22" s="104"/>
      <c r="C22" s="109" t="s">
        <v>101</v>
      </c>
      <c r="D22" s="112"/>
      <c r="E22" s="109"/>
      <c r="F22" s="109"/>
      <c r="G22" s="109"/>
      <c r="H22" s="107"/>
    </row>
    <row r="23" ht="14.25" customHeight="1" spans="1:8">
      <c r="A23" s="101" t="s">
        <v>102</v>
      </c>
      <c r="B23" s="104"/>
      <c r="C23" s="109" t="s">
        <v>103</v>
      </c>
      <c r="D23" s="112"/>
      <c r="E23" s="109"/>
      <c r="F23" s="109"/>
      <c r="G23" s="109"/>
      <c r="H23" s="107"/>
    </row>
    <row r="24" ht="14.25" customHeight="1" spans="1:8">
      <c r="A24" s="101" t="s">
        <v>104</v>
      </c>
      <c r="B24" s="104"/>
      <c r="C24" s="109" t="s">
        <v>105</v>
      </c>
      <c r="D24" s="112">
        <f>7290205+358000</f>
        <v>7648205</v>
      </c>
      <c r="E24" s="109"/>
      <c r="F24" s="109"/>
      <c r="G24" s="109"/>
      <c r="H24" s="107"/>
    </row>
    <row r="25" ht="14.25" customHeight="1" spans="1:8">
      <c r="A25" s="109" t="s">
        <v>106</v>
      </c>
      <c r="B25" s="107"/>
      <c r="C25" s="109" t="s">
        <v>107</v>
      </c>
      <c r="D25" s="112">
        <v>628464.12</v>
      </c>
      <c r="E25" s="109"/>
      <c r="F25" s="109"/>
      <c r="G25" s="109"/>
      <c r="H25" s="107"/>
    </row>
    <row r="26" ht="14.25" customHeight="1" spans="1:8">
      <c r="A26" s="109" t="s">
        <v>108</v>
      </c>
      <c r="B26" s="107"/>
      <c r="C26" s="109" t="s">
        <v>109</v>
      </c>
      <c r="D26" s="112"/>
      <c r="E26" s="109"/>
      <c r="F26" s="109"/>
      <c r="G26" s="109"/>
      <c r="H26" s="107"/>
    </row>
    <row r="27" ht="14.25" customHeight="1" spans="1:8">
      <c r="A27" s="109" t="s">
        <v>110</v>
      </c>
      <c r="B27" s="107"/>
      <c r="C27" s="109" t="s">
        <v>111</v>
      </c>
      <c r="D27" s="112"/>
      <c r="E27" s="109"/>
      <c r="F27" s="109"/>
      <c r="G27" s="109"/>
      <c r="H27" s="107"/>
    </row>
    <row r="28" ht="14.25" customHeight="1" spans="1:8">
      <c r="A28" s="101" t="s">
        <v>112</v>
      </c>
      <c r="B28" s="104"/>
      <c r="C28" s="109" t="s">
        <v>113</v>
      </c>
      <c r="D28" s="112"/>
      <c r="E28" s="109"/>
      <c r="F28" s="109"/>
      <c r="G28" s="109"/>
      <c r="H28" s="107"/>
    </row>
    <row r="29" ht="14.25" customHeight="1" spans="1:8">
      <c r="A29" s="101" t="s">
        <v>114</v>
      </c>
      <c r="B29" s="104"/>
      <c r="C29" s="109" t="s">
        <v>115</v>
      </c>
      <c r="D29" s="112"/>
      <c r="E29" s="109"/>
      <c r="F29" s="109"/>
      <c r="G29" s="109"/>
      <c r="H29" s="107"/>
    </row>
    <row r="30" ht="14.25" customHeight="1" spans="1:8">
      <c r="A30" s="101" t="s">
        <v>116</v>
      </c>
      <c r="B30" s="104"/>
      <c r="C30" s="109" t="s">
        <v>117</v>
      </c>
      <c r="D30" s="112"/>
      <c r="E30" s="109"/>
      <c r="F30" s="109"/>
      <c r="G30" s="109"/>
      <c r="H30" s="107"/>
    </row>
    <row r="31" ht="14.25" customHeight="1" spans="1:8">
      <c r="A31" s="101" t="s">
        <v>118</v>
      </c>
      <c r="B31" s="104"/>
      <c r="C31" s="109" t="s">
        <v>119</v>
      </c>
      <c r="D31" s="112"/>
      <c r="E31" s="109"/>
      <c r="F31" s="109"/>
      <c r="G31" s="109"/>
      <c r="H31" s="107"/>
    </row>
    <row r="32" ht="14.25" customHeight="1" spans="1:8">
      <c r="A32" s="101" t="s">
        <v>120</v>
      </c>
      <c r="B32" s="104"/>
      <c r="C32" s="109" t="s">
        <v>121</v>
      </c>
      <c r="D32" s="112"/>
      <c r="E32" s="109"/>
      <c r="F32" s="109"/>
      <c r="G32" s="109"/>
      <c r="H32" s="107"/>
    </row>
    <row r="33" ht="14.25" customHeight="1" spans="1:8">
      <c r="A33" s="109"/>
      <c r="B33" s="109"/>
      <c r="C33" s="109" t="s">
        <v>122</v>
      </c>
      <c r="D33" s="112"/>
      <c r="E33" s="109"/>
      <c r="F33" s="109"/>
      <c r="G33" s="109"/>
      <c r="H33" s="109"/>
    </row>
    <row r="34" ht="14.25" customHeight="1" spans="1:8">
      <c r="A34" s="109"/>
      <c r="B34" s="109"/>
      <c r="C34" s="109" t="s">
        <v>123</v>
      </c>
      <c r="D34" s="112"/>
      <c r="E34" s="109"/>
      <c r="F34" s="109"/>
      <c r="G34" s="109"/>
      <c r="H34" s="109"/>
    </row>
    <row r="35" ht="14.25" customHeight="1" spans="1:8">
      <c r="A35" s="109"/>
      <c r="B35" s="109"/>
      <c r="C35" s="109" t="s">
        <v>124</v>
      </c>
      <c r="D35" s="112"/>
      <c r="E35" s="109"/>
      <c r="F35" s="109"/>
      <c r="G35" s="109"/>
      <c r="H35" s="109"/>
    </row>
    <row r="36" ht="14.25" customHeight="1" spans="1:8">
      <c r="A36" s="109"/>
      <c r="B36" s="109"/>
      <c r="C36" s="109"/>
      <c r="D36" s="109"/>
      <c r="E36" s="109"/>
      <c r="F36" s="109"/>
      <c r="G36" s="109"/>
      <c r="H36" s="109"/>
    </row>
    <row r="37" ht="14.25" customHeight="1" spans="1:8">
      <c r="A37" s="101" t="s">
        <v>125</v>
      </c>
      <c r="B37" s="104">
        <f>B6</f>
        <v>9439557.49</v>
      </c>
      <c r="C37" s="101" t="s">
        <v>126</v>
      </c>
      <c r="D37" s="104">
        <f>D25+D24+D15+D13+D6</f>
        <v>9439557.49</v>
      </c>
      <c r="E37" s="101" t="s">
        <v>126</v>
      </c>
      <c r="F37" s="104">
        <f>F10+F6</f>
        <v>9439557.49</v>
      </c>
      <c r="G37" s="101" t="s">
        <v>126</v>
      </c>
      <c r="H37" s="104">
        <f>H19+H14+H7+H6</f>
        <v>9439557.49</v>
      </c>
    </row>
    <row r="38" ht="14.25" customHeight="1" spans="1:8">
      <c r="A38" s="101" t="s">
        <v>127</v>
      </c>
      <c r="B38" s="104"/>
      <c r="C38" s="101" t="s">
        <v>128</v>
      </c>
      <c r="D38" s="104"/>
      <c r="E38" s="101" t="s">
        <v>128</v>
      </c>
      <c r="F38" s="104"/>
      <c r="G38" s="101" t="s">
        <v>128</v>
      </c>
      <c r="H38" s="104"/>
    </row>
    <row r="39" ht="14.25" customHeight="1" spans="1:8">
      <c r="A39" s="109"/>
      <c r="B39" s="107"/>
      <c r="C39" s="109"/>
      <c r="D39" s="107"/>
      <c r="E39" s="101"/>
      <c r="F39" s="104"/>
      <c r="G39" s="101"/>
      <c r="H39" s="104"/>
    </row>
    <row r="40" ht="14.25" customHeight="1" spans="1:8">
      <c r="A40" s="101" t="s">
        <v>129</v>
      </c>
      <c r="B40" s="104">
        <f>B37</f>
        <v>9439557.49</v>
      </c>
      <c r="C40" s="101" t="s">
        <v>130</v>
      </c>
      <c r="D40" s="104">
        <f>D37</f>
        <v>9439557.49</v>
      </c>
      <c r="E40" s="101" t="s">
        <v>130</v>
      </c>
      <c r="F40" s="104">
        <f>F37</f>
        <v>9439557.49</v>
      </c>
      <c r="G40" s="101" t="s">
        <v>130</v>
      </c>
      <c r="H40" s="104">
        <f>H37</f>
        <v>9439557.49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7" sqref="D7:E7"/>
    </sheetView>
  </sheetViews>
  <sheetFormatPr defaultColWidth="10" defaultRowHeight="13.5"/>
  <cols>
    <col min="1" max="1" width="5.88333333333333" customWidth="1"/>
    <col min="2" max="2" width="16.1333333333333" customWidth="1"/>
    <col min="3" max="3" width="11" customWidth="1"/>
    <col min="4" max="5" width="9.38333333333333" customWidth="1"/>
    <col min="6" max="25" width="7.75" customWidth="1"/>
    <col min="26" max="26" width="9.75" customWidth="1"/>
  </cols>
  <sheetData>
    <row r="1" ht="14.25" customHeight="1" spans="1:1">
      <c r="A1" s="96"/>
    </row>
    <row r="2" ht="29.45" customHeight="1" spans="1:25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ht="19.5" customHeight="1" spans="1:25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08" t="s">
        <v>30</v>
      </c>
      <c r="Y3" s="108"/>
    </row>
    <row r="4" ht="19.5" customHeight="1" spans="1:25">
      <c r="A4" s="103" t="s">
        <v>131</v>
      </c>
      <c r="B4" s="103" t="s">
        <v>132</v>
      </c>
      <c r="C4" s="103" t="s">
        <v>133</v>
      </c>
      <c r="D4" s="103" t="s">
        <v>134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 t="s">
        <v>127</v>
      </c>
      <c r="T4" s="103"/>
      <c r="U4" s="103"/>
      <c r="V4" s="103"/>
      <c r="W4" s="103"/>
      <c r="X4" s="103"/>
      <c r="Y4" s="103"/>
    </row>
    <row r="5" ht="19.5" customHeight="1" spans="1:25">
      <c r="A5" s="103"/>
      <c r="B5" s="103"/>
      <c r="C5" s="103"/>
      <c r="D5" s="103" t="s">
        <v>135</v>
      </c>
      <c r="E5" s="103" t="s">
        <v>136</v>
      </c>
      <c r="F5" s="103" t="s">
        <v>137</v>
      </c>
      <c r="G5" s="103" t="s">
        <v>138</v>
      </c>
      <c r="H5" s="103" t="s">
        <v>139</v>
      </c>
      <c r="I5" s="103" t="s">
        <v>140</v>
      </c>
      <c r="J5" s="103" t="s">
        <v>141</v>
      </c>
      <c r="K5" s="103"/>
      <c r="L5" s="103"/>
      <c r="M5" s="103"/>
      <c r="N5" s="103" t="s">
        <v>142</v>
      </c>
      <c r="O5" s="103" t="s">
        <v>143</v>
      </c>
      <c r="P5" s="103" t="s">
        <v>144</v>
      </c>
      <c r="Q5" s="103" t="s">
        <v>145</v>
      </c>
      <c r="R5" s="103" t="s">
        <v>146</v>
      </c>
      <c r="S5" s="103" t="s">
        <v>135</v>
      </c>
      <c r="T5" s="103" t="s">
        <v>136</v>
      </c>
      <c r="U5" s="103" t="s">
        <v>137</v>
      </c>
      <c r="V5" s="103" t="s">
        <v>138</v>
      </c>
      <c r="W5" s="103" t="s">
        <v>139</v>
      </c>
      <c r="X5" s="103" t="s">
        <v>140</v>
      </c>
      <c r="Y5" s="103" t="s">
        <v>147</v>
      </c>
    </row>
    <row r="6" ht="19.5" customHeight="1" spans="1:25">
      <c r="A6" s="103"/>
      <c r="B6" s="103"/>
      <c r="C6" s="103"/>
      <c r="D6" s="103"/>
      <c r="E6" s="103"/>
      <c r="F6" s="103"/>
      <c r="G6" s="103"/>
      <c r="H6" s="103"/>
      <c r="I6" s="103"/>
      <c r="J6" s="103" t="s">
        <v>148</v>
      </c>
      <c r="K6" s="103" t="s">
        <v>149</v>
      </c>
      <c r="L6" s="103" t="s">
        <v>150</v>
      </c>
      <c r="M6" s="103" t="s">
        <v>139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ht="19.9" customHeight="1" spans="1:25">
      <c r="A7" s="101"/>
      <c r="B7" s="101" t="s">
        <v>133</v>
      </c>
      <c r="C7" s="135">
        <f>C8</f>
        <v>9439557.49</v>
      </c>
      <c r="D7" s="185">
        <f>D8</f>
        <v>9439557.49</v>
      </c>
      <c r="E7" s="185">
        <f>E8</f>
        <v>9439557.49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</row>
    <row r="8" ht="19.9" customHeight="1" spans="1:25">
      <c r="A8" s="105" t="s">
        <v>151</v>
      </c>
      <c r="B8" s="105" t="s">
        <v>4</v>
      </c>
      <c r="C8" s="135">
        <f>C9</f>
        <v>9439557.49</v>
      </c>
      <c r="D8" s="185">
        <f>D9</f>
        <v>9439557.49</v>
      </c>
      <c r="E8" s="185">
        <f>E9</f>
        <v>9439557.49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ht="19.9" customHeight="1" spans="1:25">
      <c r="A9" s="186" t="s">
        <v>152</v>
      </c>
      <c r="B9" s="186" t="s">
        <v>153</v>
      </c>
      <c r="C9" s="112">
        <f>D9</f>
        <v>9439557.49</v>
      </c>
      <c r="D9" s="187">
        <f>E9</f>
        <v>9439557.49</v>
      </c>
      <c r="E9" s="188">
        <f>9081557.49+358000</f>
        <v>9439557.49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ht="14.25" customHeight="1"/>
    <row r="11" ht="14.25" customHeight="1" spans="7:7">
      <c r="G11" s="9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130" zoomScaleNormal="130" workbookViewId="0">
      <selection activeCell="D11" sqref="D1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2.63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96"/>
      <c r="D1" s="165"/>
    </row>
    <row r="2" ht="27.95" customHeight="1" spans="1:1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ht="21.95" customHeight="1" spans="1:11">
      <c r="A3" s="166" t="s">
        <v>29</v>
      </c>
      <c r="B3" s="166"/>
      <c r="C3" s="166"/>
      <c r="D3" s="166"/>
      <c r="E3" s="166"/>
      <c r="F3" s="166"/>
      <c r="G3" s="166"/>
      <c r="H3" s="166"/>
      <c r="I3" s="166"/>
      <c r="J3" s="166"/>
      <c r="K3" s="108" t="s">
        <v>30</v>
      </c>
    </row>
    <row r="4" ht="24.2" customHeight="1" spans="1:11">
      <c r="A4" s="99" t="s">
        <v>154</v>
      </c>
      <c r="B4" s="99"/>
      <c r="C4" s="99"/>
      <c r="D4" s="99" t="s">
        <v>155</v>
      </c>
      <c r="E4" s="99" t="s">
        <v>156</v>
      </c>
      <c r="F4" s="99" t="s">
        <v>133</v>
      </c>
      <c r="G4" s="99" t="s">
        <v>157</v>
      </c>
      <c r="H4" s="99" t="s">
        <v>158</v>
      </c>
      <c r="I4" s="99" t="s">
        <v>159</v>
      </c>
      <c r="J4" s="99" t="s">
        <v>160</v>
      </c>
      <c r="K4" s="99" t="s">
        <v>161</v>
      </c>
    </row>
    <row r="5" ht="22.7" customHeight="1" spans="1:11">
      <c r="A5" s="99" t="s">
        <v>162</v>
      </c>
      <c r="B5" s="99" t="s">
        <v>163</v>
      </c>
      <c r="C5" s="99" t="s">
        <v>164</v>
      </c>
      <c r="D5" s="99"/>
      <c r="E5" s="99"/>
      <c r="F5" s="99"/>
      <c r="G5" s="99"/>
      <c r="H5" s="99"/>
      <c r="I5" s="99"/>
      <c r="J5" s="99"/>
      <c r="K5" s="99"/>
    </row>
    <row r="6" ht="19.9" customHeight="1" spans="1:11">
      <c r="A6" s="167"/>
      <c r="B6" s="167"/>
      <c r="C6" s="167"/>
      <c r="D6" s="168" t="s">
        <v>133</v>
      </c>
      <c r="E6" s="168"/>
      <c r="F6" s="169">
        <f>F8</f>
        <v>9439557.49</v>
      </c>
      <c r="G6" s="169">
        <v>8001177.49</v>
      </c>
      <c r="H6" s="169">
        <f>H8</f>
        <v>1438380</v>
      </c>
      <c r="I6" s="169"/>
      <c r="J6" s="168"/>
      <c r="K6" s="168"/>
    </row>
    <row r="7" ht="19.9" customHeight="1" spans="1:11">
      <c r="A7" s="170"/>
      <c r="B7" s="170"/>
      <c r="C7" s="170"/>
      <c r="D7" s="171" t="s">
        <v>151</v>
      </c>
      <c r="E7" s="171" t="s">
        <v>4</v>
      </c>
      <c r="F7" s="172">
        <f>F8</f>
        <v>9439557.49</v>
      </c>
      <c r="G7" s="172">
        <v>8001177.49</v>
      </c>
      <c r="H7" s="172">
        <f>H8</f>
        <v>1438380</v>
      </c>
      <c r="I7" s="172"/>
      <c r="J7" s="184"/>
      <c r="K7" s="184"/>
    </row>
    <row r="8" ht="19.9" customHeight="1" spans="1:11">
      <c r="A8" s="170"/>
      <c r="B8" s="170"/>
      <c r="C8" s="170"/>
      <c r="D8" s="171" t="s">
        <v>152</v>
      </c>
      <c r="E8" s="171" t="s">
        <v>153</v>
      </c>
      <c r="F8" s="172">
        <f>F9+F10+F11+F12+F13+F14+F15+F16+F17+F18+F19</f>
        <v>9439557.49</v>
      </c>
      <c r="G8" s="172">
        <v>8001177.49</v>
      </c>
      <c r="H8" s="172">
        <f>H11+H17+H19</f>
        <v>1438380</v>
      </c>
      <c r="I8" s="172"/>
      <c r="J8" s="184"/>
      <c r="K8" s="184"/>
    </row>
    <row r="9" ht="19.9" customHeight="1" spans="1:11">
      <c r="A9" s="173" t="s">
        <v>165</v>
      </c>
      <c r="B9" s="173" t="s">
        <v>166</v>
      </c>
      <c r="C9" s="173" t="s">
        <v>166</v>
      </c>
      <c r="D9" s="174" t="s">
        <v>167</v>
      </c>
      <c r="E9" s="175" t="s">
        <v>168</v>
      </c>
      <c r="F9" s="176">
        <v>62664.97</v>
      </c>
      <c r="G9" s="176">
        <v>62664.97</v>
      </c>
      <c r="H9" s="176"/>
      <c r="I9" s="176"/>
      <c r="J9" s="175"/>
      <c r="K9" s="175"/>
    </row>
    <row r="10" ht="19.9" customHeight="1" spans="1:11">
      <c r="A10" s="173" t="s">
        <v>169</v>
      </c>
      <c r="B10" s="173" t="s">
        <v>170</v>
      </c>
      <c r="C10" s="173" t="s">
        <v>170</v>
      </c>
      <c r="D10" s="174" t="s">
        <v>171</v>
      </c>
      <c r="E10" s="175" t="s">
        <v>172</v>
      </c>
      <c r="F10" s="176">
        <v>612592.16</v>
      </c>
      <c r="G10" s="176">
        <v>612592.16</v>
      </c>
      <c r="H10" s="176"/>
      <c r="I10" s="176"/>
      <c r="J10" s="175"/>
      <c r="K10" s="175"/>
    </row>
    <row r="11" ht="19.9" customHeight="1" spans="1:11">
      <c r="A11" s="173" t="s">
        <v>169</v>
      </c>
      <c r="B11" s="173" t="s">
        <v>170</v>
      </c>
      <c r="C11" s="173" t="s">
        <v>173</v>
      </c>
      <c r="D11" s="174" t="s">
        <v>174</v>
      </c>
      <c r="E11" s="175" t="s">
        <v>175</v>
      </c>
      <c r="F11" s="176">
        <v>22400</v>
      </c>
      <c r="G11" s="176"/>
      <c r="H11" s="176">
        <v>22400</v>
      </c>
      <c r="I11" s="176"/>
      <c r="J11" s="175"/>
      <c r="K11" s="175"/>
    </row>
    <row r="12" ht="19.9" customHeight="1" spans="1:11">
      <c r="A12" s="173" t="s">
        <v>169</v>
      </c>
      <c r="B12" s="173" t="s">
        <v>176</v>
      </c>
      <c r="C12" s="173" t="s">
        <v>166</v>
      </c>
      <c r="D12" s="174" t="s">
        <v>177</v>
      </c>
      <c r="E12" s="175" t="s">
        <v>178</v>
      </c>
      <c r="F12" s="176">
        <v>18919.12</v>
      </c>
      <c r="G12" s="176">
        <v>18919.12</v>
      </c>
      <c r="H12" s="176"/>
      <c r="I12" s="176"/>
      <c r="J12" s="175"/>
      <c r="K12" s="175"/>
    </row>
    <row r="13" ht="19.9" customHeight="1" spans="1:11">
      <c r="A13" s="173" t="s">
        <v>169</v>
      </c>
      <c r="B13" s="173" t="s">
        <v>176</v>
      </c>
      <c r="C13" s="173" t="s">
        <v>179</v>
      </c>
      <c r="D13" s="174" t="s">
        <v>180</v>
      </c>
      <c r="E13" s="175" t="s">
        <v>181</v>
      </c>
      <c r="F13" s="176">
        <v>17403</v>
      </c>
      <c r="G13" s="176">
        <v>17403</v>
      </c>
      <c r="H13" s="176"/>
      <c r="I13" s="176"/>
      <c r="J13" s="175"/>
      <c r="K13" s="175"/>
    </row>
    <row r="14" ht="19.9" customHeight="1" spans="1:11">
      <c r="A14" s="173" t="s">
        <v>182</v>
      </c>
      <c r="B14" s="173" t="s">
        <v>183</v>
      </c>
      <c r="C14" s="173" t="s">
        <v>166</v>
      </c>
      <c r="D14" s="174" t="s">
        <v>184</v>
      </c>
      <c r="E14" s="175" t="s">
        <v>185</v>
      </c>
      <c r="F14" s="176">
        <v>315422.68</v>
      </c>
      <c r="G14" s="176">
        <v>315422.68</v>
      </c>
      <c r="H14" s="176"/>
      <c r="I14" s="176"/>
      <c r="J14" s="175"/>
      <c r="K14" s="175"/>
    </row>
    <row r="15" ht="19.9" customHeight="1" spans="1:11">
      <c r="A15" s="173" t="s">
        <v>182</v>
      </c>
      <c r="B15" s="173" t="s">
        <v>183</v>
      </c>
      <c r="C15" s="173" t="s">
        <v>186</v>
      </c>
      <c r="D15" s="174" t="s">
        <v>187</v>
      </c>
      <c r="E15" s="175" t="s">
        <v>188</v>
      </c>
      <c r="F15" s="176">
        <v>108766.44</v>
      </c>
      <c r="G15" s="176">
        <v>108766.44</v>
      </c>
      <c r="H15" s="176"/>
      <c r="I15" s="176"/>
      <c r="J15" s="175"/>
      <c r="K15" s="175"/>
    </row>
    <row r="16" ht="19.9" customHeight="1" spans="1:11">
      <c r="A16" s="173" t="s">
        <v>182</v>
      </c>
      <c r="B16" s="173" t="s">
        <v>183</v>
      </c>
      <c r="C16" s="173" t="s">
        <v>173</v>
      </c>
      <c r="D16" s="174" t="s">
        <v>189</v>
      </c>
      <c r="E16" s="175" t="s">
        <v>190</v>
      </c>
      <c r="F16" s="176">
        <v>4720</v>
      </c>
      <c r="G16" s="176">
        <v>4720</v>
      </c>
      <c r="H16" s="176"/>
      <c r="I16" s="176"/>
      <c r="J16" s="175"/>
      <c r="K16" s="175"/>
    </row>
    <row r="17" ht="19.9" customHeight="1" spans="1:11">
      <c r="A17" s="177" t="s">
        <v>191</v>
      </c>
      <c r="B17" s="177" t="s">
        <v>166</v>
      </c>
      <c r="C17" s="177" t="s">
        <v>166</v>
      </c>
      <c r="D17" s="178" t="s">
        <v>192</v>
      </c>
      <c r="E17" s="179" t="s">
        <v>168</v>
      </c>
      <c r="F17" s="180">
        <v>7290205</v>
      </c>
      <c r="G17" s="180">
        <v>6232225</v>
      </c>
      <c r="H17" s="180">
        <v>1057980</v>
      </c>
      <c r="I17" s="180"/>
      <c r="J17" s="179"/>
      <c r="K17" s="179"/>
    </row>
    <row r="18" ht="19.9" customHeight="1" spans="1:11">
      <c r="A18" s="181" t="s">
        <v>193</v>
      </c>
      <c r="B18" s="181" t="s">
        <v>179</v>
      </c>
      <c r="C18" s="181" t="s">
        <v>166</v>
      </c>
      <c r="D18" s="149" t="s">
        <v>194</v>
      </c>
      <c r="E18" s="182" t="s">
        <v>195</v>
      </c>
      <c r="F18" s="183">
        <v>628464.12</v>
      </c>
      <c r="G18" s="183">
        <v>628464.12</v>
      </c>
      <c r="H18" s="183"/>
      <c r="I18" s="183"/>
      <c r="J18" s="182"/>
      <c r="K18" s="182"/>
    </row>
    <row r="19" ht="19.9" customHeight="1" spans="1:11">
      <c r="A19" s="148">
        <v>220</v>
      </c>
      <c r="B19" s="148" t="s">
        <v>166</v>
      </c>
      <c r="C19" s="148" t="s">
        <v>196</v>
      </c>
      <c r="D19" s="148">
        <v>2200106</v>
      </c>
      <c r="E19" s="149" t="s">
        <v>197</v>
      </c>
      <c r="F19" s="183">
        <f>H19</f>
        <v>358000</v>
      </c>
      <c r="G19" s="183"/>
      <c r="H19" s="183">
        <v>358000</v>
      </c>
      <c r="I19" s="183"/>
      <c r="J19" s="182"/>
      <c r="K19" s="182"/>
    </row>
    <row r="20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workbookViewId="0">
      <selection activeCell="A18" sqref="$A18:$XFD18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7" width="11" customWidth="1"/>
    <col min="8" max="8" width="9.38333333333333" customWidth="1"/>
    <col min="9" max="12" width="7.13333333333333" customWidth="1"/>
    <col min="13" max="13" width="6.75" customWidth="1"/>
    <col min="14" max="14" width="7.13333333333333" customWidth="1"/>
    <col min="15" max="15" width="8.63333333333333" customWidth="1"/>
    <col min="16" max="17" width="7.13333333333333" customWidth="1"/>
    <col min="18" max="18" width="7" customWidth="1"/>
    <col min="19" max="19" width="5.66666666666667" customWidth="1"/>
    <col min="20" max="20" width="8.775" customWidth="1"/>
    <col min="21" max="22" width="9.75" customWidth="1"/>
  </cols>
  <sheetData>
    <row r="1" ht="14.25" customHeight="1" spans="1:1">
      <c r="A1" s="96"/>
    </row>
    <row r="2" ht="36.95" customHeight="1" spans="1:20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ht="17.25" customHeight="1" spans="1:2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08" t="s">
        <v>30</v>
      </c>
      <c r="T3" s="108"/>
    </row>
    <row r="4" ht="17.25" customHeight="1" spans="1:20">
      <c r="A4" s="103" t="s">
        <v>154</v>
      </c>
      <c r="B4" s="103"/>
      <c r="C4" s="103"/>
      <c r="D4" s="103" t="s">
        <v>198</v>
      </c>
      <c r="E4" s="103" t="s">
        <v>199</v>
      </c>
      <c r="F4" s="103" t="s">
        <v>200</v>
      </c>
      <c r="G4" s="103" t="s">
        <v>201</v>
      </c>
      <c r="H4" s="103" t="s">
        <v>202</v>
      </c>
      <c r="I4" s="103" t="s">
        <v>203</v>
      </c>
      <c r="J4" s="103" t="s">
        <v>204</v>
      </c>
      <c r="K4" s="103" t="s">
        <v>205</v>
      </c>
      <c r="L4" s="103" t="s">
        <v>206</v>
      </c>
      <c r="M4" s="103" t="s">
        <v>207</v>
      </c>
      <c r="N4" s="103" t="s">
        <v>208</v>
      </c>
      <c r="O4" s="103" t="s">
        <v>209</v>
      </c>
      <c r="P4" s="103" t="s">
        <v>210</v>
      </c>
      <c r="Q4" s="103" t="s">
        <v>211</v>
      </c>
      <c r="R4" s="103" t="s">
        <v>212</v>
      </c>
      <c r="S4" s="103" t="s">
        <v>213</v>
      </c>
      <c r="T4" s="103" t="s">
        <v>214</v>
      </c>
    </row>
    <row r="5" ht="18" customHeight="1" spans="1:20">
      <c r="A5" s="103" t="s">
        <v>162</v>
      </c>
      <c r="B5" s="103" t="s">
        <v>163</v>
      </c>
      <c r="C5" s="103" t="s">
        <v>164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ht="19.9" customHeight="1" spans="1:20">
      <c r="A6" s="101"/>
      <c r="B6" s="101"/>
      <c r="C6" s="101"/>
      <c r="D6" s="101"/>
      <c r="E6" s="101" t="s">
        <v>133</v>
      </c>
      <c r="F6" s="104">
        <f>F7</f>
        <v>9439557.49</v>
      </c>
      <c r="G6" s="104">
        <v>8164932.52</v>
      </c>
      <c r="H6" s="104">
        <v>898744.97</v>
      </c>
      <c r="I6" s="104"/>
      <c r="J6" s="104"/>
      <c r="K6" s="104"/>
      <c r="L6" s="104"/>
      <c r="M6" s="104"/>
      <c r="N6" s="104"/>
      <c r="O6" s="104">
        <v>17880</v>
      </c>
      <c r="P6" s="104"/>
      <c r="Q6" s="104"/>
      <c r="R6" s="104"/>
      <c r="S6" s="104"/>
      <c r="T6" s="104">
        <f>T7</f>
        <v>358000</v>
      </c>
    </row>
    <row r="7" ht="19.9" customHeight="1" spans="1:20">
      <c r="A7" s="101"/>
      <c r="B7" s="101"/>
      <c r="C7" s="101"/>
      <c r="D7" s="105" t="s">
        <v>151</v>
      </c>
      <c r="E7" s="105" t="s">
        <v>4</v>
      </c>
      <c r="F7" s="104">
        <f>F8</f>
        <v>9439557.49</v>
      </c>
      <c r="G7" s="104">
        <v>8164932.52</v>
      </c>
      <c r="H7" s="104">
        <v>898744.97</v>
      </c>
      <c r="I7" s="104"/>
      <c r="J7" s="104"/>
      <c r="K7" s="104"/>
      <c r="L7" s="104"/>
      <c r="M7" s="104"/>
      <c r="N7" s="104"/>
      <c r="O7" s="104">
        <v>17880</v>
      </c>
      <c r="P7" s="104"/>
      <c r="Q7" s="104"/>
      <c r="R7" s="104"/>
      <c r="S7" s="104"/>
      <c r="T7" s="104">
        <f>T19</f>
        <v>358000</v>
      </c>
    </row>
    <row r="8" ht="19.9" customHeight="1" spans="1:20">
      <c r="A8" s="113"/>
      <c r="B8" s="113"/>
      <c r="C8" s="113"/>
      <c r="D8" s="111" t="s">
        <v>152</v>
      </c>
      <c r="E8" s="111" t="s">
        <v>153</v>
      </c>
      <c r="F8" s="164">
        <f>F9+F10+F11+F12+F13+F14+F15+F16+F17+F18+F19</f>
        <v>9439557.49</v>
      </c>
      <c r="G8" s="164">
        <v>8164932.52</v>
      </c>
      <c r="H8" s="164">
        <v>898744.97</v>
      </c>
      <c r="I8" s="164"/>
      <c r="J8" s="164"/>
      <c r="K8" s="164"/>
      <c r="L8" s="164"/>
      <c r="M8" s="164"/>
      <c r="N8" s="164"/>
      <c r="O8" s="164">
        <v>17880</v>
      </c>
      <c r="P8" s="164"/>
      <c r="Q8" s="164"/>
      <c r="R8" s="164"/>
      <c r="S8" s="164"/>
      <c r="T8" s="164"/>
    </row>
    <row r="9" ht="19.9" customHeight="1" spans="1:20">
      <c r="A9" s="114" t="s">
        <v>169</v>
      </c>
      <c r="B9" s="114" t="s">
        <v>170</v>
      </c>
      <c r="C9" s="114" t="s">
        <v>170</v>
      </c>
      <c r="D9" s="106" t="s">
        <v>215</v>
      </c>
      <c r="E9" s="115" t="s">
        <v>172</v>
      </c>
      <c r="F9" s="116">
        <v>612592.16</v>
      </c>
      <c r="G9" s="116">
        <v>611392.16</v>
      </c>
      <c r="H9" s="116"/>
      <c r="I9" s="116"/>
      <c r="J9" s="116"/>
      <c r="K9" s="116"/>
      <c r="L9" s="116"/>
      <c r="M9" s="116"/>
      <c r="N9" s="116"/>
      <c r="O9" s="116">
        <v>1200</v>
      </c>
      <c r="P9" s="116"/>
      <c r="Q9" s="116"/>
      <c r="R9" s="116"/>
      <c r="S9" s="116"/>
      <c r="T9" s="116"/>
    </row>
    <row r="10" ht="19.9" customHeight="1" spans="1:20">
      <c r="A10" s="114" t="s">
        <v>191</v>
      </c>
      <c r="B10" s="114" t="s">
        <v>166</v>
      </c>
      <c r="C10" s="114" t="s">
        <v>166</v>
      </c>
      <c r="D10" s="106" t="s">
        <v>215</v>
      </c>
      <c r="E10" s="115" t="s">
        <v>168</v>
      </c>
      <c r="F10" s="116">
        <v>7290205</v>
      </c>
      <c r="G10" s="116">
        <v>6459845</v>
      </c>
      <c r="H10" s="116">
        <v>822080</v>
      </c>
      <c r="I10" s="116"/>
      <c r="J10" s="116"/>
      <c r="K10" s="116"/>
      <c r="L10" s="116"/>
      <c r="M10" s="116"/>
      <c r="N10" s="116"/>
      <c r="O10" s="116">
        <v>8280</v>
      </c>
      <c r="P10" s="116"/>
      <c r="Q10" s="116"/>
      <c r="R10" s="116"/>
      <c r="S10" s="116"/>
      <c r="T10" s="116"/>
    </row>
    <row r="11" ht="19.9" customHeight="1" spans="1:20">
      <c r="A11" s="114" t="s">
        <v>169</v>
      </c>
      <c r="B11" s="114" t="s">
        <v>176</v>
      </c>
      <c r="C11" s="114" t="s">
        <v>166</v>
      </c>
      <c r="D11" s="106" t="s">
        <v>215</v>
      </c>
      <c r="E11" s="115" t="s">
        <v>178</v>
      </c>
      <c r="F11" s="116">
        <v>18919.12</v>
      </c>
      <c r="G11" s="116">
        <v>18919.12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</row>
    <row r="12" ht="19.9" customHeight="1" spans="1:20">
      <c r="A12" s="114" t="s">
        <v>169</v>
      </c>
      <c r="B12" s="114" t="s">
        <v>176</v>
      </c>
      <c r="C12" s="114" t="s">
        <v>179</v>
      </c>
      <c r="D12" s="106" t="s">
        <v>215</v>
      </c>
      <c r="E12" s="115" t="s">
        <v>181</v>
      </c>
      <c r="F12" s="116">
        <v>17403</v>
      </c>
      <c r="G12" s="116">
        <v>17403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</row>
    <row r="13" ht="19.9" customHeight="1" spans="1:20">
      <c r="A13" s="114" t="s">
        <v>182</v>
      </c>
      <c r="B13" s="114" t="s">
        <v>183</v>
      </c>
      <c r="C13" s="114" t="s">
        <v>166</v>
      </c>
      <c r="D13" s="106" t="s">
        <v>215</v>
      </c>
      <c r="E13" s="115" t="s">
        <v>185</v>
      </c>
      <c r="F13" s="116">
        <v>315422.68</v>
      </c>
      <c r="G13" s="116">
        <v>315422.68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</row>
    <row r="14" ht="19.9" customHeight="1" spans="1:20">
      <c r="A14" s="114" t="s">
        <v>182</v>
      </c>
      <c r="B14" s="114" t="s">
        <v>183</v>
      </c>
      <c r="C14" s="114" t="s">
        <v>186</v>
      </c>
      <c r="D14" s="106" t="s">
        <v>215</v>
      </c>
      <c r="E14" s="115" t="s">
        <v>188</v>
      </c>
      <c r="F14" s="116">
        <v>108766.44</v>
      </c>
      <c r="G14" s="116">
        <v>108766.44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</row>
    <row r="15" ht="19.9" customHeight="1" spans="1:20">
      <c r="A15" s="114" t="s">
        <v>182</v>
      </c>
      <c r="B15" s="114" t="s">
        <v>183</v>
      </c>
      <c r="C15" s="114" t="s">
        <v>173</v>
      </c>
      <c r="D15" s="106" t="s">
        <v>215</v>
      </c>
      <c r="E15" s="115" t="s">
        <v>190</v>
      </c>
      <c r="F15" s="116">
        <v>4720</v>
      </c>
      <c r="G15" s="116">
        <v>4720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</row>
    <row r="16" ht="19.9" customHeight="1" spans="1:20">
      <c r="A16" s="114" t="s">
        <v>193</v>
      </c>
      <c r="B16" s="114" t="s">
        <v>179</v>
      </c>
      <c r="C16" s="114" t="s">
        <v>166</v>
      </c>
      <c r="D16" s="106" t="s">
        <v>215</v>
      </c>
      <c r="E16" s="115" t="s">
        <v>195</v>
      </c>
      <c r="F16" s="116">
        <v>628464.12</v>
      </c>
      <c r="G16" s="116">
        <v>628464.12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ht="19.9" customHeight="1" spans="1:20">
      <c r="A17" s="114" t="s">
        <v>165</v>
      </c>
      <c r="B17" s="114" t="s">
        <v>166</v>
      </c>
      <c r="C17" s="114" t="s">
        <v>166</v>
      </c>
      <c r="D17" s="106" t="s">
        <v>215</v>
      </c>
      <c r="E17" s="115" t="s">
        <v>168</v>
      </c>
      <c r="F17" s="116">
        <v>62664.97</v>
      </c>
      <c r="G17" s="116"/>
      <c r="H17" s="116">
        <v>62664.97</v>
      </c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</row>
    <row r="18" ht="19.9" customHeight="1" spans="1:20">
      <c r="A18" s="114" t="s">
        <v>169</v>
      </c>
      <c r="B18" s="114" t="s">
        <v>170</v>
      </c>
      <c r="C18" s="114" t="s">
        <v>173</v>
      </c>
      <c r="D18" s="106" t="s">
        <v>215</v>
      </c>
      <c r="E18" s="115" t="s">
        <v>175</v>
      </c>
      <c r="F18" s="116">
        <v>22400</v>
      </c>
      <c r="G18" s="116"/>
      <c r="H18" s="116">
        <v>14000</v>
      </c>
      <c r="I18" s="116"/>
      <c r="J18" s="116"/>
      <c r="K18" s="116"/>
      <c r="L18" s="116"/>
      <c r="M18" s="116"/>
      <c r="N18" s="116"/>
      <c r="O18" s="116">
        <v>8400</v>
      </c>
      <c r="P18" s="116"/>
      <c r="Q18" s="116"/>
      <c r="R18" s="116"/>
      <c r="S18" s="116"/>
      <c r="T18" s="116"/>
    </row>
    <row r="19" customFormat="1" ht="19.9" customHeight="1" spans="1:20">
      <c r="A19" s="148">
        <v>220</v>
      </c>
      <c r="B19" s="148" t="s">
        <v>166</v>
      </c>
      <c r="C19" s="148" t="s">
        <v>196</v>
      </c>
      <c r="D19" s="148">
        <v>2200106</v>
      </c>
      <c r="E19" s="149" t="s">
        <v>197</v>
      </c>
      <c r="F19" s="116">
        <f>T19</f>
        <v>358000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>
        <v>358000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160" zoomScaleNormal="160" workbookViewId="0">
      <selection activeCell="I22" sqref="I22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11" customWidth="1"/>
    <col min="7" max="7" width="9.38333333333333" customWidth="1"/>
    <col min="8" max="8" width="8" customWidth="1"/>
    <col min="9" max="9" width="7.13333333333333" customWidth="1"/>
    <col min="10" max="11" width="9.75" customWidth="1"/>
  </cols>
  <sheetData>
    <row r="1" customFormat="1" ht="14.25" customHeight="1" spans="1:1">
      <c r="A1" s="96"/>
    </row>
    <row r="2" customFormat="1" ht="32.45" customHeight="1" spans="1:9">
      <c r="A2" s="97" t="s">
        <v>11</v>
      </c>
      <c r="B2" s="97"/>
      <c r="C2" s="97"/>
      <c r="D2" s="97"/>
      <c r="E2" s="97"/>
      <c r="F2" s="97"/>
      <c r="G2" s="97"/>
      <c r="H2" s="97"/>
      <c r="I2" s="97"/>
    </row>
    <row r="3" customFormat="1" ht="21.2" customHeight="1" spans="1:10">
      <c r="A3" s="151" t="s">
        <v>29</v>
      </c>
      <c r="B3" s="110"/>
      <c r="C3" s="110"/>
      <c r="D3" s="110"/>
      <c r="E3" s="110"/>
      <c r="F3" s="110"/>
      <c r="G3" s="110"/>
      <c r="H3" s="110"/>
      <c r="I3" s="162" t="s">
        <v>30</v>
      </c>
      <c r="J3" s="163"/>
    </row>
    <row r="4" customFormat="1" ht="19.5" customHeight="1" spans="1:9">
      <c r="A4" s="103" t="s">
        <v>154</v>
      </c>
      <c r="B4" s="103"/>
      <c r="C4" s="103"/>
      <c r="D4" s="103" t="s">
        <v>198</v>
      </c>
      <c r="E4" s="103" t="s">
        <v>199</v>
      </c>
      <c r="F4" s="103" t="s">
        <v>157</v>
      </c>
      <c r="G4" s="103"/>
      <c r="H4" s="103"/>
      <c r="I4" s="103"/>
    </row>
    <row r="5" customFormat="1" ht="33.2" customHeight="1" spans="1:9">
      <c r="A5" s="103" t="s">
        <v>162</v>
      </c>
      <c r="B5" s="103" t="s">
        <v>163</v>
      </c>
      <c r="C5" s="103" t="s">
        <v>164</v>
      </c>
      <c r="D5" s="103"/>
      <c r="E5" s="103"/>
      <c r="F5" s="103" t="s">
        <v>133</v>
      </c>
      <c r="G5" s="103" t="s">
        <v>216</v>
      </c>
      <c r="H5" s="103" t="s">
        <v>217</v>
      </c>
      <c r="I5" s="103" t="s">
        <v>209</v>
      </c>
    </row>
    <row r="6" customFormat="1" ht="19.9" customHeight="1" spans="1:9">
      <c r="A6" s="101"/>
      <c r="B6" s="101"/>
      <c r="C6" s="101"/>
      <c r="D6" s="101"/>
      <c r="E6" s="101" t="s">
        <v>133</v>
      </c>
      <c r="F6" s="104">
        <v>8001177.49</v>
      </c>
      <c r="G6" s="152">
        <v>7106952.52</v>
      </c>
      <c r="H6" s="152">
        <v>884744.97</v>
      </c>
      <c r="I6" s="152">
        <v>9480</v>
      </c>
    </row>
    <row r="7" customFormat="1" ht="19.9" customHeight="1" spans="1:9">
      <c r="A7" s="101"/>
      <c r="B7" s="101"/>
      <c r="C7" s="101"/>
      <c r="D7" s="105" t="s">
        <v>151</v>
      </c>
      <c r="E7" s="105" t="s">
        <v>4</v>
      </c>
      <c r="F7" s="104">
        <v>8001177.49</v>
      </c>
      <c r="G7" s="152">
        <v>7106952.52</v>
      </c>
      <c r="H7" s="152">
        <v>884744.97</v>
      </c>
      <c r="I7" s="152">
        <v>9480</v>
      </c>
    </row>
    <row r="8" customFormat="1" ht="19.9" customHeight="1" spans="1:9">
      <c r="A8" s="113"/>
      <c r="B8" s="113"/>
      <c r="C8" s="113"/>
      <c r="D8" s="111" t="s">
        <v>152</v>
      </c>
      <c r="E8" s="111" t="s">
        <v>153</v>
      </c>
      <c r="F8" s="104">
        <v>8001177.49</v>
      </c>
      <c r="G8" s="152">
        <v>7106952.52</v>
      </c>
      <c r="H8" s="152">
        <v>884744.97</v>
      </c>
      <c r="I8" s="152">
        <v>9480</v>
      </c>
    </row>
    <row r="9" customFormat="1" ht="19.9" customHeight="1" spans="1:9">
      <c r="A9" s="114" t="s">
        <v>169</v>
      </c>
      <c r="B9" s="114" t="s">
        <v>170</v>
      </c>
      <c r="C9" s="114" t="s">
        <v>170</v>
      </c>
      <c r="D9" s="106" t="s">
        <v>215</v>
      </c>
      <c r="E9" s="115" t="s">
        <v>172</v>
      </c>
      <c r="F9" s="107">
        <v>612592.16</v>
      </c>
      <c r="G9" s="107">
        <v>611392.16</v>
      </c>
      <c r="H9" s="107"/>
      <c r="I9" s="107">
        <v>1200</v>
      </c>
    </row>
    <row r="10" customFormat="1" ht="19.9" customHeight="1" spans="1:9">
      <c r="A10" s="114" t="s">
        <v>191</v>
      </c>
      <c r="B10" s="114" t="s">
        <v>166</v>
      </c>
      <c r="C10" s="114" t="s">
        <v>166</v>
      </c>
      <c r="D10" s="106" t="s">
        <v>215</v>
      </c>
      <c r="E10" s="115" t="s">
        <v>168</v>
      </c>
      <c r="F10" s="107">
        <v>6232225</v>
      </c>
      <c r="G10" s="107">
        <v>5401865</v>
      </c>
      <c r="H10" s="107">
        <v>822080</v>
      </c>
      <c r="I10" s="107">
        <v>8280</v>
      </c>
    </row>
    <row r="11" customFormat="1" ht="19.9" customHeight="1" spans="1:9">
      <c r="A11" s="114" t="s">
        <v>169</v>
      </c>
      <c r="B11" s="114" t="s">
        <v>176</v>
      </c>
      <c r="C11" s="114" t="s">
        <v>166</v>
      </c>
      <c r="D11" s="106" t="s">
        <v>215</v>
      </c>
      <c r="E11" s="115" t="s">
        <v>178</v>
      </c>
      <c r="F11" s="107">
        <v>18919.12</v>
      </c>
      <c r="G11" s="107">
        <v>18919.12</v>
      </c>
      <c r="H11" s="107"/>
      <c r="I11" s="107"/>
    </row>
    <row r="12" customFormat="1" ht="19.9" customHeight="1" spans="1:9">
      <c r="A12" s="114" t="s">
        <v>169</v>
      </c>
      <c r="B12" s="114" t="s">
        <v>176</v>
      </c>
      <c r="C12" s="114" t="s">
        <v>179</v>
      </c>
      <c r="D12" s="106" t="s">
        <v>215</v>
      </c>
      <c r="E12" s="115" t="s">
        <v>181</v>
      </c>
      <c r="F12" s="107">
        <v>17403</v>
      </c>
      <c r="G12" s="107">
        <v>17403</v>
      </c>
      <c r="H12" s="107"/>
      <c r="I12" s="107"/>
    </row>
    <row r="13" customFormat="1" ht="19.9" customHeight="1" spans="1:9">
      <c r="A13" s="114" t="s">
        <v>182</v>
      </c>
      <c r="B13" s="114" t="s">
        <v>183</v>
      </c>
      <c r="C13" s="114" t="s">
        <v>166</v>
      </c>
      <c r="D13" s="106" t="s">
        <v>215</v>
      </c>
      <c r="E13" s="115" t="s">
        <v>185</v>
      </c>
      <c r="F13" s="107">
        <v>315422.68</v>
      </c>
      <c r="G13" s="107">
        <v>315422.68</v>
      </c>
      <c r="H13" s="107"/>
      <c r="I13" s="107"/>
    </row>
    <row r="14" customFormat="1" ht="19.9" customHeight="1" spans="1:9">
      <c r="A14" s="114" t="s">
        <v>182</v>
      </c>
      <c r="B14" s="114" t="s">
        <v>183</v>
      </c>
      <c r="C14" s="114" t="s">
        <v>186</v>
      </c>
      <c r="D14" s="106" t="s">
        <v>215</v>
      </c>
      <c r="E14" s="115" t="s">
        <v>188</v>
      </c>
      <c r="F14" s="107">
        <v>108766.44</v>
      </c>
      <c r="G14" s="107">
        <v>108766.44</v>
      </c>
      <c r="H14" s="107"/>
      <c r="I14" s="107"/>
    </row>
    <row r="15" customFormat="1" ht="19.9" customHeight="1" spans="1:9">
      <c r="A15" s="114" t="s">
        <v>182</v>
      </c>
      <c r="B15" s="114" t="s">
        <v>183</v>
      </c>
      <c r="C15" s="114" t="s">
        <v>173</v>
      </c>
      <c r="D15" s="106" t="s">
        <v>215</v>
      </c>
      <c r="E15" s="115" t="s">
        <v>190</v>
      </c>
      <c r="F15" s="107">
        <v>4720</v>
      </c>
      <c r="G15" s="107">
        <v>4720</v>
      </c>
      <c r="H15" s="107"/>
      <c r="I15" s="107"/>
    </row>
    <row r="16" customFormat="1" ht="19.9" customHeight="1" spans="1:9">
      <c r="A16" s="114" t="s">
        <v>193</v>
      </c>
      <c r="B16" s="114" t="s">
        <v>179</v>
      </c>
      <c r="C16" s="114" t="s">
        <v>166</v>
      </c>
      <c r="D16" s="106" t="s">
        <v>215</v>
      </c>
      <c r="E16" s="115" t="s">
        <v>195</v>
      </c>
      <c r="F16" s="107">
        <v>628464.12</v>
      </c>
      <c r="G16" s="107">
        <v>628464.12</v>
      </c>
      <c r="H16" s="107"/>
      <c r="I16" s="107"/>
    </row>
    <row r="17" customFormat="1" ht="19.9" customHeight="1" spans="1:9">
      <c r="A17" s="114" t="s">
        <v>165</v>
      </c>
      <c r="B17" s="153" t="s">
        <v>166</v>
      </c>
      <c r="C17" s="153" t="s">
        <v>166</v>
      </c>
      <c r="D17" s="154" t="s">
        <v>215</v>
      </c>
      <c r="E17" s="155" t="s">
        <v>168</v>
      </c>
      <c r="F17" s="156">
        <v>62664.97</v>
      </c>
      <c r="G17" s="156"/>
      <c r="H17" s="156">
        <v>62664.97</v>
      </c>
      <c r="I17" s="156"/>
    </row>
    <row r="18" customFormat="1" ht="19.9" customHeight="1" spans="1:9">
      <c r="A18" s="157" t="s">
        <v>169</v>
      </c>
      <c r="B18" s="158" t="s">
        <v>170</v>
      </c>
      <c r="C18" s="158" t="s">
        <v>173</v>
      </c>
      <c r="D18" s="159" t="s">
        <v>215</v>
      </c>
      <c r="E18" s="160" t="s">
        <v>175</v>
      </c>
      <c r="F18" s="161"/>
      <c r="G18" s="161"/>
      <c r="H18" s="161"/>
      <c r="I18" s="161"/>
    </row>
    <row r="19" customFormat="1" ht="19.9" customHeight="1" spans="1:9">
      <c r="A19" s="147">
        <v>220</v>
      </c>
      <c r="B19" s="148" t="s">
        <v>166</v>
      </c>
      <c r="C19" s="148" t="s">
        <v>196</v>
      </c>
      <c r="D19" s="148">
        <v>2200106</v>
      </c>
      <c r="E19" s="149" t="s">
        <v>197</v>
      </c>
      <c r="F19" s="161"/>
      <c r="G19" s="161"/>
      <c r="H19" s="161"/>
      <c r="I19" s="161"/>
    </row>
  </sheetData>
  <mergeCells count="5">
    <mergeCell ref="A2:I2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D14" sqref="D14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1">
      <c r="A1" s="96"/>
    </row>
    <row r="2" ht="27.95" customHeight="1" spans="1:4">
      <c r="A2" s="97" t="s">
        <v>12</v>
      </c>
      <c r="B2" s="97"/>
      <c r="C2" s="97"/>
      <c r="D2" s="97"/>
    </row>
    <row r="3" ht="16.5" customHeight="1" spans="1:5">
      <c r="A3" s="110" t="s">
        <v>29</v>
      </c>
      <c r="B3" s="110"/>
      <c r="C3" s="110"/>
      <c r="D3" s="108" t="s">
        <v>30</v>
      </c>
      <c r="E3" s="96"/>
    </row>
    <row r="4" ht="17.65" customHeight="1" spans="1:5">
      <c r="A4" s="99" t="s">
        <v>31</v>
      </c>
      <c r="B4" s="99"/>
      <c r="C4" s="99" t="s">
        <v>32</v>
      </c>
      <c r="D4" s="99"/>
      <c r="E4" s="100"/>
    </row>
    <row r="5" ht="17.65" customHeight="1" spans="1:5">
      <c r="A5" s="99" t="s">
        <v>33</v>
      </c>
      <c r="B5" s="99" t="s">
        <v>34</v>
      </c>
      <c r="C5" s="99" t="s">
        <v>33</v>
      </c>
      <c r="D5" s="99" t="s">
        <v>34</v>
      </c>
      <c r="E5" s="100"/>
    </row>
    <row r="6" ht="17.65" customHeight="1" spans="1:5">
      <c r="A6" s="101" t="s">
        <v>218</v>
      </c>
      <c r="B6" s="104">
        <f>B7</f>
        <v>9439557.49</v>
      </c>
      <c r="C6" s="101" t="s">
        <v>219</v>
      </c>
      <c r="D6" s="135">
        <f>D7+D14+D16+D25+D26</f>
        <v>9439557.49</v>
      </c>
      <c r="E6" s="102"/>
    </row>
    <row r="7" ht="17.65" customHeight="1" spans="1:5">
      <c r="A7" s="109" t="s">
        <v>220</v>
      </c>
      <c r="B7" s="107">
        <f>B8+B9</f>
        <v>9439557.49</v>
      </c>
      <c r="C7" s="109" t="s">
        <v>39</v>
      </c>
      <c r="D7" s="112">
        <v>62664.97</v>
      </c>
      <c r="E7" s="102"/>
    </row>
    <row r="8" ht="17.65" customHeight="1" spans="1:5">
      <c r="A8" s="109" t="s">
        <v>221</v>
      </c>
      <c r="B8" s="107">
        <f>8023577.49+358000</f>
        <v>8381577.49</v>
      </c>
      <c r="C8" s="109" t="s">
        <v>43</v>
      </c>
      <c r="D8" s="112"/>
      <c r="E8" s="102"/>
    </row>
    <row r="9" ht="27.2" customHeight="1" spans="1:5">
      <c r="A9" s="109" t="s">
        <v>46</v>
      </c>
      <c r="B9" s="107">
        <v>1057980</v>
      </c>
      <c r="C9" s="109" t="s">
        <v>47</v>
      </c>
      <c r="D9" s="112"/>
      <c r="E9" s="102"/>
    </row>
    <row r="10" ht="17.65" customHeight="1" spans="1:5">
      <c r="A10" s="109" t="s">
        <v>222</v>
      </c>
      <c r="B10" s="107"/>
      <c r="C10" s="109" t="s">
        <v>51</v>
      </c>
      <c r="D10" s="112"/>
      <c r="E10" s="102"/>
    </row>
    <row r="11" ht="17.65" customHeight="1" spans="1:5">
      <c r="A11" s="109" t="s">
        <v>223</v>
      </c>
      <c r="B11" s="107"/>
      <c r="C11" s="109" t="s">
        <v>55</v>
      </c>
      <c r="D11" s="112"/>
      <c r="E11" s="102"/>
    </row>
    <row r="12" ht="17.65" customHeight="1" spans="1:5">
      <c r="A12" s="109" t="s">
        <v>224</v>
      </c>
      <c r="B12" s="107"/>
      <c r="C12" s="109" t="s">
        <v>59</v>
      </c>
      <c r="D12" s="112"/>
      <c r="E12" s="102"/>
    </row>
    <row r="13" ht="17.65" customHeight="1" spans="1:5">
      <c r="A13" s="101" t="s">
        <v>225</v>
      </c>
      <c r="B13" s="104"/>
      <c r="C13" s="109" t="s">
        <v>63</v>
      </c>
      <c r="D13" s="112"/>
      <c r="E13" s="102"/>
    </row>
    <row r="14" ht="17.65" customHeight="1" spans="1:5">
      <c r="A14" s="109" t="s">
        <v>220</v>
      </c>
      <c r="B14" s="107"/>
      <c r="C14" s="109" t="s">
        <v>67</v>
      </c>
      <c r="D14" s="112">
        <v>671314.28</v>
      </c>
      <c r="E14" s="102"/>
    </row>
    <row r="15" ht="17.65" customHeight="1" spans="1:5">
      <c r="A15" s="109" t="s">
        <v>222</v>
      </c>
      <c r="B15" s="107"/>
      <c r="C15" s="109" t="s">
        <v>71</v>
      </c>
      <c r="D15" s="112"/>
      <c r="E15" s="102"/>
    </row>
    <row r="16" ht="17.65" customHeight="1" spans="1:5">
      <c r="A16" s="109" t="s">
        <v>223</v>
      </c>
      <c r="B16" s="107"/>
      <c r="C16" s="109" t="s">
        <v>75</v>
      </c>
      <c r="D16" s="112">
        <v>428909.12</v>
      </c>
      <c r="E16" s="102"/>
    </row>
    <row r="17" ht="17.65" customHeight="1" spans="1:5">
      <c r="A17" s="109" t="s">
        <v>224</v>
      </c>
      <c r="B17" s="107"/>
      <c r="C17" s="109" t="s">
        <v>79</v>
      </c>
      <c r="D17" s="112"/>
      <c r="E17" s="102"/>
    </row>
    <row r="18" ht="17.65" customHeight="1" spans="1:5">
      <c r="A18" s="109"/>
      <c r="B18" s="107"/>
      <c r="C18" s="109" t="s">
        <v>83</v>
      </c>
      <c r="D18" s="112"/>
      <c r="E18" s="102"/>
    </row>
    <row r="19" ht="17.65" customHeight="1" spans="1:5">
      <c r="A19" s="109"/>
      <c r="B19" s="109"/>
      <c r="C19" s="109" t="s">
        <v>87</v>
      </c>
      <c r="D19" s="112"/>
      <c r="E19" s="102"/>
    </row>
    <row r="20" ht="17.65" customHeight="1" spans="1:5">
      <c r="A20" s="109"/>
      <c r="B20" s="109"/>
      <c r="C20" s="109" t="s">
        <v>91</v>
      </c>
      <c r="D20" s="112"/>
      <c r="E20" s="102"/>
    </row>
    <row r="21" ht="17.65" customHeight="1" spans="1:5">
      <c r="A21" s="109"/>
      <c r="B21" s="109"/>
      <c r="C21" s="109" t="s">
        <v>95</v>
      </c>
      <c r="D21" s="112"/>
      <c r="E21" s="102"/>
    </row>
    <row r="22" ht="17.65" customHeight="1" spans="1:5">
      <c r="A22" s="109"/>
      <c r="B22" s="109"/>
      <c r="C22" s="109" t="s">
        <v>98</v>
      </c>
      <c r="D22" s="112"/>
      <c r="E22" s="102"/>
    </row>
    <row r="23" ht="17.65" customHeight="1" spans="1:5">
      <c r="A23" s="109"/>
      <c r="B23" s="109"/>
      <c r="C23" s="109" t="s">
        <v>101</v>
      </c>
      <c r="D23" s="112"/>
      <c r="E23" s="102"/>
    </row>
    <row r="24" ht="17.65" customHeight="1" spans="1:5">
      <c r="A24" s="109"/>
      <c r="B24" s="109"/>
      <c r="C24" s="109" t="s">
        <v>103</v>
      </c>
      <c r="D24" s="112"/>
      <c r="E24" s="102"/>
    </row>
    <row r="25" ht="17.65" customHeight="1" spans="1:5">
      <c r="A25" s="109"/>
      <c r="B25" s="109"/>
      <c r="C25" s="109" t="s">
        <v>105</v>
      </c>
      <c r="D25" s="112">
        <f>7290205+358000</f>
        <v>7648205</v>
      </c>
      <c r="E25" s="102"/>
    </row>
    <row r="26" ht="17.65" customHeight="1" spans="1:5">
      <c r="A26" s="109"/>
      <c r="B26" s="109"/>
      <c r="C26" s="109" t="s">
        <v>107</v>
      </c>
      <c r="D26" s="112">
        <v>628464.12</v>
      </c>
      <c r="E26" s="102"/>
    </row>
    <row r="27" ht="17.65" customHeight="1" spans="1:5">
      <c r="A27" s="109"/>
      <c r="B27" s="109"/>
      <c r="C27" s="109" t="s">
        <v>109</v>
      </c>
      <c r="D27" s="112"/>
      <c r="E27" s="102"/>
    </row>
    <row r="28" ht="17.65" customHeight="1" spans="1:5">
      <c r="A28" s="109"/>
      <c r="B28" s="109"/>
      <c r="C28" s="109" t="s">
        <v>111</v>
      </c>
      <c r="D28" s="112"/>
      <c r="E28" s="102"/>
    </row>
    <row r="29" ht="17.65" customHeight="1" spans="1:5">
      <c r="A29" s="109"/>
      <c r="B29" s="109"/>
      <c r="C29" s="109" t="s">
        <v>113</v>
      </c>
      <c r="D29" s="112"/>
      <c r="E29" s="102"/>
    </row>
    <row r="30" ht="17.65" customHeight="1" spans="1:5">
      <c r="A30" s="109"/>
      <c r="B30" s="109"/>
      <c r="C30" s="109" t="s">
        <v>115</v>
      </c>
      <c r="D30" s="112"/>
      <c r="E30" s="102"/>
    </row>
    <row r="31" ht="17.65" customHeight="1" spans="1:5">
      <c r="A31" s="109"/>
      <c r="B31" s="109"/>
      <c r="C31" s="109" t="s">
        <v>117</v>
      </c>
      <c r="D31" s="112"/>
      <c r="E31" s="102"/>
    </row>
    <row r="32" ht="17.65" customHeight="1" spans="1:5">
      <c r="A32" s="109"/>
      <c r="B32" s="109"/>
      <c r="C32" s="109" t="s">
        <v>119</v>
      </c>
      <c r="D32" s="112"/>
      <c r="E32" s="102"/>
    </row>
    <row r="33" ht="17.65" customHeight="1" spans="1:5">
      <c r="A33" s="109"/>
      <c r="B33" s="109"/>
      <c r="C33" s="109" t="s">
        <v>121</v>
      </c>
      <c r="D33" s="112"/>
      <c r="E33" s="102"/>
    </row>
    <row r="34" ht="17.65" customHeight="1" spans="1:5">
      <c r="A34" s="109"/>
      <c r="B34" s="109"/>
      <c r="C34" s="109" t="s">
        <v>122</v>
      </c>
      <c r="D34" s="112"/>
      <c r="E34" s="102"/>
    </row>
    <row r="35" ht="17.65" customHeight="1" spans="1:5">
      <c r="A35" s="109"/>
      <c r="B35" s="109"/>
      <c r="C35" s="109" t="s">
        <v>123</v>
      </c>
      <c r="D35" s="112"/>
      <c r="E35" s="102"/>
    </row>
    <row r="36" ht="17.65" customHeight="1" spans="1:5">
      <c r="A36" s="109"/>
      <c r="B36" s="109"/>
      <c r="C36" s="109" t="s">
        <v>124</v>
      </c>
      <c r="D36" s="112"/>
      <c r="E36" s="102"/>
    </row>
    <row r="37" ht="17.65" customHeight="1" spans="1:5">
      <c r="A37" s="109"/>
      <c r="B37" s="109"/>
      <c r="C37" s="109"/>
      <c r="D37" s="109"/>
      <c r="E37" s="102"/>
    </row>
    <row r="38" ht="17.65" customHeight="1" spans="1:5">
      <c r="A38" s="101"/>
      <c r="B38" s="101"/>
      <c r="C38" s="101" t="s">
        <v>226</v>
      </c>
      <c r="D38" s="104"/>
      <c r="E38" s="150"/>
    </row>
    <row r="39" ht="17.65" customHeight="1" spans="1:5">
      <c r="A39" s="101"/>
      <c r="B39" s="101"/>
      <c r="C39" s="101"/>
      <c r="D39" s="101"/>
      <c r="E39" s="150"/>
    </row>
    <row r="40" ht="17.65" customHeight="1" spans="1:5">
      <c r="A40" s="103" t="s">
        <v>227</v>
      </c>
      <c r="B40" s="104">
        <f>B6</f>
        <v>9439557.49</v>
      </c>
      <c r="C40" s="103" t="s">
        <v>228</v>
      </c>
      <c r="D40" s="135">
        <f>D6</f>
        <v>9439557.49</v>
      </c>
      <c r="E40" s="1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45" zoomScaleNormal="145" workbookViewId="0">
      <selection activeCell="F18" sqref="F1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0.8833333333333" customWidth="1"/>
    <col min="10" max="10" width="14.6333333333333" customWidth="1"/>
    <col min="11" max="11" width="11.3833333333333" customWidth="1"/>
    <col min="12" max="12" width="19" customWidth="1"/>
    <col min="13" max="13" width="9.75" customWidth="1"/>
  </cols>
  <sheetData>
    <row r="1" ht="14.25" customHeight="1" spans="1:4">
      <c r="A1" s="96"/>
      <c r="D1" s="96"/>
    </row>
    <row r="2" ht="37.7" customHeight="1" spans="1:12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ht="21.2" customHeight="1" spans="1:12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08" t="s">
        <v>30</v>
      </c>
      <c r="L3" s="108"/>
    </row>
    <row r="4" ht="21.95" customHeight="1" spans="1:12">
      <c r="A4" s="99" t="s">
        <v>154</v>
      </c>
      <c r="B4" s="99"/>
      <c r="C4" s="99"/>
      <c r="D4" s="99" t="s">
        <v>155</v>
      </c>
      <c r="E4" s="99" t="s">
        <v>156</v>
      </c>
      <c r="F4" s="99" t="s">
        <v>133</v>
      </c>
      <c r="G4" s="99" t="s">
        <v>157</v>
      </c>
      <c r="H4" s="99"/>
      <c r="I4" s="99"/>
      <c r="J4" s="99"/>
      <c r="K4" s="99"/>
      <c r="L4" s="99" t="s">
        <v>158</v>
      </c>
    </row>
    <row r="5" ht="18" customHeight="1" spans="1:12">
      <c r="A5" s="99"/>
      <c r="B5" s="99"/>
      <c r="C5" s="99"/>
      <c r="D5" s="99"/>
      <c r="E5" s="99"/>
      <c r="F5" s="99"/>
      <c r="G5" s="99" t="s">
        <v>135</v>
      </c>
      <c r="H5" s="99" t="s">
        <v>229</v>
      </c>
      <c r="I5" s="99"/>
      <c r="J5" s="99"/>
      <c r="K5" s="99" t="s">
        <v>230</v>
      </c>
      <c r="L5" s="99"/>
    </row>
    <row r="6" ht="24.95" customHeight="1" spans="1:12">
      <c r="A6" s="99" t="s">
        <v>162</v>
      </c>
      <c r="B6" s="99" t="s">
        <v>163</v>
      </c>
      <c r="C6" s="99" t="s">
        <v>164</v>
      </c>
      <c r="D6" s="99"/>
      <c r="E6" s="99"/>
      <c r="F6" s="99"/>
      <c r="G6" s="99"/>
      <c r="H6" s="99" t="s">
        <v>216</v>
      </c>
      <c r="I6" s="99" t="s">
        <v>231</v>
      </c>
      <c r="J6" s="99" t="s">
        <v>209</v>
      </c>
      <c r="K6" s="99"/>
      <c r="L6" s="99"/>
    </row>
    <row r="7" ht="19.9" customHeight="1" spans="1:12">
      <c r="A7" s="109"/>
      <c r="B7" s="109"/>
      <c r="C7" s="109"/>
      <c r="D7" s="101"/>
      <c r="E7" s="101" t="s">
        <v>133</v>
      </c>
      <c r="F7" s="104">
        <f>F8</f>
        <v>9439557.49</v>
      </c>
      <c r="G7" s="104">
        <v>8001177.49</v>
      </c>
      <c r="H7" s="104">
        <v>7106952.52</v>
      </c>
      <c r="I7" s="104"/>
      <c r="J7" s="104">
        <v>9480</v>
      </c>
      <c r="K7" s="104">
        <v>884744.97</v>
      </c>
      <c r="L7" s="104">
        <f>L9</f>
        <v>1438380</v>
      </c>
    </row>
    <row r="8" ht="19.9" customHeight="1" spans="1:12">
      <c r="A8" s="109"/>
      <c r="B8" s="109"/>
      <c r="C8" s="109"/>
      <c r="D8" s="105" t="s">
        <v>151</v>
      </c>
      <c r="E8" s="105" t="s">
        <v>4</v>
      </c>
      <c r="F8" s="104">
        <f>F9</f>
        <v>9439557.49</v>
      </c>
      <c r="G8" s="104">
        <v>8001177.49</v>
      </c>
      <c r="H8" s="104">
        <v>7106952.52</v>
      </c>
      <c r="I8" s="104"/>
      <c r="J8" s="104">
        <v>9480</v>
      </c>
      <c r="K8" s="104">
        <v>884744.97</v>
      </c>
      <c r="L8" s="104">
        <f>L9</f>
        <v>1438380</v>
      </c>
    </row>
    <row r="9" ht="19.9" customHeight="1" spans="1:12">
      <c r="A9" s="109"/>
      <c r="B9" s="109"/>
      <c r="C9" s="109"/>
      <c r="D9" s="111" t="s">
        <v>152</v>
      </c>
      <c r="E9" s="111" t="s">
        <v>153</v>
      </c>
      <c r="F9" s="104">
        <f>F10+F11+F12+F13+F14+F15+F16+F17+F18+F19+F20</f>
        <v>9439557.49</v>
      </c>
      <c r="G9" s="104">
        <v>8001177.49</v>
      </c>
      <c r="H9" s="104">
        <v>7106952.52</v>
      </c>
      <c r="I9" s="104"/>
      <c r="J9" s="104">
        <v>9480</v>
      </c>
      <c r="K9" s="104">
        <v>884744.97</v>
      </c>
      <c r="L9" s="104">
        <f>L12+L18+L20</f>
        <v>1438380</v>
      </c>
    </row>
    <row r="10" ht="19.9" customHeight="1" spans="1:12">
      <c r="A10" s="114" t="s">
        <v>165</v>
      </c>
      <c r="B10" s="114" t="s">
        <v>166</v>
      </c>
      <c r="C10" s="114" t="s">
        <v>166</v>
      </c>
      <c r="D10" s="106" t="s">
        <v>232</v>
      </c>
      <c r="E10" s="109" t="s">
        <v>168</v>
      </c>
      <c r="F10" s="107">
        <v>62664.97</v>
      </c>
      <c r="G10" s="107">
        <v>62664.97</v>
      </c>
      <c r="H10" s="112"/>
      <c r="I10" s="112"/>
      <c r="J10" s="112"/>
      <c r="K10" s="112">
        <v>62664.97</v>
      </c>
      <c r="L10" s="112"/>
    </row>
    <row r="11" ht="19.9" customHeight="1" spans="1:12">
      <c r="A11" s="114" t="s">
        <v>169</v>
      </c>
      <c r="B11" s="114" t="s">
        <v>170</v>
      </c>
      <c r="C11" s="114" t="s">
        <v>170</v>
      </c>
      <c r="D11" s="106" t="s">
        <v>233</v>
      </c>
      <c r="E11" s="109" t="s">
        <v>172</v>
      </c>
      <c r="F11" s="107">
        <v>612592.16</v>
      </c>
      <c r="G11" s="107">
        <v>612592.16</v>
      </c>
      <c r="H11" s="112">
        <v>611392.16</v>
      </c>
      <c r="I11" s="112"/>
      <c r="J11" s="112">
        <v>1200</v>
      </c>
      <c r="K11" s="112"/>
      <c r="L11" s="112"/>
    </row>
    <row r="12" ht="19.9" customHeight="1" spans="1:12">
      <c r="A12" s="114" t="s">
        <v>169</v>
      </c>
      <c r="B12" s="114" t="s">
        <v>170</v>
      </c>
      <c r="C12" s="114" t="s">
        <v>173</v>
      </c>
      <c r="D12" s="106" t="s">
        <v>234</v>
      </c>
      <c r="E12" s="109" t="s">
        <v>175</v>
      </c>
      <c r="F12" s="107">
        <v>22400</v>
      </c>
      <c r="G12" s="107"/>
      <c r="H12" s="112"/>
      <c r="I12" s="112"/>
      <c r="J12" s="112"/>
      <c r="K12" s="112"/>
      <c r="L12" s="112">
        <v>22400</v>
      </c>
    </row>
    <row r="13" ht="19.9" customHeight="1" spans="1:12">
      <c r="A13" s="114" t="s">
        <v>169</v>
      </c>
      <c r="B13" s="114" t="s">
        <v>176</v>
      </c>
      <c r="C13" s="114" t="s">
        <v>166</v>
      </c>
      <c r="D13" s="106" t="s">
        <v>235</v>
      </c>
      <c r="E13" s="109" t="s">
        <v>178</v>
      </c>
      <c r="F13" s="107">
        <v>18919.12</v>
      </c>
      <c r="G13" s="107">
        <v>18919.12</v>
      </c>
      <c r="H13" s="112">
        <v>18919.12</v>
      </c>
      <c r="I13" s="112"/>
      <c r="J13" s="112"/>
      <c r="K13" s="112"/>
      <c r="L13" s="112"/>
    </row>
    <row r="14" ht="19.9" customHeight="1" spans="1:12">
      <c r="A14" s="114" t="s">
        <v>169</v>
      </c>
      <c r="B14" s="114" t="s">
        <v>176</v>
      </c>
      <c r="C14" s="114" t="s">
        <v>179</v>
      </c>
      <c r="D14" s="106" t="s">
        <v>236</v>
      </c>
      <c r="E14" s="109" t="s">
        <v>181</v>
      </c>
      <c r="F14" s="107">
        <v>17403</v>
      </c>
      <c r="G14" s="107">
        <v>17403</v>
      </c>
      <c r="H14" s="112">
        <v>17403</v>
      </c>
      <c r="I14" s="112"/>
      <c r="J14" s="112"/>
      <c r="K14" s="112"/>
      <c r="L14" s="112"/>
    </row>
    <row r="15" ht="19.9" customHeight="1" spans="1:12">
      <c r="A15" s="114" t="s">
        <v>182</v>
      </c>
      <c r="B15" s="114" t="s">
        <v>183</v>
      </c>
      <c r="C15" s="114" t="s">
        <v>166</v>
      </c>
      <c r="D15" s="106" t="s">
        <v>237</v>
      </c>
      <c r="E15" s="109" t="s">
        <v>185</v>
      </c>
      <c r="F15" s="107">
        <v>315422.68</v>
      </c>
      <c r="G15" s="107">
        <v>315422.68</v>
      </c>
      <c r="H15" s="112">
        <v>315422.68</v>
      </c>
      <c r="I15" s="112"/>
      <c r="J15" s="112"/>
      <c r="K15" s="112"/>
      <c r="L15" s="112"/>
    </row>
    <row r="16" ht="19.9" customHeight="1" spans="1:12">
      <c r="A16" s="114" t="s">
        <v>182</v>
      </c>
      <c r="B16" s="114" t="s">
        <v>183</v>
      </c>
      <c r="C16" s="114" t="s">
        <v>186</v>
      </c>
      <c r="D16" s="106" t="s">
        <v>238</v>
      </c>
      <c r="E16" s="109" t="s">
        <v>188</v>
      </c>
      <c r="F16" s="107">
        <v>108766.44</v>
      </c>
      <c r="G16" s="107">
        <v>108766.44</v>
      </c>
      <c r="H16" s="112">
        <v>108766.44</v>
      </c>
      <c r="I16" s="112"/>
      <c r="J16" s="112"/>
      <c r="K16" s="112"/>
      <c r="L16" s="112"/>
    </row>
    <row r="17" ht="19.9" customHeight="1" spans="1:12">
      <c r="A17" s="114" t="s">
        <v>182</v>
      </c>
      <c r="B17" s="114" t="s">
        <v>183</v>
      </c>
      <c r="C17" s="114" t="s">
        <v>173</v>
      </c>
      <c r="D17" s="106" t="s">
        <v>239</v>
      </c>
      <c r="E17" s="109" t="s">
        <v>190</v>
      </c>
      <c r="F17" s="107">
        <v>4720</v>
      </c>
      <c r="G17" s="107">
        <v>4720</v>
      </c>
      <c r="H17" s="112">
        <v>4720</v>
      </c>
      <c r="I17" s="112"/>
      <c r="J17" s="112"/>
      <c r="K17" s="112"/>
      <c r="L17" s="112"/>
    </row>
    <row r="18" ht="19.9" customHeight="1" spans="1:12">
      <c r="A18" s="114" t="s">
        <v>191</v>
      </c>
      <c r="B18" s="114" t="s">
        <v>166</v>
      </c>
      <c r="C18" s="114" t="s">
        <v>166</v>
      </c>
      <c r="D18" s="106" t="s">
        <v>240</v>
      </c>
      <c r="E18" s="109" t="s">
        <v>168</v>
      </c>
      <c r="F18" s="107">
        <v>7290205</v>
      </c>
      <c r="G18" s="107">
        <v>6232225</v>
      </c>
      <c r="H18" s="112">
        <v>5401865</v>
      </c>
      <c r="I18" s="112"/>
      <c r="J18" s="112">
        <v>8280</v>
      </c>
      <c r="K18" s="112">
        <v>822080</v>
      </c>
      <c r="L18" s="112">
        <v>1057980</v>
      </c>
    </row>
    <row r="19" ht="19.9" customHeight="1" spans="1:12">
      <c r="A19" s="114" t="s">
        <v>193</v>
      </c>
      <c r="B19" s="114" t="s">
        <v>179</v>
      </c>
      <c r="C19" s="114" t="s">
        <v>166</v>
      </c>
      <c r="D19" s="106" t="s">
        <v>241</v>
      </c>
      <c r="E19" s="109" t="s">
        <v>195</v>
      </c>
      <c r="F19" s="107">
        <v>628464.12</v>
      </c>
      <c r="G19" s="107">
        <v>628464.12</v>
      </c>
      <c r="H19" s="112">
        <v>628464.12</v>
      </c>
      <c r="I19" s="112"/>
      <c r="J19" s="112"/>
      <c r="K19" s="112"/>
      <c r="L19" s="112"/>
    </row>
    <row r="20" customFormat="1" ht="19.9" customHeight="1" spans="1:12">
      <c r="A20" s="147">
        <v>220</v>
      </c>
      <c r="B20" s="148" t="s">
        <v>166</v>
      </c>
      <c r="C20" s="148" t="s">
        <v>196</v>
      </c>
      <c r="D20" s="148">
        <v>2200106</v>
      </c>
      <c r="E20" s="149" t="s">
        <v>197</v>
      </c>
      <c r="F20" s="107">
        <f>G20</f>
        <v>358000</v>
      </c>
      <c r="G20" s="107">
        <f>L20</f>
        <v>358000</v>
      </c>
      <c r="H20" s="112"/>
      <c r="I20" s="112"/>
      <c r="J20" s="112"/>
      <c r="K20" s="112"/>
      <c r="L20" s="112">
        <v>358000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县级专项资金支出方向绩效目标表21</vt:lpstr>
      <vt:lpstr>县级专项资金支出方向绩效目标表21-2</vt:lpstr>
      <vt:lpstr>2022年部门整体支出绩效目标表22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2022-03-29T09:00:00Z</dcterms:created>
  <dcterms:modified xsi:type="dcterms:W3CDTF">2023-08-31T08:37:49Z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639653FE497443EBB20A7A34DCF44611_12</vt:lpwstr>
  </property>
</Properties>
</file>