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Sheet1!$A$2:$O$34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<sst xmlns="http://schemas.openxmlformats.org/spreadsheetml/2006/main" count="163" uniqueCount="64">
  <si>
    <t>2023年醴陵市卫健系统（第二批）公开招聘事业单位工作人员面试成绩及入围体检人员名单</t>
  </si>
  <si>
    <t>序号</t>
  </si>
  <si>
    <t>招聘岗位</t>
  </si>
  <si>
    <t xml:space="preserve">岗位
代码          </t>
  </si>
  <si>
    <t xml:space="preserve">性别      </t>
  </si>
  <si>
    <t>性别</t>
  </si>
  <si>
    <t>准考证号</t>
  </si>
  <si>
    <t>笔试成绩</t>
  </si>
  <si>
    <t>笔试折合分
（60%）</t>
  </si>
  <si>
    <t>面试成绩</t>
  </si>
  <si>
    <t>面试折合分
（40%）</t>
  </si>
  <si>
    <t>综合成绩</t>
  </si>
  <si>
    <t>排名</t>
  </si>
  <si>
    <t>是否入围体检</t>
  </si>
  <si>
    <t>备注</t>
  </si>
  <si>
    <t>市疾控中心</t>
  </si>
  <si>
    <t>001</t>
  </si>
  <si>
    <t>李嘉</t>
  </si>
  <si>
    <t>女</t>
  </si>
  <si>
    <t>是</t>
  </si>
  <si>
    <t>贾水萍</t>
  </si>
  <si>
    <t>张乔</t>
  </si>
  <si>
    <t>冯科</t>
  </si>
  <si>
    <t>男</t>
  </si>
  <si>
    <t>缺考</t>
  </si>
  <si>
    <t>醴陵市妇幼保健计划生育服务中心</t>
  </si>
  <si>
    <t>002</t>
  </si>
  <si>
    <t>张欢</t>
  </si>
  <si>
    <t>王慧</t>
  </si>
  <si>
    <t>003</t>
  </si>
  <si>
    <t>刘露</t>
  </si>
  <si>
    <t>丁苗</t>
  </si>
  <si>
    <t>醴陵市二医院</t>
  </si>
  <si>
    <t>005</t>
  </si>
  <si>
    <t>李玉婷</t>
  </si>
  <si>
    <t>张圆</t>
  </si>
  <si>
    <t>醴陵市四医院</t>
  </si>
  <si>
    <t>007</t>
  </si>
  <si>
    <t>李启欢</t>
  </si>
  <si>
    <t>夏澜林</t>
  </si>
  <si>
    <t>镇（街道）卫生院（社区卫生服务中心）</t>
  </si>
  <si>
    <t>008</t>
  </si>
  <si>
    <t>吴清明</t>
  </si>
  <si>
    <t>唐清</t>
  </si>
  <si>
    <t>刘琪敏</t>
  </si>
  <si>
    <t>邓颖</t>
  </si>
  <si>
    <t>易湘林</t>
  </si>
  <si>
    <t>陈欣祺</t>
  </si>
  <si>
    <t>刘阳钊</t>
  </si>
  <si>
    <t>谢根</t>
  </si>
  <si>
    <t>李媛</t>
  </si>
  <si>
    <t>单波文</t>
  </si>
  <si>
    <t>009</t>
  </si>
  <si>
    <t>黄再媛</t>
  </si>
  <si>
    <t>谢玉林</t>
  </si>
  <si>
    <t>周圣</t>
  </si>
  <si>
    <t>谭运</t>
  </si>
  <si>
    <t>010</t>
  </si>
  <si>
    <t>彭雨桐</t>
  </si>
  <si>
    <t>陈双玉</t>
  </si>
  <si>
    <t>候烨琳</t>
  </si>
  <si>
    <t>陈灿</t>
  </si>
  <si>
    <t>唐斯佩</t>
  </si>
  <si>
    <t>宋敏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</si>
</sst>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49" applyNumberFormat="1" applyFont="1" applyBorder="1" applyAlignment="1" applyProtection="1">
      <alignment horizontal="center" vertical="center" wrapText="1"/>
    </xf>
    <xf numFmtId="49" fontId="4" fillId="0" borderId="2" xfId="49" applyNumberFormat="1" applyFont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tabSelected="1" zoomScale="115" zoomScaleNormal="115" workbookViewId="0">
      <selection activeCell="A2" sqref="A2"/>
    </sheetView>
  </sheetViews>
  <sheetFormatPr defaultColWidth="9" defaultRowHeight="13.5"/>
  <cols>
    <col min="1" max="1" width="7" style="1" customWidth="1"/>
    <col min="2" max="2" width="20.0416666666667" style="1" customWidth="1"/>
    <col min="3" max="3" width="6.73333333333333" style="1" customWidth="1"/>
    <col min="4" max="4" width="10.975" style="1" customWidth="1"/>
    <col min="5" max="5" width="5.125" style="1" customWidth="1"/>
    <col min="6" max="6" width="12.9333333333333" style="1" customWidth="1"/>
    <col min="7" max="7" width="8.625" style="1" customWidth="1"/>
    <col min="8" max="8" width="10.125" style="1" customWidth="1"/>
    <col min="9" max="9" width="8.625" style="1" customWidth="1"/>
    <col min="10" max="10" width="10.125" style="1" customWidth="1"/>
    <col min="11" max="11" width="8.625" style="1" customWidth="1"/>
    <col min="12" max="12" width="5.375" style="1" customWidth="1"/>
    <col min="13" max="14" width="9" style="1"/>
  </cols>
  <sheetData>
    <row r="1" ht="28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8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5" t="s">
        <v>12</v>
      </c>
      <c r="M2" s="15" t="s">
        <v>13</v>
      </c>
      <c r="N2" s="15" t="s">
        <v>14</v>
      </c>
    </row>
    <row r="3" ht="28" customHeight="1" spans="1:15">
      <c r="A3" s="5">
        <v>1</v>
      </c>
      <c r="B3" s="6" t="s">
        <v>15</v>
      </c>
      <c r="C3" s="7" t="s">
        <v>16</v>
      </c>
      <c r="D3" s="6" t="s">
        <v>17</v>
      </c>
      <c r="E3" s="8" t="s">
        <v>18</v>
      </c>
      <c r="F3" s="8">
        <v>2023040111</v>
      </c>
      <c r="G3" s="9">
        <v>66.5</v>
      </c>
      <c r="H3" s="10">
        <f>G3*0.6</f>
        <v>39.9</v>
      </c>
      <c r="I3" s="10">
        <v>77.06</v>
      </c>
      <c r="J3" s="10">
        <f>I3*0.4</f>
        <v>30.824</v>
      </c>
      <c r="K3" s="10">
        <f>H3+J3</f>
        <v>70.724</v>
      </c>
      <c r="L3" s="16">
        <v>1</v>
      </c>
      <c r="M3" s="17" t="s">
        <v>19</v>
      </c>
      <c r="N3" s="17"/>
      <c r="O3" s="18"/>
    </row>
    <row r="4" ht="28" customHeight="1" spans="1:15">
      <c r="A4" s="5">
        <v>2</v>
      </c>
      <c r="B4" s="6" t="s">
        <v>15</v>
      </c>
      <c r="C4" s="11" t="s">
        <v>16</v>
      </c>
      <c r="D4" s="6" t="s">
        <v>20</v>
      </c>
      <c r="E4" s="12" t="s">
        <v>18</v>
      </c>
      <c r="F4" s="12">
        <v>2023040114</v>
      </c>
      <c r="G4" s="13">
        <v>60.85</v>
      </c>
      <c r="H4" s="10">
        <f>G4*0.6</f>
        <v>36.51</v>
      </c>
      <c r="I4" s="10">
        <v>83.74</v>
      </c>
      <c r="J4" s="10">
        <f>I4*0.4</f>
        <v>33.496</v>
      </c>
      <c r="K4" s="10">
        <f t="shared" ref="K4:K34" si="0">H4+J4</f>
        <v>70.006</v>
      </c>
      <c r="L4" s="16">
        <v>2</v>
      </c>
      <c r="M4" s="17" t="s">
        <v>19</v>
      </c>
      <c r="N4" s="17"/>
      <c r="O4" s="18"/>
    </row>
    <row r="5" ht="28" customHeight="1" spans="1:15">
      <c r="A5" s="5">
        <v>3</v>
      </c>
      <c r="B5" s="6" t="s">
        <v>15</v>
      </c>
      <c r="C5" s="11" t="s">
        <v>16</v>
      </c>
      <c r="D5" s="6" t="s">
        <v>21</v>
      </c>
      <c r="E5" s="12" t="s">
        <v>18</v>
      </c>
      <c r="F5" s="12">
        <v>2023040117</v>
      </c>
      <c r="G5" s="13">
        <v>60.4</v>
      </c>
      <c r="H5" s="10">
        <f>G5*0.6</f>
        <v>36.24</v>
      </c>
      <c r="I5" s="10">
        <v>78.68</v>
      </c>
      <c r="J5" s="10">
        <f>I5*0.4</f>
        <v>31.472</v>
      </c>
      <c r="K5" s="10">
        <f t="shared" si="0"/>
        <v>67.712</v>
      </c>
      <c r="L5" s="16">
        <v>3</v>
      </c>
      <c r="M5" s="17"/>
      <c r="N5" s="17"/>
      <c r="O5" s="18"/>
    </row>
    <row r="6" ht="28" customHeight="1" spans="1:15">
      <c r="A6" s="5">
        <v>4</v>
      </c>
      <c r="B6" s="6" t="s">
        <v>15</v>
      </c>
      <c r="C6" s="11" t="s">
        <v>16</v>
      </c>
      <c r="D6" s="6" t="s">
        <v>22</v>
      </c>
      <c r="E6" s="12" t="s">
        <v>23</v>
      </c>
      <c r="F6" s="12">
        <v>2023040102</v>
      </c>
      <c r="G6" s="13">
        <v>62.3</v>
      </c>
      <c r="H6" s="10">
        <f>G6*0.6</f>
        <v>37.38</v>
      </c>
      <c r="I6" s="10" t="s">
        <v>24</v>
      </c>
      <c r="J6" s="10"/>
      <c r="K6" s="10"/>
      <c r="L6" s="16"/>
      <c r="M6" s="17"/>
      <c r="N6" s="17"/>
      <c r="O6" s="18"/>
    </row>
    <row r="7" ht="28" customHeight="1" spans="1:15">
      <c r="A7" s="5">
        <v>5</v>
      </c>
      <c r="B7" s="6" t="s">
        <v>25</v>
      </c>
      <c r="C7" s="11" t="s">
        <v>26</v>
      </c>
      <c r="D7" s="6" t="s">
        <v>27</v>
      </c>
      <c r="E7" s="12" t="s">
        <v>18</v>
      </c>
      <c r="F7" s="12">
        <v>2023040124</v>
      </c>
      <c r="G7" s="13">
        <v>77.7</v>
      </c>
      <c r="H7" s="10">
        <f>G7*0.6</f>
        <v>46.62</v>
      </c>
      <c r="I7" s="10">
        <v>78.78</v>
      </c>
      <c r="J7" s="10">
        <f>I7*0.4</f>
        <v>31.512</v>
      </c>
      <c r="K7" s="10">
        <f t="shared" si="0"/>
        <v>78.132</v>
      </c>
      <c r="L7" s="16">
        <v>1</v>
      </c>
      <c r="M7" s="17" t="s">
        <v>19</v>
      </c>
      <c r="N7" s="17"/>
      <c r="O7" s="18"/>
    </row>
    <row r="8" ht="28" customHeight="1" spans="1:15">
      <c r="A8" s="5">
        <v>6</v>
      </c>
      <c r="B8" s="6" t="s">
        <v>25</v>
      </c>
      <c r="C8" s="11" t="s">
        <v>26</v>
      </c>
      <c r="D8" s="6" t="s">
        <v>28</v>
      </c>
      <c r="E8" s="12" t="s">
        <v>18</v>
      </c>
      <c r="F8" s="12">
        <v>2023040122</v>
      </c>
      <c r="G8" s="13">
        <v>72.35</v>
      </c>
      <c r="H8" s="10">
        <f>G8*0.6</f>
        <v>43.41</v>
      </c>
      <c r="I8" s="10">
        <v>78.38</v>
      </c>
      <c r="J8" s="10">
        <f>I8*0.4</f>
        <v>31.352</v>
      </c>
      <c r="K8" s="10">
        <f t="shared" si="0"/>
        <v>74.762</v>
      </c>
      <c r="L8" s="16">
        <v>2</v>
      </c>
      <c r="M8" s="17"/>
      <c r="N8" s="17"/>
      <c r="O8" s="18"/>
    </row>
    <row r="9" ht="28" customHeight="1" spans="1:15">
      <c r="A9" s="5">
        <v>7</v>
      </c>
      <c r="B9" s="6" t="s">
        <v>25</v>
      </c>
      <c r="C9" s="11" t="s">
        <v>29</v>
      </c>
      <c r="D9" s="6" t="s">
        <v>30</v>
      </c>
      <c r="E9" s="12" t="s">
        <v>18</v>
      </c>
      <c r="F9" s="12">
        <v>2023040125</v>
      </c>
      <c r="G9" s="13">
        <v>64.3</v>
      </c>
      <c r="H9" s="10">
        <f>G9*0.6</f>
        <v>38.58</v>
      </c>
      <c r="I9" s="10">
        <v>81.36</v>
      </c>
      <c r="J9" s="10">
        <f>I9*0.4</f>
        <v>32.544</v>
      </c>
      <c r="K9" s="10">
        <f t="shared" si="0"/>
        <v>71.124</v>
      </c>
      <c r="L9" s="16">
        <v>1</v>
      </c>
      <c r="M9" s="17" t="s">
        <v>19</v>
      </c>
      <c r="N9" s="17"/>
      <c r="O9" s="18"/>
    </row>
    <row r="10" ht="28" customHeight="1" spans="1:15">
      <c r="A10" s="5">
        <v>8</v>
      </c>
      <c r="B10" s="6" t="s">
        <v>25</v>
      </c>
      <c r="C10" s="11" t="s">
        <v>29</v>
      </c>
      <c r="D10" s="6" t="s">
        <v>31</v>
      </c>
      <c r="E10" s="12" t="s">
        <v>18</v>
      </c>
      <c r="F10" s="12">
        <v>2023040126</v>
      </c>
      <c r="G10" s="13">
        <v>60.45</v>
      </c>
      <c r="H10" s="10">
        <f>G10*0.6</f>
        <v>36.27</v>
      </c>
      <c r="I10" s="10">
        <v>77.92</v>
      </c>
      <c r="J10" s="10">
        <f>I10*0.4</f>
        <v>31.168</v>
      </c>
      <c r="K10" s="10">
        <f t="shared" si="0"/>
        <v>67.438</v>
      </c>
      <c r="L10" s="16">
        <v>2</v>
      </c>
      <c r="M10" s="17"/>
      <c r="N10" s="17"/>
      <c r="O10" s="18"/>
    </row>
    <row r="11" ht="28" customHeight="1" spans="1:15">
      <c r="A11" s="5">
        <v>9</v>
      </c>
      <c r="B11" s="6" t="s">
        <v>32</v>
      </c>
      <c r="C11" s="14" t="s">
        <v>33</v>
      </c>
      <c r="D11" s="6" t="s">
        <v>34</v>
      </c>
      <c r="E11" s="12" t="s">
        <v>18</v>
      </c>
      <c r="F11" s="12">
        <v>2023040129</v>
      </c>
      <c r="G11" s="13">
        <v>74.15</v>
      </c>
      <c r="H11" s="10">
        <f>G11*0.6</f>
        <v>44.49</v>
      </c>
      <c r="I11" s="10">
        <v>77.5</v>
      </c>
      <c r="J11" s="10">
        <f>I11*0.4</f>
        <v>31</v>
      </c>
      <c r="K11" s="10">
        <f t="shared" si="0"/>
        <v>75.49</v>
      </c>
      <c r="L11" s="16">
        <v>1</v>
      </c>
      <c r="M11" s="17" t="s">
        <v>19</v>
      </c>
      <c r="N11" s="17"/>
      <c r="O11" s="18"/>
    </row>
    <row r="12" ht="28" customHeight="1" spans="1:15">
      <c r="A12" s="5">
        <v>10</v>
      </c>
      <c r="B12" s="6" t="s">
        <v>32</v>
      </c>
      <c r="C12" s="14" t="s">
        <v>33</v>
      </c>
      <c r="D12" s="6" t="s">
        <v>35</v>
      </c>
      <c r="E12" s="12" t="s">
        <v>18</v>
      </c>
      <c r="F12" s="12">
        <v>2023040128</v>
      </c>
      <c r="G12" s="13">
        <v>75.05</v>
      </c>
      <c r="H12" s="10">
        <f>G12*0.6</f>
        <v>45.03</v>
      </c>
      <c r="I12" s="10">
        <v>72.86</v>
      </c>
      <c r="J12" s="10">
        <f>I12*0.4</f>
        <v>29.144</v>
      </c>
      <c r="K12" s="10">
        <f t="shared" si="0"/>
        <v>74.174</v>
      </c>
      <c r="L12" s="16">
        <v>2</v>
      </c>
      <c r="M12" s="17"/>
      <c r="N12" s="17"/>
      <c r="O12" s="18"/>
    </row>
    <row r="13" ht="28" customHeight="1" spans="1:15">
      <c r="A13" s="5">
        <v>11</v>
      </c>
      <c r="B13" s="6" t="s">
        <v>36</v>
      </c>
      <c r="C13" s="14" t="s">
        <v>37</v>
      </c>
      <c r="D13" s="6" t="s">
        <v>38</v>
      </c>
      <c r="E13" s="12" t="s">
        <v>18</v>
      </c>
      <c r="F13" s="12">
        <v>2023040201</v>
      </c>
      <c r="G13" s="13">
        <v>82.1</v>
      </c>
      <c r="H13" s="10">
        <f>G13*0.6</f>
        <v>49.26</v>
      </c>
      <c r="I13" s="10">
        <v>71.06</v>
      </c>
      <c r="J13" s="10">
        <f>I13*0.4</f>
        <v>28.424</v>
      </c>
      <c r="K13" s="10">
        <f t="shared" si="0"/>
        <v>77.684</v>
      </c>
      <c r="L13" s="16">
        <v>1</v>
      </c>
      <c r="M13" s="17" t="s">
        <v>19</v>
      </c>
      <c r="N13" s="17"/>
      <c r="O13" s="18"/>
    </row>
    <row r="14" ht="28" customHeight="1" spans="1:15">
      <c r="A14" s="5">
        <v>12</v>
      </c>
      <c r="B14" s="6" t="s">
        <v>36</v>
      </c>
      <c r="C14" s="14" t="s">
        <v>37</v>
      </c>
      <c r="D14" s="6" t="s">
        <v>39</v>
      </c>
      <c r="E14" s="12" t="s">
        <v>18</v>
      </c>
      <c r="F14" s="12">
        <v>2023040202</v>
      </c>
      <c r="G14" s="13">
        <v>37.2</v>
      </c>
      <c r="H14" s="10">
        <f>G14*0.6</f>
        <v>22.32</v>
      </c>
      <c r="I14" s="10" t="s">
        <v>24</v>
      </c>
      <c r="J14" s="10"/>
      <c r="K14" s="10"/>
      <c r="L14" s="16"/>
      <c r="M14" s="17"/>
      <c r="N14" s="17"/>
      <c r="O14" s="18"/>
    </row>
    <row r="15" ht="28" customHeight="1" spans="1:15">
      <c r="A15" s="5">
        <v>13</v>
      </c>
      <c r="B15" s="6" t="s">
        <v>40</v>
      </c>
      <c r="C15" s="14" t="s">
        <v>41</v>
      </c>
      <c r="D15" s="6" t="s">
        <v>42</v>
      </c>
      <c r="E15" s="12" t="s">
        <v>23</v>
      </c>
      <c r="F15" s="12">
        <v>2023040216</v>
      </c>
      <c r="G15" s="13">
        <v>81.35</v>
      </c>
      <c r="H15" s="10">
        <f>G15*0.6</f>
        <v>48.81</v>
      </c>
      <c r="I15" s="10">
        <v>79.62</v>
      </c>
      <c r="J15" s="10">
        <f>I15*0.4</f>
        <v>31.848</v>
      </c>
      <c r="K15" s="10">
        <f t="shared" si="0"/>
        <v>80.658</v>
      </c>
      <c r="L15" s="16">
        <v>1</v>
      </c>
      <c r="M15" s="17" t="s">
        <v>19</v>
      </c>
      <c r="N15" s="17"/>
      <c r="O15" s="18"/>
    </row>
    <row r="16" ht="28" customHeight="1" spans="1:15">
      <c r="A16" s="5">
        <v>14</v>
      </c>
      <c r="B16" s="6" t="s">
        <v>40</v>
      </c>
      <c r="C16" s="14" t="s">
        <v>41</v>
      </c>
      <c r="D16" s="6" t="s">
        <v>43</v>
      </c>
      <c r="E16" s="12" t="s">
        <v>18</v>
      </c>
      <c r="F16" s="12">
        <v>2023040222</v>
      </c>
      <c r="G16" s="13">
        <v>84.9</v>
      </c>
      <c r="H16" s="10">
        <f>G16*0.6</f>
        <v>50.94</v>
      </c>
      <c r="I16" s="10">
        <v>72.06</v>
      </c>
      <c r="J16" s="10">
        <f>I16*0.4</f>
        <v>28.824</v>
      </c>
      <c r="K16" s="10">
        <f t="shared" si="0"/>
        <v>79.764</v>
      </c>
      <c r="L16" s="16">
        <v>2</v>
      </c>
      <c r="M16" s="17" t="s">
        <v>19</v>
      </c>
      <c r="N16" s="17"/>
      <c r="O16" s="18"/>
    </row>
    <row r="17" ht="28" customHeight="1" spans="1:15">
      <c r="A17" s="5">
        <v>15</v>
      </c>
      <c r="B17" s="6" t="s">
        <v>40</v>
      </c>
      <c r="C17" s="14" t="s">
        <v>41</v>
      </c>
      <c r="D17" s="6" t="s">
        <v>44</v>
      </c>
      <c r="E17" s="12" t="s">
        <v>18</v>
      </c>
      <c r="F17" s="12">
        <v>2023040230</v>
      </c>
      <c r="G17" s="13">
        <v>74.75</v>
      </c>
      <c r="H17" s="10">
        <f>G17*0.6</f>
        <v>44.85</v>
      </c>
      <c r="I17" s="10">
        <v>79.86</v>
      </c>
      <c r="J17" s="10">
        <f>I17*0.4</f>
        <v>31.944</v>
      </c>
      <c r="K17" s="10">
        <f t="shared" si="0"/>
        <v>76.794</v>
      </c>
      <c r="L17" s="16">
        <v>3</v>
      </c>
      <c r="M17" s="17" t="s">
        <v>19</v>
      </c>
      <c r="N17" s="17"/>
      <c r="O17" s="18"/>
    </row>
    <row r="18" ht="28" customHeight="1" spans="1:15">
      <c r="A18" s="5">
        <v>16</v>
      </c>
      <c r="B18" s="6" t="s">
        <v>40</v>
      </c>
      <c r="C18" s="14" t="s">
        <v>41</v>
      </c>
      <c r="D18" s="6" t="s">
        <v>45</v>
      </c>
      <c r="E18" s="12" t="s">
        <v>18</v>
      </c>
      <c r="F18" s="12">
        <v>2023040212</v>
      </c>
      <c r="G18" s="13">
        <v>73.8</v>
      </c>
      <c r="H18" s="10">
        <f>G18*0.6</f>
        <v>44.28</v>
      </c>
      <c r="I18" s="10">
        <v>76.54</v>
      </c>
      <c r="J18" s="10">
        <f>I18*0.4</f>
        <v>30.616</v>
      </c>
      <c r="K18" s="10">
        <f t="shared" si="0"/>
        <v>74.896</v>
      </c>
      <c r="L18" s="16">
        <v>4</v>
      </c>
      <c r="M18" s="17" t="s">
        <v>19</v>
      </c>
      <c r="N18" s="17"/>
      <c r="O18" s="18"/>
    </row>
    <row r="19" ht="28" customHeight="1" spans="1:15">
      <c r="A19" s="5">
        <v>17</v>
      </c>
      <c r="B19" s="6" t="s">
        <v>40</v>
      </c>
      <c r="C19" s="14" t="s">
        <v>41</v>
      </c>
      <c r="D19" s="6" t="s">
        <v>46</v>
      </c>
      <c r="E19" s="12" t="s">
        <v>23</v>
      </c>
      <c r="F19" s="12">
        <v>2023040205</v>
      </c>
      <c r="G19" s="13">
        <v>73.95</v>
      </c>
      <c r="H19" s="10">
        <f>G19*0.6</f>
        <v>44.37</v>
      </c>
      <c r="I19" s="10">
        <v>76.18</v>
      </c>
      <c r="J19" s="10">
        <f>I19*0.4</f>
        <v>30.472</v>
      </c>
      <c r="K19" s="10">
        <f t="shared" si="0"/>
        <v>74.842</v>
      </c>
      <c r="L19" s="16">
        <v>5</v>
      </c>
      <c r="M19" s="17" t="s">
        <v>19</v>
      </c>
      <c r="N19" s="17"/>
      <c r="O19" s="18"/>
    </row>
    <row r="20" ht="28" customHeight="1" spans="1:15">
      <c r="A20" s="5">
        <v>18</v>
      </c>
      <c r="B20" s="6" t="s">
        <v>40</v>
      </c>
      <c r="C20" s="14" t="s">
        <v>41</v>
      </c>
      <c r="D20" s="6" t="s">
        <v>47</v>
      </c>
      <c r="E20" s="12" t="s">
        <v>23</v>
      </c>
      <c r="F20" s="12">
        <v>2023040211</v>
      </c>
      <c r="G20" s="13">
        <v>68.4</v>
      </c>
      <c r="H20" s="10">
        <f>G20*0.6</f>
        <v>41.04</v>
      </c>
      <c r="I20" s="10">
        <v>82.6</v>
      </c>
      <c r="J20" s="10">
        <f>I20*0.4</f>
        <v>33.04</v>
      </c>
      <c r="K20" s="10">
        <f>H20+J20</f>
        <v>74.08</v>
      </c>
      <c r="L20" s="16">
        <v>6</v>
      </c>
      <c r="M20" s="17"/>
      <c r="N20" s="17"/>
      <c r="O20" s="18"/>
    </row>
    <row r="21" ht="28" customHeight="1" spans="1:15">
      <c r="A21" s="5">
        <v>19</v>
      </c>
      <c r="B21" s="6" t="s">
        <v>40</v>
      </c>
      <c r="C21" s="14" t="s">
        <v>41</v>
      </c>
      <c r="D21" s="6" t="s">
        <v>48</v>
      </c>
      <c r="E21" s="12" t="s">
        <v>23</v>
      </c>
      <c r="F21" s="12">
        <v>2023040220</v>
      </c>
      <c r="G21" s="13">
        <v>68</v>
      </c>
      <c r="H21" s="10">
        <f>G21*0.6</f>
        <v>40.8</v>
      </c>
      <c r="I21" s="10">
        <v>78.82</v>
      </c>
      <c r="J21" s="10">
        <f>I21*0.4</f>
        <v>31.528</v>
      </c>
      <c r="K21" s="10">
        <f>H21+J21</f>
        <v>72.328</v>
      </c>
      <c r="L21" s="16">
        <v>7</v>
      </c>
      <c r="M21" s="17"/>
      <c r="N21" s="17"/>
      <c r="O21" s="18"/>
    </row>
    <row r="22" ht="28" customHeight="1" spans="1:15">
      <c r="A22" s="5">
        <v>20</v>
      </c>
      <c r="B22" s="6" t="s">
        <v>40</v>
      </c>
      <c r="C22" s="14" t="s">
        <v>41</v>
      </c>
      <c r="D22" s="6" t="s">
        <v>49</v>
      </c>
      <c r="E22" s="12" t="s">
        <v>18</v>
      </c>
      <c r="F22" s="12">
        <v>2023040208</v>
      </c>
      <c r="G22" s="13">
        <v>67.8</v>
      </c>
      <c r="H22" s="10">
        <f>G22*0.6</f>
        <v>40.68</v>
      </c>
      <c r="I22" s="10">
        <v>78.08</v>
      </c>
      <c r="J22" s="10">
        <f>I22*0.4</f>
        <v>31.232</v>
      </c>
      <c r="K22" s="10">
        <f>H22+J22</f>
        <v>71.912</v>
      </c>
      <c r="L22" s="16">
        <v>8</v>
      </c>
      <c r="M22" s="17"/>
      <c r="N22" s="17"/>
      <c r="O22" s="18"/>
    </row>
    <row r="23" ht="28" customHeight="1" spans="1:15">
      <c r="A23" s="5">
        <v>21</v>
      </c>
      <c r="B23" s="6" t="s">
        <v>40</v>
      </c>
      <c r="C23" s="14" t="s">
        <v>41</v>
      </c>
      <c r="D23" s="6" t="s">
        <v>50</v>
      </c>
      <c r="E23" s="12" t="s">
        <v>18</v>
      </c>
      <c r="F23" s="12">
        <v>2023040217</v>
      </c>
      <c r="G23" s="13">
        <v>66.95</v>
      </c>
      <c r="H23" s="10">
        <f>G23*0.6</f>
        <v>40.17</v>
      </c>
      <c r="I23" s="10">
        <v>65.32</v>
      </c>
      <c r="J23" s="10">
        <f>I23*0.4</f>
        <v>26.128</v>
      </c>
      <c r="K23" s="10">
        <f>H23+J23</f>
        <v>66.298</v>
      </c>
      <c r="L23" s="16">
        <v>9</v>
      </c>
      <c r="M23" s="17"/>
      <c r="N23" s="17"/>
      <c r="O23" s="18"/>
    </row>
    <row r="24" ht="28" customHeight="1" spans="1:15">
      <c r="A24" s="5">
        <v>22</v>
      </c>
      <c r="B24" s="6" t="s">
        <v>40</v>
      </c>
      <c r="C24" s="14" t="s">
        <v>41</v>
      </c>
      <c r="D24" s="6" t="s">
        <v>51</v>
      </c>
      <c r="E24" s="12" t="s">
        <v>23</v>
      </c>
      <c r="F24" s="12">
        <v>2023040209</v>
      </c>
      <c r="G24" s="13">
        <v>67.2</v>
      </c>
      <c r="H24" s="10">
        <f>G24*0.6</f>
        <v>40.32</v>
      </c>
      <c r="I24" s="10" t="s">
        <v>24</v>
      </c>
      <c r="J24" s="10"/>
      <c r="K24" s="10"/>
      <c r="L24" s="16"/>
      <c r="M24" s="17"/>
      <c r="N24" s="17"/>
      <c r="O24" s="18"/>
    </row>
    <row r="25" ht="28" customHeight="1" spans="1:15">
      <c r="A25" s="5">
        <v>23</v>
      </c>
      <c r="B25" s="6" t="s">
        <v>40</v>
      </c>
      <c r="C25" s="14" t="s">
        <v>52</v>
      </c>
      <c r="D25" s="6" t="s">
        <v>53</v>
      </c>
      <c r="E25" s="12" t="s">
        <v>18</v>
      </c>
      <c r="F25" s="12">
        <v>2023040316</v>
      </c>
      <c r="G25" s="13">
        <v>76.15</v>
      </c>
      <c r="H25" s="10">
        <f>G25*0.6</f>
        <v>45.69</v>
      </c>
      <c r="I25" s="10">
        <v>82.7</v>
      </c>
      <c r="J25" s="10">
        <f>I25*0.4</f>
        <v>33.08</v>
      </c>
      <c r="K25" s="10">
        <f t="shared" si="0"/>
        <v>78.77</v>
      </c>
      <c r="L25" s="16">
        <v>1</v>
      </c>
      <c r="M25" s="17" t="s">
        <v>19</v>
      </c>
      <c r="N25" s="17"/>
      <c r="O25" s="18"/>
    </row>
    <row r="26" ht="28" customHeight="1" spans="1:15">
      <c r="A26" s="5">
        <v>24</v>
      </c>
      <c r="B26" s="6" t="s">
        <v>40</v>
      </c>
      <c r="C26" s="14" t="s">
        <v>52</v>
      </c>
      <c r="D26" s="6" t="s">
        <v>54</v>
      </c>
      <c r="E26" s="12" t="s">
        <v>18</v>
      </c>
      <c r="F26" s="12">
        <v>2023040320</v>
      </c>
      <c r="G26" s="13">
        <v>76.85</v>
      </c>
      <c r="H26" s="10">
        <f>G26*0.6</f>
        <v>46.11</v>
      </c>
      <c r="I26" s="10">
        <v>80.34</v>
      </c>
      <c r="J26" s="10">
        <f>I26*0.4</f>
        <v>32.136</v>
      </c>
      <c r="K26" s="10">
        <f t="shared" si="0"/>
        <v>78.246</v>
      </c>
      <c r="L26" s="16">
        <v>2</v>
      </c>
      <c r="M26" s="17" t="s">
        <v>19</v>
      </c>
      <c r="N26" s="17"/>
      <c r="O26" s="18"/>
    </row>
    <row r="27" ht="28" customHeight="1" spans="1:15">
      <c r="A27" s="5">
        <v>25</v>
      </c>
      <c r="B27" s="6" t="s">
        <v>40</v>
      </c>
      <c r="C27" s="14" t="s">
        <v>52</v>
      </c>
      <c r="D27" s="6" t="s">
        <v>55</v>
      </c>
      <c r="E27" s="12" t="s">
        <v>23</v>
      </c>
      <c r="F27" s="12">
        <v>2023040323</v>
      </c>
      <c r="G27" s="13">
        <v>75.2</v>
      </c>
      <c r="H27" s="10">
        <f>G27*0.6</f>
        <v>45.12</v>
      </c>
      <c r="I27" s="10">
        <v>72.58</v>
      </c>
      <c r="J27" s="10">
        <f>I27*0.4</f>
        <v>29.032</v>
      </c>
      <c r="K27" s="10">
        <f t="shared" si="0"/>
        <v>74.152</v>
      </c>
      <c r="L27" s="16">
        <v>3</v>
      </c>
      <c r="M27" s="17"/>
      <c r="N27" s="17"/>
      <c r="O27" s="18"/>
    </row>
    <row r="28" ht="28" customHeight="1" spans="1:15">
      <c r="A28" s="5">
        <v>26</v>
      </c>
      <c r="B28" s="6" t="s">
        <v>40</v>
      </c>
      <c r="C28" s="14" t="s">
        <v>52</v>
      </c>
      <c r="D28" s="6" t="s">
        <v>56</v>
      </c>
      <c r="E28" s="12" t="s">
        <v>18</v>
      </c>
      <c r="F28" s="12">
        <v>2023040305</v>
      </c>
      <c r="G28" s="13">
        <v>70.05</v>
      </c>
      <c r="H28" s="10">
        <f>G28*0.6</f>
        <v>42.03</v>
      </c>
      <c r="I28" s="10">
        <v>76.86</v>
      </c>
      <c r="J28" s="10">
        <f>I28*0.4</f>
        <v>30.744</v>
      </c>
      <c r="K28" s="10">
        <f t="shared" si="0"/>
        <v>72.774</v>
      </c>
      <c r="L28" s="16">
        <v>4</v>
      </c>
      <c r="M28" s="17"/>
      <c r="N28" s="17"/>
      <c r="O28" s="18"/>
    </row>
    <row r="29" ht="28" customHeight="1" spans="1:15">
      <c r="A29" s="5">
        <v>27</v>
      </c>
      <c r="B29" s="6" t="s">
        <v>40</v>
      </c>
      <c r="C29" s="14" t="s">
        <v>57</v>
      </c>
      <c r="D29" s="6" t="s">
        <v>58</v>
      </c>
      <c r="E29" s="12" t="s">
        <v>18</v>
      </c>
      <c r="F29" s="12">
        <v>2023040728</v>
      </c>
      <c r="G29" s="13">
        <v>78.7</v>
      </c>
      <c r="H29" s="10">
        <f>G29*0.6</f>
        <v>47.22</v>
      </c>
      <c r="I29" s="10">
        <v>82.3</v>
      </c>
      <c r="J29" s="10">
        <f>I29*0.4</f>
        <v>32.92</v>
      </c>
      <c r="K29" s="10">
        <f t="shared" si="0"/>
        <v>80.14</v>
      </c>
      <c r="L29" s="16">
        <v>1</v>
      </c>
      <c r="M29" s="17" t="s">
        <v>19</v>
      </c>
      <c r="N29" s="17"/>
      <c r="O29" s="18"/>
    </row>
    <row r="30" ht="28" customHeight="1" spans="1:15">
      <c r="A30" s="5">
        <v>28</v>
      </c>
      <c r="B30" s="6" t="s">
        <v>40</v>
      </c>
      <c r="C30" s="14" t="s">
        <v>57</v>
      </c>
      <c r="D30" s="6" t="s">
        <v>59</v>
      </c>
      <c r="E30" s="12" t="s">
        <v>18</v>
      </c>
      <c r="F30" s="12">
        <v>2023040422</v>
      </c>
      <c r="G30" s="13">
        <v>78.95</v>
      </c>
      <c r="H30" s="10">
        <f>G30*0.6</f>
        <v>47.37</v>
      </c>
      <c r="I30" s="10">
        <v>78.78</v>
      </c>
      <c r="J30" s="10">
        <f>I30*0.4</f>
        <v>31.512</v>
      </c>
      <c r="K30" s="10">
        <f>H30+J30</f>
        <v>78.882</v>
      </c>
      <c r="L30" s="16">
        <v>2</v>
      </c>
      <c r="M30" s="17" t="s">
        <v>19</v>
      </c>
      <c r="N30" s="17"/>
      <c r="O30" s="18"/>
    </row>
    <row r="31" ht="28" customHeight="1" spans="1:15">
      <c r="A31" s="5">
        <v>29</v>
      </c>
      <c r="B31" s="6" t="s">
        <v>40</v>
      </c>
      <c r="C31" s="14" t="s">
        <v>57</v>
      </c>
      <c r="D31" s="6" t="s">
        <v>60</v>
      </c>
      <c r="E31" s="12" t="s">
        <v>18</v>
      </c>
      <c r="F31" s="12">
        <v>2023040727</v>
      </c>
      <c r="G31" s="13">
        <v>77.5</v>
      </c>
      <c r="H31" s="10">
        <f>G31*0.6</f>
        <v>46.5</v>
      </c>
      <c r="I31" s="10">
        <v>80.5</v>
      </c>
      <c r="J31" s="10">
        <f>I31*0.4</f>
        <v>32.2</v>
      </c>
      <c r="K31" s="10">
        <f>H31+J31</f>
        <v>78.7</v>
      </c>
      <c r="L31" s="16">
        <v>3</v>
      </c>
      <c r="M31" s="17" t="s">
        <v>19</v>
      </c>
      <c r="N31" s="17"/>
      <c r="O31" s="18"/>
    </row>
    <row r="32" ht="28" customHeight="1" spans="1:15">
      <c r="A32" s="5">
        <v>30</v>
      </c>
      <c r="B32" s="6" t="s">
        <v>40</v>
      </c>
      <c r="C32" s="14" t="s">
        <v>57</v>
      </c>
      <c r="D32" s="6" t="s">
        <v>61</v>
      </c>
      <c r="E32" s="12" t="s">
        <v>18</v>
      </c>
      <c r="F32" s="12">
        <v>2023040818</v>
      </c>
      <c r="G32" s="13">
        <v>75.7</v>
      </c>
      <c r="H32" s="10">
        <f>G32*0.6</f>
        <v>45.42</v>
      </c>
      <c r="I32" s="10">
        <v>78.82</v>
      </c>
      <c r="J32" s="10">
        <f>I32*0.4</f>
        <v>31.528</v>
      </c>
      <c r="K32" s="10">
        <f>H32+J32</f>
        <v>76.948</v>
      </c>
      <c r="L32" s="16">
        <v>4</v>
      </c>
      <c r="M32" s="17"/>
      <c r="N32" s="17"/>
      <c r="O32" s="18"/>
    </row>
    <row r="33" ht="28" customHeight="1" spans="1:15">
      <c r="A33" s="5">
        <v>31</v>
      </c>
      <c r="B33" s="6" t="s">
        <v>40</v>
      </c>
      <c r="C33" s="14" t="s">
        <v>57</v>
      </c>
      <c r="D33" s="6" t="s">
        <v>62</v>
      </c>
      <c r="E33" s="12" t="s">
        <v>18</v>
      </c>
      <c r="F33" s="12">
        <v>2023040510</v>
      </c>
      <c r="G33" s="13">
        <v>75.35</v>
      </c>
      <c r="H33" s="10">
        <f>G33*0.6</f>
        <v>45.21</v>
      </c>
      <c r="I33" s="10">
        <v>79.12</v>
      </c>
      <c r="J33" s="10">
        <f>I33*0.4</f>
        <v>31.648</v>
      </c>
      <c r="K33" s="10">
        <f>H33+J33</f>
        <v>76.858</v>
      </c>
      <c r="L33" s="16">
        <v>5</v>
      </c>
      <c r="M33" s="17"/>
      <c r="N33" s="17"/>
      <c r="O33" s="18"/>
    </row>
    <row r="34" ht="28" customHeight="1" spans="1:15">
      <c r="A34" s="5">
        <v>32</v>
      </c>
      <c r="B34" s="6" t="s">
        <v>40</v>
      </c>
      <c r="C34" s="14" t="s">
        <v>57</v>
      </c>
      <c r="D34" s="6" t="s">
        <v>63</v>
      </c>
      <c r="E34" s="12" t="s">
        <v>18</v>
      </c>
      <c r="F34" s="12">
        <v>2023040503</v>
      </c>
      <c r="G34" s="13">
        <v>80.15</v>
      </c>
      <c r="H34" s="10">
        <f>G34*0.6</f>
        <v>48.09</v>
      </c>
      <c r="I34" s="10" t="s">
        <v>24</v>
      </c>
      <c r="J34" s="10"/>
      <c r="K34" s="10"/>
      <c r="L34" s="16"/>
      <c r="M34" s="17"/>
      <c r="N34" s="17"/>
      <c r="O34" s="18"/>
    </row>
  </sheetData>
  <autoFilter ref="A2:O34">
    <extLst/>
  </autoFilter>
  <sortState ref="A3:P34">
    <sortCondition ref="C3:C34"/>
    <sortCondition ref="K3:K34" descending="1"/>
  </sortState>
  <mergeCells count="1">
    <mergeCell ref="A1:N1"/>
  </mergeCells>
  <pageMargins left="0.700694444444445" right="0.700694444444445" top="0.511805555555556" bottom="0.511805555555556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2021-10-29T02:39:00Z</dcterms:created>
  <dcterms:modified xsi:type="dcterms:W3CDTF">2023-08-27T06:38:07Z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1C42118F8CE0406A9DECA8EB7A5B132B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