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<sst xmlns="http://schemas.openxmlformats.org/spreadsheetml/2006/main" count="292" uniqueCount="154">
  <si>
    <t>DEBT_T_XXGK_CXZQSY</t>
  </si>
  <si>
    <t xml:space="preserve"> AND T.AD_CODE_GK=430281 AND T.SET_YEAR_GK=2023 AND T.ZWLB_ID=01</t>
  </si>
  <si>
    <t>债券存续期公开</t>
  </si>
  <si>
    <t>AD_CODE_GK#430281</t>
  </si>
  <si>
    <t>AD_CODE#430281</t>
  </si>
  <si>
    <t>SET_YEAR_GK#2023</t>
  </si>
  <si>
    <t>ad_name#430281 醴陵市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</si>
  <si>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</si>
  <si>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</si>
  <si>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</si>
  <si>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</si>
  <si>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</si>
  <si>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</si>
  <si>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</si>
  <si>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</si>
  <si>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</si>
  <si>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</si>
  <si>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</si>
  <si>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</si>
  <si>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</si>
  <si>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</si>
  <si>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</si>
  <si>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</si>
  <si>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</si>
  <si>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</si>
  <si>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2021年--2022年末430281 醴陵市发行的新增地方政府一般债券情况表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</si>
  <si>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</si>
  <si>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</si>
  <si>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</si>
  <si>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</si>
  <si>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</si>
  <si>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</si>
  <si>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</si>
  <si>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</si>
  <si>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</si>
  <si>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</si>
  <si>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</si>
  <si>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</si>
  <si>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</si>
  <si>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</si>
  <si>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2021年湖南省政府一般债券（七期）</t>
  </si>
  <si>
    <t>173678</t>
  </si>
  <si>
    <t>一般债券</t>
  </si>
  <si>
    <t>2021</t>
  </si>
  <si>
    <t>2021-06-03</t>
  </si>
  <si>
    <t>3</t>
  </si>
  <si>
    <t>3年</t>
  </si>
  <si>
    <t>CF57FD4818961B6FE0534209680AF69D</t>
  </si>
  <si>
    <t>2021年湖南省政府一般债券（十一期）</t>
  </si>
  <si>
    <t>2171085</t>
  </si>
  <si>
    <t>2021-10-25</t>
  </si>
  <si>
    <t>2.94</t>
  </si>
  <si>
    <t>CF6766C59D0013A5E0534209680A3543</t>
  </si>
  <si>
    <t>2022年湖南省政府一般债券（二期）</t>
  </si>
  <si>
    <t>2205108</t>
  </si>
  <si>
    <t>2022</t>
  </si>
  <si>
    <t>2022-01-24</t>
  </si>
  <si>
    <t>2.48</t>
  </si>
  <si>
    <t>D84880B65A9D6DB2E0534209680ABACE</t>
  </si>
  <si>
    <t>2022年湖南省政府一般债券（五期）</t>
  </si>
  <si>
    <t>2271519</t>
  </si>
  <si>
    <t>2022-07-06</t>
  </si>
  <si>
    <t>2.98</t>
  </si>
  <si>
    <t>10年</t>
  </si>
  <si>
    <t>E4252FF4110565A3E0534209680A35B0</t>
  </si>
  <si>
    <t>注：本表由使用债券资金的部门不迟于每年6月底前公开，反映截至上年末一般债券及项目信息。</t>
  </si>
  <si>
    <t xml:space="preserve"> AND T.AD_CODE_GK=430281 AND T.SET_YEAR_GK=2023 AND T.ZWLB_ID=02</t>
  </si>
  <si>
    <t>ZWLB_NAME#专项债券</t>
  </si>
  <si>
    <t>ZWLB_ID#02</t>
  </si>
  <si>
    <t>XMZCLX#</t>
  </si>
  <si>
    <t>XMSY#</t>
  </si>
  <si>
    <t>2021年--2022年末430281 醴陵市发行的新增地方政府专项债券情况表</t>
  </si>
  <si>
    <t>债券项目资产类型</t>
  </si>
  <si>
    <t>已取得项目收益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</si>
  <si>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年湖南省社会事业专项债券（四期）</t>
    </r>
    <r>
      <rPr>
        <sz val="11"/>
        <rFont val="Times New Roman"/>
        <charset val="134"/>
      </rPr>
      <t>-2022</t>
    </r>
    <r>
      <rPr>
        <sz val="11"/>
        <rFont val="宋体"/>
        <charset val="134"/>
      </rPr>
      <t>年湖南省政府专项债券（十八期）</t>
    </r>
  </si>
  <si>
    <t>2205364</t>
  </si>
  <si>
    <t>其他领域专项债券</t>
  </si>
  <si>
    <t>2019</t>
  </si>
  <si>
    <t>2022-03-10</t>
  </si>
  <si>
    <t>15年</t>
  </si>
  <si>
    <t>新建工程及配套设施</t>
  </si>
  <si>
    <t>E26A7B9A7F3C314EE0534209680AE62C</t>
  </si>
  <si>
    <t>010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</si>
  <si>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年湖南省社会事业专项债券（十九期）</t>
    </r>
    <r>
      <rPr>
        <sz val="11"/>
        <rFont val="Times New Roman"/>
        <charset val="134"/>
      </rPr>
      <t>-2022</t>
    </r>
    <r>
      <rPr>
        <sz val="11"/>
        <rFont val="宋体"/>
        <charset val="134"/>
      </rPr>
      <t>年湖南省政府专项债券（九十期）</t>
    </r>
  </si>
  <si>
    <t>2271392</t>
  </si>
  <si>
    <t>2022-06-24</t>
  </si>
  <si>
    <t>3.18</t>
  </si>
  <si>
    <t>E2A1C4A25E14066EE0534209680AEA94</t>
  </si>
  <si>
    <t>015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</si>
  <si>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年湖南省园区建设专项债券（十四期）</t>
    </r>
    <r>
      <rPr>
        <sz val="11"/>
        <rFont val="Times New Roman"/>
        <charset val="134"/>
      </rPr>
      <t>-2022</t>
    </r>
    <r>
      <rPr>
        <sz val="11"/>
        <rFont val="宋体"/>
        <charset val="134"/>
      </rPr>
      <t>年湖南省政府专项债券（六十期）</t>
    </r>
  </si>
  <si>
    <t>2271037</t>
  </si>
  <si>
    <t>2022-06-09</t>
  </si>
  <si>
    <t>3.16</t>
  </si>
  <si>
    <t>产业园区基础设施</t>
  </si>
  <si>
    <t>E2A2BAF8BC40057EE0534209680A35FA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</si>
  <si>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年湖南省园区建设专项债券（二十四期）</t>
    </r>
    <r>
      <rPr>
        <sz val="11"/>
        <rFont val="Times New Roman"/>
        <charset val="134"/>
      </rPr>
      <t>-2022</t>
    </r>
    <r>
      <rPr>
        <sz val="11"/>
        <rFont val="宋体"/>
        <charset val="134"/>
      </rPr>
      <t>年湖南省政府专项债券（一百二十一期）</t>
    </r>
  </si>
  <si>
    <t>2271497</t>
  </si>
  <si>
    <t>2022-06-29</t>
  </si>
  <si>
    <t>3.29</t>
  </si>
  <si>
    <t>E22CD13D296A320FE0534209680A3A10</t>
  </si>
  <si>
    <t>2022年湖南省社会事业专项债券（十七期）-2022年湖南省政府专项债券（六十五期）</t>
  </si>
  <si>
    <t>2271042</t>
  </si>
  <si>
    <t>2.86</t>
  </si>
  <si>
    <t>医院楼及配套设施</t>
  </si>
  <si>
    <t>E2A81471794705F1E0534209680A5A1B</t>
  </si>
  <si>
    <t>2022年湖南省社会事业专项债券（十八期）-2022年湖南省政府专项债券（八十九期）</t>
  </si>
  <si>
    <t>2271391</t>
  </si>
  <si>
    <t>2.88</t>
  </si>
  <si>
    <t>DA2A0C81030820B2E0534209680A73EF</t>
  </si>
  <si>
    <t>2022年湖南省社会事业专项债券（十九期）-2022年湖南省政府专项债券（九十期）</t>
  </si>
  <si>
    <t>教学楼及配套设施</t>
  </si>
  <si>
    <t>注：本表由使用债券资金的部门不迟于每年6月底前公开，反映截至上年末专项债券及项目信息。</t>
  </si>
  <si>
    <t>DEBT_T_XXGK_CXSRZC</t>
  </si>
  <si>
    <t xml:space="preserve"> AND T.AD_CODE_GK=430281 AND T.SET_YEAR_GK=2023 AND T.ZWLB_ID='01'</t>
  </si>
  <si>
    <t>AD_NAME#430281 醴陵市</t>
  </si>
  <si>
    <t>SET_YEAR#2023</t>
  </si>
  <si>
    <t>SR_AMT#</t>
  </si>
  <si>
    <t>GNFL_NAME#</t>
  </si>
  <si>
    <t>ZC_AMT#</t>
  </si>
  <si>
    <t>GNFL_CODE#</t>
  </si>
  <si>
    <t>表3-2</t>
  </si>
  <si>
    <t>2021年--2022年末430281 醴陵市发行的新增地方政府一般债券资金收支情况表</t>
  </si>
  <si>
    <t>序号</t>
  </si>
  <si>
    <t>2021年--2022年末新增一般债券资金收入</t>
  </si>
  <si>
    <t>2021年--2022年末新增一般债券资金安排的支出</t>
  </si>
  <si>
    <t>金额</t>
  </si>
  <si>
    <t>支出功能分类</t>
  </si>
  <si>
    <t>合计</t>
  </si>
  <si>
    <t>a5ad709cf1348b82ebc8670675486187</t>
  </si>
  <si>
    <t>205教育支出</t>
  </si>
  <si>
    <t>205</t>
  </si>
  <si>
    <t>8fe1bb355134653b15fe1f183c9c29e3</t>
  </si>
  <si>
    <t>213农林水支出</t>
  </si>
  <si>
    <t>213</t>
  </si>
  <si>
    <t>4b728804a134653c10c6e1f362e90b9b</t>
  </si>
  <si>
    <t>214交通运输支出</t>
  </si>
  <si>
    <t>214</t>
  </si>
  <si>
    <t>911bec0f31348929eab9b543bdb6e3fa</t>
  </si>
  <si>
    <t xml:space="preserve"> AND T.AD_CODE_GK=430281 AND T.SET_YEAR_GK=2023 AND T.ZWLB_ID='02'</t>
  </si>
  <si>
    <t>2021年--2022年末430281 醴陵市发行的新增地方政府专项债券资金收支情况表</t>
  </si>
  <si>
    <t>2021年--2022年末新增专项债券资金收入</t>
  </si>
  <si>
    <t>2021年--2022年末新增专项债券资金安排的支出</t>
  </si>
  <si>
    <t>6f879cf991348ab9152d598a3562db75</t>
  </si>
  <si>
    <t>6da59b9551348abcfab830599a03bfb8</t>
  </si>
  <si>
    <t>207文化旅游体育与传媒支出</t>
  </si>
  <si>
    <t>207</t>
  </si>
  <si>
    <t>5ff0c0f90134898e8bab62b199dc3c79</t>
  </si>
  <si>
    <t>210卫生健康支出</t>
  </si>
  <si>
    <t>210</t>
  </si>
  <si>
    <t>650fee4931348ab915432cd562c7e761</t>
  </si>
  <si>
    <t>212城乡社区支出</t>
  </si>
  <si>
    <t>212</t>
  </si>
  <si>
    <t>2e07e1c131348b2110b16d759fe6703f</t>
  </si>
  <si>
    <t>1a9d3f24a1348abcfa8f610201b3b5eb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</si>
</sst>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00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J14" sqref="J14"/>
    </sheetView>
  </sheetViews>
  <sheetFormatPr defaultColWidth="10" defaultRowHeight="13.5"/>
  <cols>
    <col min="1" max="1" width="9" hidden="1"/>
    <col min="2" max="2" width="32.75" customWidth="1"/>
    <col min="3" max="3" width="14.75" customWidth="1"/>
    <col min="4" max="4" width="12.625" customWidth="1"/>
    <col min="5" max="5" width="13.125" customWidth="1"/>
    <col min="6" max="6" width="8.125" hidden="1" customWidth="1"/>
    <col min="7" max="7" width="15.75" customWidth="1"/>
    <col min="8" max="8" width="12" customWidth="1"/>
    <col min="9" max="9" width="8.625" customWidth="1"/>
    <col min="10" max="10" width="7.375" customWidth="1"/>
    <col min="11" max="11" width="18.625" customWidth="1"/>
    <col min="12" max="12" width="7.375" customWidth="1"/>
    <col min="13" max="13" width="15.125" customWidth="1"/>
    <col min="14" max="14" width="8.125" customWidth="1"/>
    <col min="15" max="17" width="9" hidden="1"/>
    <col min="18" max="18" width="9.76666666666667" customWidth="1"/>
  </cols>
  <sheetData>
    <row r="1" ht="56.2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idden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4"/>
      <c r="C7" s="32" t="s">
        <v>27</v>
      </c>
      <c r="D7" s="32"/>
      <c r="E7" s="32"/>
      <c r="F7" s="32"/>
      <c r="G7" s="32"/>
      <c r="H7" s="32"/>
      <c r="I7" s="32"/>
      <c r="J7" s="4" t="s">
        <v>28</v>
      </c>
      <c r="K7" s="4"/>
      <c r="L7" s="4" t="s">
        <v>29</v>
      </c>
      <c r="M7" s="4"/>
      <c r="N7" s="25" t="s">
        <v>30</v>
      </c>
    </row>
    <row r="8" ht="27.1" customHeight="1" spans="1:14">
      <c r="A8" s="1">
        <v>0</v>
      </c>
      <c r="B8" s="4" t="s">
        <v>31</v>
      </c>
      <c r="C8" s="4" t="s">
        <v>32</v>
      </c>
      <c r="D8" s="4" t="s">
        <v>33</v>
      </c>
      <c r="E8" s="4" t="s">
        <v>34</v>
      </c>
      <c r="F8" s="33"/>
      <c r="G8" s="4" t="s">
        <v>35</v>
      </c>
      <c r="H8" s="4" t="s">
        <v>36</v>
      </c>
      <c r="I8" s="4" t="s">
        <v>37</v>
      </c>
      <c r="J8" s="4"/>
      <c r="K8" s="4" t="s">
        <v>38</v>
      </c>
      <c r="L8" s="4"/>
      <c r="M8" s="4" t="s">
        <v>38</v>
      </c>
      <c r="N8" s="25"/>
    </row>
    <row r="9" ht="14.3" customHeight="1" spans="1:17">
      <c r="A9" s="1" t="s">
        <v>39</v>
      </c>
      <c r="B9" s="30" t="s">
        <v>40</v>
      </c>
      <c r="C9" s="30" t="s">
        <v>41</v>
      </c>
      <c r="D9" s="30" t="s">
        <v>42</v>
      </c>
      <c r="E9" s="34">
        <v>0.68</v>
      </c>
      <c r="F9" s="35" t="s">
        <v>43</v>
      </c>
      <c r="G9" s="30" t="s">
        <v>44</v>
      </c>
      <c r="H9" s="36" t="s">
        <v>45</v>
      </c>
      <c r="I9" s="30" t="s">
        <v>46</v>
      </c>
      <c r="J9" s="37">
        <v>5.336895</v>
      </c>
      <c r="K9" s="37">
        <v>3.06</v>
      </c>
      <c r="L9" s="37">
        <v>1.3873000001</v>
      </c>
      <c r="M9" s="34">
        <v>0.68</v>
      </c>
      <c r="N9" s="30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30" t="s">
        <v>48</v>
      </c>
      <c r="C10" s="30" t="s">
        <v>49</v>
      </c>
      <c r="D10" s="30" t="s">
        <v>42</v>
      </c>
      <c r="E10" s="34">
        <v>0.34</v>
      </c>
      <c r="F10" s="35" t="s">
        <v>43</v>
      </c>
      <c r="G10" s="30" t="s">
        <v>50</v>
      </c>
      <c r="H10" s="36" t="s">
        <v>51</v>
      </c>
      <c r="I10" s="30" t="s">
        <v>46</v>
      </c>
      <c r="J10" s="37">
        <v>2.1227</v>
      </c>
      <c r="K10" s="37">
        <v>1.7727</v>
      </c>
      <c r="L10" s="37">
        <v>0.8750000001</v>
      </c>
      <c r="M10" s="34">
        <v>0.34</v>
      </c>
      <c r="N10" s="30"/>
      <c r="O10" s="1" t="s">
        <v>43</v>
      </c>
      <c r="P10" s="1" t="s">
        <v>52</v>
      </c>
      <c r="Q10" s="1"/>
    </row>
    <row r="11" ht="14.3" customHeight="1" spans="1:17">
      <c r="A11" s="1" t="s">
        <v>39</v>
      </c>
      <c r="B11" s="30" t="s">
        <v>53</v>
      </c>
      <c r="C11" s="30" t="s">
        <v>54</v>
      </c>
      <c r="D11" s="30" t="s">
        <v>42</v>
      </c>
      <c r="E11" s="34">
        <v>0.72</v>
      </c>
      <c r="F11" s="35" t="s">
        <v>55</v>
      </c>
      <c r="G11" s="30" t="s">
        <v>56</v>
      </c>
      <c r="H11" s="36" t="s">
        <v>57</v>
      </c>
      <c r="I11" s="30" t="s">
        <v>46</v>
      </c>
      <c r="J11" s="37">
        <v>5.387</v>
      </c>
      <c r="K11" s="37">
        <v>2.8</v>
      </c>
      <c r="L11" s="34">
        <v>0.72</v>
      </c>
      <c r="M11" s="34">
        <v>0.72</v>
      </c>
      <c r="N11" s="30"/>
      <c r="O11" s="1" t="s">
        <v>55</v>
      </c>
      <c r="P11" s="1" t="s">
        <v>58</v>
      </c>
      <c r="Q11" s="1"/>
    </row>
    <row r="12" ht="14.3" customHeight="1" spans="1:17">
      <c r="A12" s="1" t="s">
        <v>39</v>
      </c>
      <c r="B12" s="30" t="s">
        <v>59</v>
      </c>
      <c r="C12" s="30" t="s">
        <v>60</v>
      </c>
      <c r="D12" s="30" t="s">
        <v>42</v>
      </c>
      <c r="E12" s="34">
        <v>0.1593</v>
      </c>
      <c r="F12" s="35" t="s">
        <v>55</v>
      </c>
      <c r="G12" s="30" t="s">
        <v>61</v>
      </c>
      <c r="H12" s="36" t="s">
        <v>62</v>
      </c>
      <c r="I12" s="30" t="s">
        <v>63</v>
      </c>
      <c r="J12" s="37">
        <v>3.287</v>
      </c>
      <c r="K12" s="37">
        <v>1.3</v>
      </c>
      <c r="L12" s="37">
        <v>0.3667</v>
      </c>
      <c r="M12" s="34">
        <v>0.1593</v>
      </c>
      <c r="N12" s="30"/>
      <c r="O12" s="1" t="s">
        <v>55</v>
      </c>
      <c r="P12" s="1" t="s">
        <v>64</v>
      </c>
      <c r="Q12" s="1"/>
    </row>
    <row r="13" ht="14.3" customHeight="1" spans="2:10">
      <c r="B13" s="1" t="s">
        <v>65</v>
      </c>
      <c r="C13" s="1"/>
      <c r="D13" s="1"/>
      <c r="E13" s="1"/>
      <c r="F13" s="1"/>
      <c r="G13" s="1"/>
      <c r="H13" s="1"/>
      <c r="I13" s="1"/>
      <c r="J13" s="1"/>
    </row>
  </sheetData>
  <mergeCells count="6">
    <mergeCell ref="B5:N5"/>
    <mergeCell ref="C7:I7"/>
    <mergeCell ref="J7:K7"/>
    <mergeCell ref="L7:M7"/>
    <mergeCell ref="B13:J13"/>
    <mergeCell ref="N7:N8"/>
  </mergeCells>
  <pageMargins left="0.39300000667572" right="0.39300000667572" top="0.39300000667572" bottom="0.39300000667572" header="0" footer="0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workbookViewId="0">
      <pane xSplit="2" ySplit="8" topLeftCell="D9" activePane="bottomRight" state="frozen"/>
      <selection/>
      <selection pane="topRight"/>
      <selection pane="bottomLeft"/>
      <selection pane="bottomRight" activeCell="L12" sqref="L12"/>
    </sheetView>
  </sheetViews>
  <sheetFormatPr defaultColWidth="10" defaultRowHeight="13.5"/>
  <cols>
    <col min="1" max="1" width="9" hidden="1"/>
    <col min="2" max="2" width="37.45" customWidth="1"/>
    <col min="3" max="3" width="15.375" customWidth="1"/>
    <col min="4" max="4" width="20.4916666666667" customWidth="1"/>
    <col min="5" max="5" width="12" customWidth="1"/>
    <col min="6" max="6" width="9" hidden="1"/>
    <col min="7" max="7" width="16.125" customWidth="1"/>
    <col min="8" max="9" width="10.375" customWidth="1"/>
    <col min="10" max="10" width="12.5" customWidth="1"/>
    <col min="11" max="11" width="14.875" customWidth="1"/>
    <col min="12" max="12" width="13.375" customWidth="1"/>
    <col min="13" max="13" width="12.75" customWidth="1"/>
    <col min="14" max="14" width="13.75" customWidth="1"/>
    <col min="15" max="15" width="10" customWidth="1"/>
    <col min="16" max="16" width="6.25" customWidth="1"/>
    <col min="17" max="19" width="9" hidden="1"/>
    <col min="20" max="20" width="9.76666666666667" customWidth="1"/>
  </cols>
  <sheetData>
    <row r="1" ht="56.25" hidden="1" spans="1:3">
      <c r="A1" s="1">
        <v>0</v>
      </c>
      <c r="B1" s="1" t="s">
        <v>0</v>
      </c>
      <c r="C1" s="1" t="s">
        <v>66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67</v>
      </c>
      <c r="G2" s="1" t="s">
        <v>68</v>
      </c>
      <c r="H2" s="1"/>
      <c r="I2" s="1"/>
    </row>
    <row r="3" hidden="1" spans="1:19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69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70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6">
      <c r="A5" s="1">
        <v>0</v>
      </c>
      <c r="B5" s="2" t="s">
        <v>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1" spans="1:16">
      <c r="A7" s="1">
        <v>0</v>
      </c>
      <c r="B7" s="12"/>
      <c r="C7" s="13" t="s">
        <v>27</v>
      </c>
      <c r="D7" s="13"/>
      <c r="E7" s="13"/>
      <c r="F7" s="13"/>
      <c r="G7" s="13"/>
      <c r="H7" s="13"/>
      <c r="I7" s="13"/>
      <c r="J7" s="21" t="s">
        <v>72</v>
      </c>
      <c r="K7" s="22" t="s">
        <v>28</v>
      </c>
      <c r="L7" s="22"/>
      <c r="M7" s="23" t="s">
        <v>29</v>
      </c>
      <c r="N7" s="23"/>
      <c r="O7" s="24" t="s">
        <v>73</v>
      </c>
      <c r="P7" s="25" t="s">
        <v>30</v>
      </c>
    </row>
    <row r="8" ht="27.1" customHeight="1" spans="1:16">
      <c r="A8" s="1">
        <v>0</v>
      </c>
      <c r="B8" s="14" t="s">
        <v>31</v>
      </c>
      <c r="C8" s="15" t="s">
        <v>32</v>
      </c>
      <c r="D8" s="15" t="s">
        <v>33</v>
      </c>
      <c r="E8" s="15" t="s">
        <v>34</v>
      </c>
      <c r="G8" s="15" t="s">
        <v>35</v>
      </c>
      <c r="H8" s="15" t="s">
        <v>36</v>
      </c>
      <c r="I8" s="15" t="s">
        <v>37</v>
      </c>
      <c r="J8" s="26"/>
      <c r="K8" s="27"/>
      <c r="L8" s="15" t="s">
        <v>38</v>
      </c>
      <c r="M8" s="27"/>
      <c r="N8" s="15" t="s">
        <v>38</v>
      </c>
      <c r="O8" s="28"/>
      <c r="P8" s="25"/>
    </row>
    <row r="9" ht="40.7" customHeight="1" spans="1:19">
      <c r="A9" s="1" t="s">
        <v>39</v>
      </c>
      <c r="B9" s="16" t="s">
        <v>74</v>
      </c>
      <c r="C9" s="16" t="s">
        <v>75</v>
      </c>
      <c r="D9" s="6" t="s">
        <v>76</v>
      </c>
      <c r="E9" s="17">
        <v>2.18</v>
      </c>
      <c r="F9" s="18" t="s">
        <v>77</v>
      </c>
      <c r="G9" s="19" t="s">
        <v>78</v>
      </c>
      <c r="H9" s="16">
        <v>3.29</v>
      </c>
      <c r="I9" s="16" t="s">
        <v>79</v>
      </c>
      <c r="J9" s="16" t="s">
        <v>80</v>
      </c>
      <c r="K9" s="29">
        <v>5.020216</v>
      </c>
      <c r="L9" s="29">
        <v>2.18</v>
      </c>
      <c r="M9" s="29">
        <v>4</v>
      </c>
      <c r="N9" s="29">
        <v>2.18</v>
      </c>
      <c r="O9" s="29">
        <v>0</v>
      </c>
      <c r="P9" s="30"/>
      <c r="Q9" s="1"/>
      <c r="R9" s="1" t="s">
        <v>81</v>
      </c>
      <c r="S9" s="1" t="s">
        <v>82</v>
      </c>
    </row>
    <row r="10" ht="40.7" customHeight="1" spans="1:19">
      <c r="A10" s="1" t="s">
        <v>39</v>
      </c>
      <c r="B10" s="16" t="s">
        <v>83</v>
      </c>
      <c r="C10" s="16" t="s">
        <v>84</v>
      </c>
      <c r="D10" s="6" t="s">
        <v>76</v>
      </c>
      <c r="E10" s="17">
        <v>0.32</v>
      </c>
      <c r="F10" s="18" t="s">
        <v>77</v>
      </c>
      <c r="G10" s="19" t="s">
        <v>85</v>
      </c>
      <c r="H10" s="16" t="s">
        <v>86</v>
      </c>
      <c r="I10" s="16" t="s">
        <v>79</v>
      </c>
      <c r="J10" s="16" t="s">
        <v>80</v>
      </c>
      <c r="K10" s="29">
        <v>5.020216</v>
      </c>
      <c r="L10" s="29">
        <v>0.32</v>
      </c>
      <c r="M10" s="29">
        <v>4</v>
      </c>
      <c r="N10" s="29">
        <v>0.32</v>
      </c>
      <c r="O10" s="29">
        <v>0</v>
      </c>
      <c r="P10" s="30"/>
      <c r="Q10" s="1"/>
      <c r="R10" s="1" t="s">
        <v>87</v>
      </c>
      <c r="S10" s="1" t="s">
        <v>88</v>
      </c>
    </row>
    <row r="11" ht="40.7" customHeight="1" spans="1:19">
      <c r="A11" s="1" t="s">
        <v>39</v>
      </c>
      <c r="B11" s="16" t="s">
        <v>89</v>
      </c>
      <c r="C11" s="16" t="s">
        <v>90</v>
      </c>
      <c r="D11" s="6" t="s">
        <v>76</v>
      </c>
      <c r="E11" s="17">
        <v>4</v>
      </c>
      <c r="F11" s="18"/>
      <c r="G11" s="19" t="s">
        <v>91</v>
      </c>
      <c r="H11" s="16" t="s">
        <v>92</v>
      </c>
      <c r="I11" s="16" t="s">
        <v>79</v>
      </c>
      <c r="J11" s="16" t="s">
        <v>93</v>
      </c>
      <c r="K11" s="29">
        <v>14.035808</v>
      </c>
      <c r="L11" s="29">
        <v>4</v>
      </c>
      <c r="M11" s="29">
        <v>13</v>
      </c>
      <c r="N11" s="29">
        <v>4</v>
      </c>
      <c r="O11" s="29">
        <v>0</v>
      </c>
      <c r="P11" s="30"/>
      <c r="Q11" s="1"/>
      <c r="R11" s="1" t="s">
        <v>94</v>
      </c>
      <c r="S11" s="1" t="s">
        <v>82</v>
      </c>
    </row>
    <row r="12" ht="40.7" customHeight="1" spans="1:19">
      <c r="A12" s="1" t="s">
        <v>39</v>
      </c>
      <c r="B12" s="16" t="s">
        <v>95</v>
      </c>
      <c r="C12" s="16" t="s">
        <v>96</v>
      </c>
      <c r="D12" s="6" t="s">
        <v>76</v>
      </c>
      <c r="E12" s="17">
        <v>1.3</v>
      </c>
      <c r="F12" s="18"/>
      <c r="G12" s="19" t="s">
        <v>97</v>
      </c>
      <c r="H12" s="16" t="s">
        <v>98</v>
      </c>
      <c r="I12" s="16" t="s">
        <v>79</v>
      </c>
      <c r="J12" s="16" t="s">
        <v>93</v>
      </c>
      <c r="K12" s="29">
        <v>14.035808</v>
      </c>
      <c r="L12" s="29">
        <v>1.3</v>
      </c>
      <c r="M12" s="29">
        <v>13</v>
      </c>
      <c r="N12" s="29">
        <v>1.3</v>
      </c>
      <c r="O12" s="29">
        <v>0</v>
      </c>
      <c r="P12" s="30"/>
      <c r="Q12" s="1"/>
      <c r="R12" s="1" t="s">
        <v>99</v>
      </c>
      <c r="S12" s="1" t="s">
        <v>88</v>
      </c>
    </row>
    <row r="13" ht="40.7" customHeight="1" spans="1:19">
      <c r="A13" s="1" t="s">
        <v>39</v>
      </c>
      <c r="B13" s="16" t="s">
        <v>100</v>
      </c>
      <c r="C13" s="16" t="s">
        <v>101</v>
      </c>
      <c r="D13" s="6" t="s">
        <v>76</v>
      </c>
      <c r="E13" s="17">
        <v>0.4</v>
      </c>
      <c r="F13" s="18"/>
      <c r="G13" s="19" t="s">
        <v>91</v>
      </c>
      <c r="H13" s="16" t="s">
        <v>102</v>
      </c>
      <c r="I13" s="16" t="s">
        <v>63</v>
      </c>
      <c r="J13" s="16" t="s">
        <v>103</v>
      </c>
      <c r="K13" s="29">
        <v>2.3865</v>
      </c>
      <c r="L13" s="29">
        <v>0.4</v>
      </c>
      <c r="M13" s="29">
        <v>0.4</v>
      </c>
      <c r="N13" s="29">
        <v>0.4</v>
      </c>
      <c r="O13" s="29">
        <v>0</v>
      </c>
      <c r="P13" s="30"/>
      <c r="Q13" s="1"/>
      <c r="R13" s="1" t="s">
        <v>104</v>
      </c>
      <c r="S13" s="1" t="s">
        <v>88</v>
      </c>
    </row>
    <row r="14" ht="40.7" customHeight="1" spans="1:19">
      <c r="A14" s="1" t="s">
        <v>39</v>
      </c>
      <c r="B14" s="16" t="s">
        <v>105</v>
      </c>
      <c r="C14" s="16" t="s">
        <v>106</v>
      </c>
      <c r="D14" s="6" t="s">
        <v>76</v>
      </c>
      <c r="E14" s="17">
        <v>0.6</v>
      </c>
      <c r="F14" s="18"/>
      <c r="G14" s="19" t="s">
        <v>85</v>
      </c>
      <c r="H14" s="16" t="s">
        <v>107</v>
      </c>
      <c r="I14" s="16" t="s">
        <v>63</v>
      </c>
      <c r="J14" s="16" t="s">
        <v>103</v>
      </c>
      <c r="K14" s="29">
        <v>1.311309</v>
      </c>
      <c r="L14" s="29">
        <v>0.6</v>
      </c>
      <c r="M14" s="29">
        <v>0.6</v>
      </c>
      <c r="N14" s="29">
        <v>0.6</v>
      </c>
      <c r="O14" s="29">
        <v>0</v>
      </c>
      <c r="P14" s="30"/>
      <c r="Q14" s="1"/>
      <c r="R14" s="1" t="s">
        <v>108</v>
      </c>
      <c r="S14" s="1" t="s">
        <v>88</v>
      </c>
    </row>
    <row r="15" ht="40.7" customHeight="1" spans="1:19">
      <c r="A15" s="20"/>
      <c r="B15" s="16" t="s">
        <v>109</v>
      </c>
      <c r="C15" s="16" t="s">
        <v>84</v>
      </c>
      <c r="D15" s="6" t="s">
        <v>76</v>
      </c>
      <c r="E15" s="17">
        <v>0.12</v>
      </c>
      <c r="F15" s="18"/>
      <c r="G15" s="19" t="s">
        <v>85</v>
      </c>
      <c r="H15" s="16" t="s">
        <v>86</v>
      </c>
      <c r="I15" s="16" t="s">
        <v>79</v>
      </c>
      <c r="J15" s="16" t="s">
        <v>110</v>
      </c>
      <c r="K15" s="29">
        <v>1.205048</v>
      </c>
      <c r="L15" s="29">
        <v>0.12</v>
      </c>
      <c r="M15" s="29">
        <v>0.1201</v>
      </c>
      <c r="N15" s="29">
        <v>0.12</v>
      </c>
      <c r="O15" s="29">
        <v>0</v>
      </c>
      <c r="P15" s="30"/>
      <c r="Q15" s="20"/>
      <c r="R15" s="20"/>
      <c r="S15" s="20"/>
    </row>
    <row r="16" ht="14.3" customHeight="1" spans="2:15">
      <c r="B16" s="1" t="s">
        <v>111</v>
      </c>
      <c r="C16" s="1"/>
      <c r="D16" s="1"/>
      <c r="E16" s="1"/>
      <c r="F16" s="1"/>
      <c r="G16" s="1"/>
      <c r="H16" s="1"/>
      <c r="I16" s="1"/>
      <c r="J16" s="1"/>
      <c r="K16" s="1"/>
      <c r="L16" s="1"/>
      <c r="O16" s="31"/>
    </row>
  </sheetData>
  <mergeCells count="8">
    <mergeCell ref="B5:P5"/>
    <mergeCell ref="C7:I7"/>
    <mergeCell ref="K7:L7"/>
    <mergeCell ref="M7:N7"/>
    <mergeCell ref="B16:L16"/>
    <mergeCell ref="J7:J8"/>
    <mergeCell ref="O7:O8"/>
    <mergeCell ref="P7:P8"/>
  </mergeCells>
  <pageMargins left="0.75" right="0.75" top="0.268999993801117" bottom="0.268999993801117" header="0" footer="0"/>
  <pageSetup paperSize="9" scale="6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pane ySplit="8" topLeftCell="A9" activePane="bottomLeft" state="frozen"/>
      <selection/>
      <selection pane="bottomLeft" activeCell="D18" sqref="D18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112</v>
      </c>
      <c r="C1" s="1" t="s">
        <v>113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114</v>
      </c>
      <c r="G2" s="1" t="s">
        <v>115</v>
      </c>
      <c r="H2" s="1" t="s">
        <v>8</v>
      </c>
    </row>
    <row r="3" hidden="1" spans="1:9">
      <c r="A3" s="1">
        <v>0</v>
      </c>
      <c r="C3" s="1" t="s">
        <v>9</v>
      </c>
      <c r="D3" s="1" t="s">
        <v>116</v>
      </c>
      <c r="E3" s="1" t="s">
        <v>22</v>
      </c>
      <c r="F3" s="1" t="s">
        <v>117</v>
      </c>
      <c r="G3" s="1" t="s">
        <v>118</v>
      </c>
      <c r="H3" s="1" t="s">
        <v>119</v>
      </c>
      <c r="I3" s="1" t="s">
        <v>119</v>
      </c>
    </row>
    <row r="4" ht="14.3" customHeight="1" spans="1:2">
      <c r="A4" s="1">
        <v>0</v>
      </c>
      <c r="B4" s="1" t="s">
        <v>120</v>
      </c>
    </row>
    <row r="5" ht="27.85" customHeight="1" spans="1:7">
      <c r="A5" s="1">
        <v>0</v>
      </c>
      <c r="B5" s="2" t="s">
        <v>121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122</v>
      </c>
      <c r="C7" s="4" t="s">
        <v>123</v>
      </c>
      <c r="D7" s="4"/>
      <c r="E7" s="11"/>
      <c r="F7" s="4" t="s">
        <v>124</v>
      </c>
      <c r="G7" s="4"/>
    </row>
    <row r="8" ht="19.9" customHeight="1" spans="1:7">
      <c r="A8" s="1">
        <v>0</v>
      </c>
      <c r="B8" s="4"/>
      <c r="C8" s="4" t="s">
        <v>31</v>
      </c>
      <c r="D8" s="4" t="s">
        <v>125</v>
      </c>
      <c r="E8" s="11"/>
      <c r="F8" s="4" t="s">
        <v>126</v>
      </c>
      <c r="G8" s="4" t="s">
        <v>125</v>
      </c>
    </row>
    <row r="9" ht="17.3" customHeight="1" spans="1:7">
      <c r="A9" s="1">
        <v>0</v>
      </c>
      <c r="B9" s="6" t="s">
        <v>127</v>
      </c>
      <c r="C9" s="7"/>
      <c r="D9" s="8">
        <v>1.8993</v>
      </c>
      <c r="E9" s="11"/>
      <c r="F9" s="7"/>
      <c r="G9" s="8">
        <f>SUM(G10:G12)</f>
        <v>1.8993</v>
      </c>
    </row>
    <row r="10" ht="17.3" customHeight="1" spans="1:9">
      <c r="A10" s="1" t="s">
        <v>39</v>
      </c>
      <c r="B10" s="6">
        <v>1</v>
      </c>
      <c r="C10" s="6" t="s">
        <v>59</v>
      </c>
      <c r="D10" s="8">
        <v>0.1593</v>
      </c>
      <c r="E10" s="7" t="s">
        <v>128</v>
      </c>
      <c r="F10" s="6" t="s">
        <v>129</v>
      </c>
      <c r="G10" s="8">
        <f>0.5367+0.1593</f>
        <v>0.696</v>
      </c>
      <c r="H10" s="1" t="s">
        <v>130</v>
      </c>
      <c r="I10" s="1" t="s">
        <v>130</v>
      </c>
    </row>
    <row r="11" ht="17.3" customHeight="1" spans="1:9">
      <c r="A11" s="1" t="s">
        <v>39</v>
      </c>
      <c r="B11" s="6">
        <v>2</v>
      </c>
      <c r="C11" s="6" t="s">
        <v>40</v>
      </c>
      <c r="D11" s="8">
        <v>0.68</v>
      </c>
      <c r="E11" s="7" t="s">
        <v>131</v>
      </c>
      <c r="F11" s="6" t="s">
        <v>132</v>
      </c>
      <c r="G11" s="8">
        <v>0.1127</v>
      </c>
      <c r="H11" s="1" t="s">
        <v>133</v>
      </c>
      <c r="I11" s="1" t="s">
        <v>133</v>
      </c>
    </row>
    <row r="12" ht="17.3" customHeight="1" spans="1:9">
      <c r="A12" s="1" t="s">
        <v>39</v>
      </c>
      <c r="B12" s="6">
        <v>3</v>
      </c>
      <c r="C12" s="6" t="s">
        <v>48</v>
      </c>
      <c r="D12" s="8">
        <v>0.34</v>
      </c>
      <c r="E12" s="7" t="s">
        <v>134</v>
      </c>
      <c r="F12" s="6" t="s">
        <v>135</v>
      </c>
      <c r="G12" s="8">
        <f>0.9133+0.148+0.0293</f>
        <v>1.0906</v>
      </c>
      <c r="H12" s="1" t="s">
        <v>136</v>
      </c>
      <c r="I12" s="1" t="s">
        <v>136</v>
      </c>
    </row>
    <row r="13" ht="17.3" customHeight="1" spans="1:9">
      <c r="A13" s="1" t="s">
        <v>39</v>
      </c>
      <c r="B13" s="6">
        <v>4</v>
      </c>
      <c r="C13" s="6" t="s">
        <v>53</v>
      </c>
      <c r="D13" s="8">
        <v>0.72</v>
      </c>
      <c r="E13" s="7" t="s">
        <v>137</v>
      </c>
      <c r="F13" s="6"/>
      <c r="G13" s="8"/>
      <c r="H13" s="1"/>
      <c r="I13" s="1"/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B4" workbookViewId="0">
      <selection activeCell="C14" sqref="C14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16.75" customWidth="1"/>
    <col min="5" max="5" width="9" hidden="1"/>
    <col min="6" max="6" width="27.8166666666667" customWidth="1"/>
    <col min="7" max="7" width="17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112</v>
      </c>
      <c r="C1" s="1" t="s">
        <v>138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114</v>
      </c>
      <c r="G2" s="1" t="s">
        <v>115</v>
      </c>
      <c r="H2" s="1" t="s">
        <v>68</v>
      </c>
    </row>
    <row r="3" hidden="1" spans="1:8">
      <c r="A3" s="1">
        <v>0</v>
      </c>
      <c r="C3" s="1" t="s">
        <v>9</v>
      </c>
      <c r="D3" s="1" t="s">
        <v>116</v>
      </c>
      <c r="E3" s="1" t="s">
        <v>22</v>
      </c>
      <c r="F3" s="1" t="s">
        <v>117</v>
      </c>
      <c r="G3" s="1" t="s">
        <v>118</v>
      </c>
      <c r="H3" s="1" t="s">
        <v>119</v>
      </c>
    </row>
    <row r="4" ht="14.3" customHeight="1" spans="1:2">
      <c r="A4" s="1">
        <v>0</v>
      </c>
      <c r="B4" s="1" t="s">
        <v>120</v>
      </c>
    </row>
    <row r="5" ht="27.85" customHeight="1" spans="1:7">
      <c r="A5" s="1">
        <v>0</v>
      </c>
      <c r="B5" s="2" t="s">
        <v>139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122</v>
      </c>
      <c r="C7" s="4" t="s">
        <v>140</v>
      </c>
      <c r="D7" s="4"/>
      <c r="E7" s="5"/>
      <c r="F7" s="4" t="s">
        <v>141</v>
      </c>
      <c r="G7" s="4"/>
    </row>
    <row r="8" ht="19.9" customHeight="1" spans="1:7">
      <c r="A8" s="1">
        <v>0</v>
      </c>
      <c r="B8" s="4"/>
      <c r="C8" s="4" t="s">
        <v>31</v>
      </c>
      <c r="D8" s="4" t="s">
        <v>125</v>
      </c>
      <c r="E8" s="5"/>
      <c r="F8" s="4" t="s">
        <v>126</v>
      </c>
      <c r="G8" s="4" t="s">
        <v>125</v>
      </c>
    </row>
    <row r="9" ht="17.3" customHeight="1" spans="1:8">
      <c r="A9" s="1">
        <v>0</v>
      </c>
      <c r="B9" s="6" t="s">
        <v>127</v>
      </c>
      <c r="C9" s="7"/>
      <c r="D9" s="8">
        <v>8.92</v>
      </c>
      <c r="E9" s="7"/>
      <c r="F9" s="7"/>
      <c r="G9" s="8">
        <v>8.92</v>
      </c>
      <c r="H9" s="1"/>
    </row>
    <row r="10" ht="40.7" customHeight="1" spans="1:8">
      <c r="A10" s="1" t="s">
        <v>39</v>
      </c>
      <c r="B10" s="6">
        <v>1</v>
      </c>
      <c r="C10" s="9" t="s">
        <v>74</v>
      </c>
      <c r="D10" s="9">
        <v>2.18</v>
      </c>
      <c r="E10" s="6" t="s">
        <v>142</v>
      </c>
      <c r="F10" s="6" t="s">
        <v>129</v>
      </c>
      <c r="G10" s="8">
        <v>0.12</v>
      </c>
      <c r="H10" s="1" t="s">
        <v>130</v>
      </c>
    </row>
    <row r="11" ht="40.7" customHeight="1" spans="1:8">
      <c r="A11" s="1" t="s">
        <v>39</v>
      </c>
      <c r="B11" s="6">
        <v>2</v>
      </c>
      <c r="C11" s="9" t="s">
        <v>83</v>
      </c>
      <c r="D11" s="9">
        <v>0.32</v>
      </c>
      <c r="E11" s="6" t="s">
        <v>143</v>
      </c>
      <c r="F11" s="6" t="s">
        <v>144</v>
      </c>
      <c r="G11" s="8">
        <v>2.5</v>
      </c>
      <c r="H11" s="1" t="s">
        <v>145</v>
      </c>
    </row>
    <row r="12" ht="40.7" customHeight="1" spans="1:8">
      <c r="A12" s="1" t="s">
        <v>39</v>
      </c>
      <c r="B12" s="6">
        <v>3</v>
      </c>
      <c r="C12" s="9" t="s">
        <v>89</v>
      </c>
      <c r="D12" s="9">
        <v>4</v>
      </c>
      <c r="E12" s="6" t="s">
        <v>146</v>
      </c>
      <c r="F12" s="6" t="s">
        <v>147</v>
      </c>
      <c r="G12" s="8">
        <v>1</v>
      </c>
      <c r="H12" s="1" t="s">
        <v>148</v>
      </c>
    </row>
    <row r="13" ht="40.7" customHeight="1" spans="1:8">
      <c r="A13" s="1" t="s">
        <v>39</v>
      </c>
      <c r="B13" s="6">
        <v>4</v>
      </c>
      <c r="C13" s="9" t="s">
        <v>95</v>
      </c>
      <c r="D13" s="9">
        <v>1.3</v>
      </c>
      <c r="E13" s="6" t="s">
        <v>149</v>
      </c>
      <c r="F13" s="6" t="s">
        <v>150</v>
      </c>
      <c r="G13" s="8">
        <v>5.3</v>
      </c>
      <c r="H13" s="1" t="s">
        <v>151</v>
      </c>
    </row>
    <row r="14" ht="40.7" customHeight="1" spans="1:8">
      <c r="A14" s="1" t="s">
        <v>39</v>
      </c>
      <c r="B14" s="6">
        <v>5</v>
      </c>
      <c r="C14" s="9" t="s">
        <v>100</v>
      </c>
      <c r="D14" s="9">
        <v>0.4</v>
      </c>
      <c r="E14" s="6" t="s">
        <v>152</v>
      </c>
      <c r="F14" s="6"/>
      <c r="G14" s="8"/>
      <c r="H14" s="1"/>
    </row>
    <row r="15" ht="40.7" customHeight="1" spans="1:8">
      <c r="A15" s="1" t="s">
        <v>39</v>
      </c>
      <c r="B15" s="6">
        <v>6</v>
      </c>
      <c r="C15" s="9" t="s">
        <v>105</v>
      </c>
      <c r="D15" s="9">
        <v>0.6</v>
      </c>
      <c r="E15" s="6" t="s">
        <v>153</v>
      </c>
      <c r="F15" s="6"/>
      <c r="G15" s="8"/>
      <c r="H15" s="1"/>
    </row>
    <row r="16" ht="56" customHeight="1" spans="2:7">
      <c r="B16" s="6">
        <v>7</v>
      </c>
      <c r="C16" s="9" t="s">
        <v>109</v>
      </c>
      <c r="D16" s="9">
        <v>0.12</v>
      </c>
      <c r="E16" s="10"/>
      <c r="F16" s="10"/>
      <c r="G16" s="10"/>
    </row>
  </sheetData>
  <mergeCells count="4">
    <mergeCell ref="B5:G5"/>
    <mergeCell ref="C7:D7"/>
    <mergeCell ref="F7:G7"/>
    <mergeCell ref="B7:B8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何鹏Vo</cp:lastModifiedBy>
  <dcterms:created xsi:type="dcterms:W3CDTF">2023-06-08T09:16:00Z</dcterms:created>
  <dcterms:modified xsi:type="dcterms:W3CDTF">2023-06-09T09:58:50Z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EF13F694B7AE4765B5B3510BBEE0B756</vt:lpwstr>
  </property>
</Properties>
</file>