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<sst xmlns="http://schemas.openxmlformats.org/spreadsheetml/2006/main" count="98" uniqueCount="60">
  <si>
    <t>炎陵县财政局综合规划口2023年度1-3月炎陵县财政民生专项资金分配情况表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</si>
  <si>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</si>
  <si>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</si>
  <si>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</si>
  <si>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</si>
  <si>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</si>
  <si>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</si>
  <si>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</si>
  <si>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</si>
  <si>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</si>
  <si>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截至2月28日止余额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</si>
  <si>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</si>
  <si>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</si>
  <si>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</si>
  <si>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</si>
  <si>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</si>
  <si>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</si>
  <si>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</si>
  <si>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</si>
  <si>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</si>
  <si>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</si>
  <si>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</si>
  <si>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</si>
  <si>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</si>
  <si>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</si>
  <si>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</si>
  <si>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</si>
  <si>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</si>
  <si>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</si>
  <si>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</si>
  <si>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</si>
  <si>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</si>
  <si>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</si>
  <si>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</si>
  <si>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</si>
  <si>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</si>
  <si>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</si>
  <si>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</si>
  <si>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</si>
  <si>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</si>
  <si>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炎陵县住房保障服务中心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</si>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</sst>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11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top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top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90" zoomScaleNormal="90" workbookViewId="0">
      <pane ySplit="6" topLeftCell="A8" activePane="bottomLeft" state="frozen"/>
      <selection/>
      <selection pane="bottomLeft" activeCell="I5" sqref="I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4" t="s">
        <v>9</v>
      </c>
      <c r="M3" s="25"/>
      <c r="N3" s="26"/>
      <c r="O3" s="27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8"/>
      <c r="N5" s="28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SUM(G7:G19)</f>
        <v>23297312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23297312</v>
      </c>
      <c r="L6" s="10">
        <f t="shared" si="0"/>
        <v>4517535</v>
      </c>
      <c r="M6" s="29"/>
      <c r="N6" s="29"/>
      <c r="O6" s="10">
        <f>SUM(O7:O19)</f>
        <v>18779777</v>
      </c>
      <c r="P6" s="29"/>
    </row>
    <row r="7" s="1" customFormat="1" ht="53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10809600</v>
      </c>
      <c r="H7" s="15"/>
      <c r="I7" s="15"/>
      <c r="J7" s="30"/>
      <c r="K7" s="31">
        <v>10809600</v>
      </c>
      <c r="L7" s="30"/>
      <c r="M7" s="32"/>
      <c r="N7" s="33"/>
      <c r="O7" s="15">
        <f>G7-L7</f>
        <v>10809600</v>
      </c>
      <c r="P7" s="4"/>
    </row>
    <row r="8" s="1" customFormat="1" customHeight="1" spans="1:16">
      <c r="A8" s="4">
        <f t="shared" ref="A8:A19" si="1">ROW()-6</f>
        <v>2</v>
      </c>
      <c r="B8" s="11" t="s">
        <v>25</v>
      </c>
      <c r="C8" s="12" t="s">
        <v>26</v>
      </c>
      <c r="D8" s="13" t="s">
        <v>27</v>
      </c>
      <c r="E8" s="14" t="s">
        <v>23</v>
      </c>
      <c r="F8" s="4" t="s">
        <v>24</v>
      </c>
      <c r="G8" s="15">
        <f t="shared" ref="G8:G19" si="2">SUM(H8:K8)</f>
        <v>147800</v>
      </c>
      <c r="H8" s="15"/>
      <c r="I8" s="15"/>
      <c r="J8" s="30"/>
      <c r="K8" s="34">
        <v>147800</v>
      </c>
      <c r="L8" s="30"/>
      <c r="M8" s="32"/>
      <c r="N8" s="33"/>
      <c r="O8" s="15">
        <f t="shared" ref="O8:O19" si="3">G8-L8</f>
        <v>147800</v>
      </c>
      <c r="P8" s="4"/>
    </row>
    <row r="9" s="1" customFormat="1" customHeight="1" spans="1:16">
      <c r="A9" s="4">
        <f t="shared" si="1"/>
        <v>3</v>
      </c>
      <c r="B9" s="11" t="s">
        <v>28</v>
      </c>
      <c r="C9" s="12" t="s">
        <v>29</v>
      </c>
      <c r="D9" s="13" t="s">
        <v>30</v>
      </c>
      <c r="E9" s="14" t="s">
        <v>23</v>
      </c>
      <c r="F9" s="4" t="s">
        <v>24</v>
      </c>
      <c r="G9" s="15">
        <f t="shared" si="2"/>
        <v>4035717</v>
      </c>
      <c r="H9" s="15"/>
      <c r="I9" s="15"/>
      <c r="J9" s="15"/>
      <c r="K9" s="34">
        <v>4035717</v>
      </c>
      <c r="L9" s="30">
        <f>565155+250000</f>
        <v>815155</v>
      </c>
      <c r="M9" s="32" t="s">
        <v>31</v>
      </c>
      <c r="N9" s="33" t="s">
        <v>32</v>
      </c>
      <c r="O9" s="15">
        <f t="shared" si="3"/>
        <v>3220562</v>
      </c>
      <c r="P9" s="4"/>
    </row>
    <row r="10" s="1" customFormat="1" customHeight="1" spans="1:16">
      <c r="A10" s="4">
        <f t="shared" si="1"/>
        <v>4</v>
      </c>
      <c r="B10" s="11" t="s">
        <v>33</v>
      </c>
      <c r="C10" s="16" t="s">
        <v>34</v>
      </c>
      <c r="D10" s="17" t="s">
        <v>35</v>
      </c>
      <c r="E10" s="14" t="s">
        <v>23</v>
      </c>
      <c r="F10" s="4" t="s">
        <v>24</v>
      </c>
      <c r="G10" s="15">
        <f t="shared" si="2"/>
        <v>1518160</v>
      </c>
      <c r="H10" s="15"/>
      <c r="I10" s="15"/>
      <c r="J10" s="15"/>
      <c r="K10" s="34">
        <v>1518160</v>
      </c>
      <c r="L10" s="35"/>
      <c r="M10" s="32"/>
      <c r="N10" s="33"/>
      <c r="O10" s="15">
        <f t="shared" si="3"/>
        <v>1518160</v>
      </c>
      <c r="P10" s="4"/>
    </row>
    <row r="11" s="1" customFormat="1" customHeight="1" spans="1:16">
      <c r="A11" s="4">
        <f t="shared" si="1"/>
        <v>5</v>
      </c>
      <c r="B11" s="11" t="s">
        <v>36</v>
      </c>
      <c r="C11" s="16" t="s">
        <v>37</v>
      </c>
      <c r="D11" s="17" t="s">
        <v>38</v>
      </c>
      <c r="E11" s="14" t="s">
        <v>23</v>
      </c>
      <c r="F11" s="4" t="s">
        <v>24</v>
      </c>
      <c r="G11" s="15">
        <f t="shared" si="2"/>
        <v>2670000</v>
      </c>
      <c r="H11" s="15"/>
      <c r="I11" s="15"/>
      <c r="J11" s="15"/>
      <c r="K11" s="34">
        <v>2670000</v>
      </c>
      <c r="L11" s="30">
        <f>400000+2270000</f>
        <v>2670000</v>
      </c>
      <c r="M11" s="36" t="s">
        <v>39</v>
      </c>
      <c r="N11" s="33" t="s">
        <v>40</v>
      </c>
      <c r="O11" s="15">
        <f t="shared" si="3"/>
        <v>0</v>
      </c>
      <c r="P11" s="4"/>
    </row>
    <row r="12" s="1" customFormat="1" customHeight="1" spans="1:16">
      <c r="A12" s="4">
        <f t="shared" si="1"/>
        <v>6</v>
      </c>
      <c r="B12" s="11" t="s">
        <v>41</v>
      </c>
      <c r="C12" s="16" t="s">
        <v>42</v>
      </c>
      <c r="D12" s="17" t="s">
        <v>43</v>
      </c>
      <c r="E12" s="14" t="s">
        <v>23</v>
      </c>
      <c r="F12" s="4" t="s">
        <v>24</v>
      </c>
      <c r="G12" s="15">
        <f t="shared" si="2"/>
        <v>681920</v>
      </c>
      <c r="H12" s="15"/>
      <c r="I12" s="15"/>
      <c r="J12" s="15"/>
      <c r="K12" s="34">
        <v>681920</v>
      </c>
      <c r="L12" s="30">
        <v>681920</v>
      </c>
      <c r="M12" s="32" t="s">
        <v>44</v>
      </c>
      <c r="N12" s="33" t="s">
        <v>40</v>
      </c>
      <c r="O12" s="15">
        <f t="shared" si="3"/>
        <v>0</v>
      </c>
      <c r="P12" s="4"/>
    </row>
    <row r="13" s="1" customFormat="1" customHeight="1" spans="1:16">
      <c r="A13" s="4">
        <f t="shared" si="1"/>
        <v>7</v>
      </c>
      <c r="B13" s="11" t="s">
        <v>45</v>
      </c>
      <c r="C13" s="16" t="s">
        <v>46</v>
      </c>
      <c r="D13" s="17" t="s">
        <v>47</v>
      </c>
      <c r="E13" s="14" t="s">
        <v>23</v>
      </c>
      <c r="F13" s="4" t="s">
        <v>24</v>
      </c>
      <c r="G13" s="15">
        <f t="shared" si="2"/>
        <v>770000</v>
      </c>
      <c r="H13" s="15"/>
      <c r="I13" s="15"/>
      <c r="J13" s="30"/>
      <c r="K13" s="34">
        <v>770000</v>
      </c>
      <c r="L13" s="30"/>
      <c r="M13" s="32"/>
      <c r="N13" s="33"/>
      <c r="O13" s="15">
        <f t="shared" si="3"/>
        <v>770000</v>
      </c>
      <c r="P13" s="4"/>
    </row>
    <row r="14" s="1" customFormat="1" ht="54" customHeight="1" spans="1:16">
      <c r="A14" s="4">
        <f t="shared" si="1"/>
        <v>8</v>
      </c>
      <c r="B14" s="11" t="s">
        <v>45</v>
      </c>
      <c r="C14" s="16" t="s">
        <v>34</v>
      </c>
      <c r="D14" s="17" t="s">
        <v>48</v>
      </c>
      <c r="E14" s="14" t="s">
        <v>23</v>
      </c>
      <c r="F14" s="4" t="s">
        <v>24</v>
      </c>
      <c r="G14" s="15">
        <f t="shared" si="2"/>
        <v>346200</v>
      </c>
      <c r="H14" s="15"/>
      <c r="I14" s="15"/>
      <c r="J14" s="30"/>
      <c r="K14" s="34">
        <v>346200</v>
      </c>
      <c r="L14" s="30">
        <v>90460</v>
      </c>
      <c r="M14" s="36" t="s">
        <v>49</v>
      </c>
      <c r="N14" s="33" t="s">
        <v>32</v>
      </c>
      <c r="O14" s="15">
        <f t="shared" si="3"/>
        <v>255740</v>
      </c>
      <c r="P14" s="4"/>
    </row>
    <row r="15" s="1" customFormat="1" customHeight="1" spans="1:16">
      <c r="A15" s="4">
        <f t="shared" si="1"/>
        <v>9</v>
      </c>
      <c r="B15" s="11" t="s">
        <v>45</v>
      </c>
      <c r="C15" s="16" t="s">
        <v>50</v>
      </c>
      <c r="D15" s="17" t="s">
        <v>51</v>
      </c>
      <c r="E15" s="14" t="s">
        <v>23</v>
      </c>
      <c r="F15" s="4" t="s">
        <v>24</v>
      </c>
      <c r="G15" s="15">
        <f t="shared" si="2"/>
        <v>10000</v>
      </c>
      <c r="H15" s="15"/>
      <c r="I15" s="15"/>
      <c r="J15" s="15"/>
      <c r="K15" s="34">
        <v>10000</v>
      </c>
      <c r="L15" s="37">
        <v>10000</v>
      </c>
      <c r="M15" s="38" t="s">
        <v>52</v>
      </c>
      <c r="N15" s="33" t="s">
        <v>32</v>
      </c>
      <c r="O15" s="15">
        <f t="shared" si="3"/>
        <v>0</v>
      </c>
      <c r="P15" s="4"/>
    </row>
    <row r="16" s="1" customFormat="1" customHeight="1" spans="1:16">
      <c r="A16" s="4">
        <f t="shared" si="1"/>
        <v>10</v>
      </c>
      <c r="B16" s="11" t="s">
        <v>45</v>
      </c>
      <c r="C16" s="16" t="s">
        <v>42</v>
      </c>
      <c r="D16" s="17" t="s">
        <v>43</v>
      </c>
      <c r="E16" s="14" t="s">
        <v>23</v>
      </c>
      <c r="F16" s="4" t="s">
        <v>24</v>
      </c>
      <c r="G16" s="15">
        <f t="shared" si="2"/>
        <v>707915</v>
      </c>
      <c r="H16" s="15"/>
      <c r="I16" s="15"/>
      <c r="J16" s="30"/>
      <c r="K16" s="30">
        <v>707915</v>
      </c>
      <c r="L16" s="30">
        <v>250000</v>
      </c>
      <c r="M16" s="32" t="s">
        <v>53</v>
      </c>
      <c r="N16" s="33" t="s">
        <v>32</v>
      </c>
      <c r="O16" s="15">
        <f t="shared" si="3"/>
        <v>457915</v>
      </c>
      <c r="P16" s="4"/>
    </row>
    <row r="17" s="1" customFormat="1" customHeight="1" spans="1:16">
      <c r="A17" s="18">
        <f t="shared" si="1"/>
        <v>11</v>
      </c>
      <c r="B17" s="19" t="s">
        <v>45</v>
      </c>
      <c r="C17" s="20" t="s">
        <v>54</v>
      </c>
      <c r="D17" s="17" t="s">
        <v>55</v>
      </c>
      <c r="E17" s="21" t="s">
        <v>23</v>
      </c>
      <c r="F17" s="18" t="s">
        <v>24</v>
      </c>
      <c r="G17" s="22">
        <f t="shared" si="2"/>
        <v>260000</v>
      </c>
      <c r="H17" s="22"/>
      <c r="I17" s="22"/>
      <c r="J17" s="39"/>
      <c r="K17" s="39">
        <v>260000</v>
      </c>
      <c r="L17" s="39"/>
      <c r="M17" s="40"/>
      <c r="N17" s="41"/>
      <c r="O17" s="22">
        <f t="shared" si="3"/>
        <v>260000</v>
      </c>
      <c r="P17" s="18"/>
    </row>
    <row r="18" customHeight="1" spans="1:16">
      <c r="A18" s="18">
        <f t="shared" si="1"/>
        <v>12</v>
      </c>
      <c r="B18" s="11" t="s">
        <v>45</v>
      </c>
      <c r="C18" s="16" t="s">
        <v>56</v>
      </c>
      <c r="D18" s="23" t="s">
        <v>57</v>
      </c>
      <c r="E18" s="14" t="s">
        <v>23</v>
      </c>
      <c r="F18" s="4" t="s">
        <v>24</v>
      </c>
      <c r="G18" s="15">
        <f t="shared" si="2"/>
        <v>1000000</v>
      </c>
      <c r="H18" s="15"/>
      <c r="I18" s="15"/>
      <c r="J18" s="30"/>
      <c r="K18" s="30">
        <v>1000000</v>
      </c>
      <c r="L18" s="30"/>
      <c r="M18" s="42"/>
      <c r="N18" s="33"/>
      <c r="O18" s="15">
        <f t="shared" si="3"/>
        <v>1000000</v>
      </c>
      <c r="P18" s="4"/>
    </row>
    <row r="19" customHeight="1" spans="1:16">
      <c r="A19" s="4">
        <f t="shared" si="1"/>
        <v>13</v>
      </c>
      <c r="B19" s="11" t="s">
        <v>58</v>
      </c>
      <c r="C19" s="16" t="s">
        <v>56</v>
      </c>
      <c r="D19" s="23" t="s">
        <v>59</v>
      </c>
      <c r="E19" s="14" t="s">
        <v>23</v>
      </c>
      <c r="F19" s="4" t="s">
        <v>24</v>
      </c>
      <c r="G19" s="15">
        <f t="shared" si="2"/>
        <v>340000</v>
      </c>
      <c r="H19" s="15"/>
      <c r="I19" s="15"/>
      <c r="J19" s="30"/>
      <c r="K19" s="30">
        <v>340000</v>
      </c>
      <c r="L19" s="30"/>
      <c r="M19" s="42"/>
      <c r="N19" s="33"/>
      <c r="O19" s="15">
        <f t="shared" si="3"/>
        <v>340000</v>
      </c>
      <c r="P19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2023-05-23T07:18:14Z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2052-11.1.0.14309</vt:lpwstr>
  </property>
</Properties>
</file>