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110"/>
  </bookViews>
  <sheets>
    <sheet name="Sheet1" sheetId="2" r:id="rId1"/>
  </sheets>
  <definedNames>
    <definedName name="_xlnm._FilterDatabase" localSheetId="0" hidden="1">Sheet1!$A$2:$N$74</definedName>
    <definedName name="_xlnm.Print_Titles" localSheetId="0">Sheet1!$1:$2</definedName>
  </definedNames>
  <calcPr calcId="144525"/>
</workbook>
</file>

<file path=xl/sharedStrings.xml><?xml version="1.0" encoding="utf-8"?>
<sst xmlns="http://schemas.openxmlformats.org/spreadsheetml/2006/main" count="255" uniqueCount="169">
  <si>
    <t>2023年株洲市石峰区事业单位面向社会公开招聘面试成绩及入围体检考生名单</t>
  </si>
  <si>
    <t>姓名</t>
  </si>
  <si>
    <t>报考岗位</t>
  </si>
  <si>
    <t>准考证号</t>
  </si>
  <si>
    <t>笔试成绩</t>
  </si>
  <si>
    <t>笔试成绩占50%</t>
  </si>
  <si>
    <t>名次</t>
  </si>
  <si>
    <t>面试成绩</t>
  </si>
  <si>
    <t>面试排名</t>
  </si>
  <si>
    <t>面试成绩占50%</t>
  </si>
  <si>
    <t>综合成绩</t>
  </si>
  <si>
    <t>综合排名</t>
  </si>
  <si>
    <t>备注</t>
  </si>
  <si>
    <t>刘宜隽</t>
  </si>
  <si>
    <t>综合管理1（101）</t>
  </si>
  <si>
    <t>20231010117</t>
  </si>
  <si>
    <t>入围</t>
  </si>
  <si>
    <t>肖雨薇</t>
  </si>
  <si>
    <t>20231010216</t>
  </si>
  <si>
    <t>谭丽娟</t>
  </si>
  <si>
    <t>20231010222</t>
  </si>
  <si>
    <t>肖燕泉</t>
  </si>
  <si>
    <t>20231010104</t>
  </si>
  <si>
    <t>谭福星</t>
  </si>
  <si>
    <t>20231010217</t>
  </si>
  <si>
    <t>佘文朝</t>
  </si>
  <si>
    <t>20231010107</t>
  </si>
  <si>
    <t>周沛贤</t>
  </si>
  <si>
    <t>综合管理2（102）</t>
  </si>
  <si>
    <t>20231020520</t>
  </si>
  <si>
    <t>龙芝如</t>
  </si>
  <si>
    <t>20231020825</t>
  </si>
  <si>
    <t>李啸风</t>
  </si>
  <si>
    <t>20231020807</t>
  </si>
  <si>
    <t>崔洋</t>
  </si>
  <si>
    <t>20231020720</t>
  </si>
  <si>
    <t>周晓欢</t>
  </si>
  <si>
    <t>20231020510</t>
  </si>
  <si>
    <t>陈菲</t>
  </si>
  <si>
    <t>20231020701</t>
  </si>
  <si>
    <t>黄蕾</t>
  </si>
  <si>
    <t>综合管理3（103）</t>
  </si>
  <si>
    <t>20231033007</t>
  </si>
  <si>
    <t>李佳俊</t>
  </si>
  <si>
    <t>20231033006</t>
  </si>
  <si>
    <t>董如菲</t>
  </si>
  <si>
    <t>20231033001</t>
  </si>
  <si>
    <t>李谭嫣元</t>
  </si>
  <si>
    <t>综合管理4（104）</t>
  </si>
  <si>
    <t>20231041012</t>
  </si>
  <si>
    <t>周湘宁</t>
  </si>
  <si>
    <t>20231041017</t>
  </si>
  <si>
    <t>张贝</t>
  </si>
  <si>
    <t>20231041026</t>
  </si>
  <si>
    <t>罗晓逸</t>
  </si>
  <si>
    <t>20231041028</t>
  </si>
  <si>
    <t>李佳</t>
  </si>
  <si>
    <t>20231041002</t>
  </si>
  <si>
    <t>谢璐</t>
  </si>
  <si>
    <t>20231041018</t>
  </si>
  <si>
    <t>吴洁</t>
  </si>
  <si>
    <t>20231041004</t>
  </si>
  <si>
    <t>汤凤婷</t>
  </si>
  <si>
    <t>20231041027</t>
  </si>
  <si>
    <t>唐芳</t>
  </si>
  <si>
    <t>20231041013</t>
  </si>
  <si>
    <t>刘慧琼</t>
  </si>
  <si>
    <t>综合管理5（105）</t>
  </si>
  <si>
    <t>20231051401</t>
  </si>
  <si>
    <t>张雅倩</t>
  </si>
  <si>
    <t>20231051230</t>
  </si>
  <si>
    <t>刘之祎</t>
  </si>
  <si>
    <t>20231051205</t>
  </si>
  <si>
    <t>李柔</t>
  </si>
  <si>
    <t>综合管理6（106）</t>
  </si>
  <si>
    <t>20231061528</t>
  </si>
  <si>
    <t>张娅</t>
  </si>
  <si>
    <t>20231061726</t>
  </si>
  <si>
    <t>李虹</t>
  </si>
  <si>
    <t>20231061816</t>
  </si>
  <si>
    <t>缺考</t>
  </si>
  <si>
    <t>鲁霁颍</t>
  </si>
  <si>
    <t>综合管理1（201）</t>
  </si>
  <si>
    <t>20232011917</t>
  </si>
  <si>
    <t>钟莎莎</t>
  </si>
  <si>
    <t>20232011906</t>
  </si>
  <si>
    <t>刘佳敏</t>
  </si>
  <si>
    <t>20232012020</t>
  </si>
  <si>
    <t>程闯</t>
  </si>
  <si>
    <t>20232012228</t>
  </si>
  <si>
    <t>张赟曦</t>
  </si>
  <si>
    <t>20232012203</t>
  </si>
  <si>
    <t>吴思羽</t>
  </si>
  <si>
    <t>20232012107</t>
  </si>
  <si>
    <t>龙佳佳</t>
  </si>
  <si>
    <t>20232012202</t>
  </si>
  <si>
    <t>汤众人</t>
  </si>
  <si>
    <t>20232012009</t>
  </si>
  <si>
    <t>谭雅莉</t>
  </si>
  <si>
    <t>20232012111</t>
  </si>
  <si>
    <t>张博</t>
  </si>
  <si>
    <t>20232012207</t>
  </si>
  <si>
    <t>谢涵倩</t>
  </si>
  <si>
    <t>20232012011</t>
  </si>
  <si>
    <t>邹明锦</t>
  </si>
  <si>
    <t>20232012211</t>
  </si>
  <si>
    <t>谭雨欣</t>
  </si>
  <si>
    <t>20232012112</t>
  </si>
  <si>
    <t>邓蓉</t>
  </si>
  <si>
    <t>20232012314</t>
  </si>
  <si>
    <t>巫映亭</t>
  </si>
  <si>
    <t>20232012101</t>
  </si>
  <si>
    <t>彭雨婷</t>
  </si>
  <si>
    <t>20232012227</t>
  </si>
  <si>
    <t>黄丽娟</t>
  </si>
  <si>
    <t>20232012321</t>
  </si>
  <si>
    <t>袁静</t>
  </si>
  <si>
    <t>20232012017</t>
  </si>
  <si>
    <t>向珂涵</t>
  </si>
  <si>
    <t>20232011923</t>
  </si>
  <si>
    <t>曹嘉慧</t>
  </si>
  <si>
    <t>20232011908</t>
  </si>
  <si>
    <t>丰筠倩</t>
  </si>
  <si>
    <t>20232012007</t>
  </si>
  <si>
    <t>欧阳慧</t>
  </si>
  <si>
    <t>20232012322</t>
  </si>
  <si>
    <t>颜佳</t>
  </si>
  <si>
    <t>20232012125</t>
  </si>
  <si>
    <t>杨凯旭</t>
  </si>
  <si>
    <t>20232012313</t>
  </si>
  <si>
    <t>赵康银</t>
  </si>
  <si>
    <t>综合管理2（202）</t>
  </si>
  <si>
    <t>20232022906</t>
  </si>
  <si>
    <t>谢子豪</t>
  </si>
  <si>
    <t>20232022807</t>
  </si>
  <si>
    <t>陆奕伶</t>
  </si>
  <si>
    <t>20232022719</t>
  </si>
  <si>
    <t>欧阳盼</t>
  </si>
  <si>
    <t>20232022708</t>
  </si>
  <si>
    <t>殷双</t>
  </si>
  <si>
    <t>20232022710</t>
  </si>
  <si>
    <t>陈依薇</t>
  </si>
  <si>
    <t>20232022815</t>
  </si>
  <si>
    <t>龙智盛</t>
  </si>
  <si>
    <t>20232022604</t>
  </si>
  <si>
    <t>朱鑫桃</t>
  </si>
  <si>
    <t>20232022404</t>
  </si>
  <si>
    <t>肖曙霞</t>
  </si>
  <si>
    <t>20232022803</t>
  </si>
  <si>
    <t>谢娟</t>
  </si>
  <si>
    <t>20232022724</t>
  </si>
  <si>
    <t>伍亚婷</t>
  </si>
  <si>
    <t>20232022821</t>
  </si>
  <si>
    <t>黄庄仪</t>
  </si>
  <si>
    <t>20232022508</t>
  </si>
  <si>
    <t>黄龙祥</t>
  </si>
  <si>
    <t>综合管理3（203）</t>
  </si>
  <si>
    <t>20232031428</t>
  </si>
  <si>
    <t>刘志雄</t>
  </si>
  <si>
    <t>20232031430</t>
  </si>
  <si>
    <t>唐康</t>
  </si>
  <si>
    <t>20232031429</t>
  </si>
  <si>
    <t>郭宇露</t>
  </si>
  <si>
    <t>综合管理4 （204）</t>
  </si>
  <si>
    <t>20232043010</t>
  </si>
  <si>
    <t>邹玉霜</t>
  </si>
  <si>
    <t>20232043016</t>
  </si>
  <si>
    <t>吴渺</t>
  </si>
  <si>
    <t>20232043015</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</si>
</sst>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4">
    <font>
      <sz val="11"/>
      <color theme="1"/>
      <name val="等线"/>
      <charset val="134"/>
      <scheme val="minor"/>
    </font>
    <font>
      <sz val="14"/>
      <color theme="1"/>
      <name val="仿宋"/>
      <charset val="134"/>
    </font>
    <font>
      <sz val="12"/>
      <color theme="1"/>
      <name val="仿宋"/>
      <charset val="134"/>
    </font>
    <font>
      <sz val="11"/>
      <color theme="1"/>
      <name val="仿宋"/>
      <charset val="134"/>
    </font>
    <font>
      <b/>
      <sz val="18"/>
      <color theme="1"/>
      <name val="仿宋"/>
      <charset val="134"/>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sz val="11"/>
      <color rgb="FFFA7D00"/>
      <name val="等线"/>
      <charset val="0"/>
      <scheme val="minor"/>
    </font>
    <font>
      <b/>
      <sz val="11"/>
      <color rgb="FFFA7D00"/>
      <name val="等线"/>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5" fillId="26" borderId="0" applyNumberFormat="0" applyBorder="0" applyAlignment="0" applyProtection="0">
      <alignment vertical="center"/>
    </xf>
    <xf numFmtId="0" fontId="20"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5" borderId="5" applyNumberFormat="0" applyFont="0" applyAlignment="0" applyProtection="0">
      <alignment vertical="center"/>
    </xf>
    <xf numFmtId="0" fontId="13" fillId="2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13" fillId="21" borderId="0" applyNumberFormat="0" applyBorder="0" applyAlignment="0" applyProtection="0">
      <alignment vertical="center"/>
    </xf>
    <xf numFmtId="0" fontId="10" fillId="0" borderId="7" applyNumberFormat="0" applyFill="0" applyAlignment="0" applyProtection="0">
      <alignment vertical="center"/>
    </xf>
    <xf numFmtId="0" fontId="13" fillId="20" borderId="0" applyNumberFormat="0" applyBorder="0" applyAlignment="0" applyProtection="0">
      <alignment vertical="center"/>
    </xf>
    <xf numFmtId="0" fontId="14" fillId="14" borderId="4" applyNumberFormat="0" applyAlignment="0" applyProtection="0">
      <alignment vertical="center"/>
    </xf>
    <xf numFmtId="0" fontId="23" fillId="14" borderId="8" applyNumberFormat="0" applyAlignment="0" applyProtection="0">
      <alignment vertical="center"/>
    </xf>
    <xf numFmtId="0" fontId="6" fillId="6" borderId="2" applyNumberFormat="0" applyAlignment="0" applyProtection="0">
      <alignment vertical="center"/>
    </xf>
    <xf numFmtId="0" fontId="5" fillId="25" borderId="0" applyNumberFormat="0" applyBorder="0" applyAlignment="0" applyProtection="0">
      <alignment vertical="center"/>
    </xf>
    <xf numFmtId="0" fontId="13" fillId="13"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1" fillId="24" borderId="0" applyNumberFormat="0" applyBorder="0" applyAlignment="0" applyProtection="0">
      <alignment vertical="center"/>
    </xf>
    <xf numFmtId="0" fontId="19" fillId="19" borderId="0" applyNumberFormat="0" applyBorder="0" applyAlignment="0" applyProtection="0">
      <alignment vertical="center"/>
    </xf>
    <xf numFmtId="0" fontId="5" fillId="32" borderId="0" applyNumberFormat="0" applyBorder="0" applyAlignment="0" applyProtection="0">
      <alignment vertical="center"/>
    </xf>
    <xf numFmtId="0" fontId="13" fillId="12"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5" fillId="30" borderId="0" applyNumberFormat="0" applyBorder="0" applyAlignment="0" applyProtection="0">
      <alignment vertical="center"/>
    </xf>
    <xf numFmtId="0" fontId="5" fillId="4" borderId="0" applyNumberFormat="0" applyBorder="0" applyAlignment="0" applyProtection="0">
      <alignment vertical="center"/>
    </xf>
    <xf numFmtId="0" fontId="13" fillId="17" borderId="0" applyNumberFormat="0" applyBorder="0" applyAlignment="0" applyProtection="0">
      <alignment vertical="center"/>
    </xf>
    <xf numFmtId="0" fontId="13" fillId="11" borderId="0" applyNumberFormat="0" applyBorder="0" applyAlignment="0" applyProtection="0">
      <alignment vertical="center"/>
    </xf>
    <xf numFmtId="0" fontId="5" fillId="29" borderId="0" applyNumberFormat="0" applyBorder="0" applyAlignment="0" applyProtection="0">
      <alignment vertical="center"/>
    </xf>
    <xf numFmtId="0" fontId="5" fillId="3" borderId="0" applyNumberFormat="0" applyBorder="0" applyAlignment="0" applyProtection="0">
      <alignment vertical="center"/>
    </xf>
    <xf numFmtId="0" fontId="13" fillId="10" borderId="0" applyNumberFormat="0" applyBorder="0" applyAlignment="0" applyProtection="0">
      <alignment vertical="center"/>
    </xf>
    <xf numFmtId="0" fontId="5" fillId="2" borderId="0" applyNumberFormat="0" applyBorder="0" applyAlignment="0" applyProtection="0">
      <alignment vertical="center"/>
    </xf>
    <xf numFmtId="0" fontId="13" fillId="27" borderId="0" applyNumberFormat="0" applyBorder="0" applyAlignment="0" applyProtection="0">
      <alignment vertical="center"/>
    </xf>
    <xf numFmtId="0" fontId="13" fillId="16" borderId="0" applyNumberFormat="0" applyBorder="0" applyAlignment="0" applyProtection="0">
      <alignment vertical="center"/>
    </xf>
    <xf numFmtId="0" fontId="5" fillId="7" borderId="0" applyNumberFormat="0" applyBorder="0" applyAlignment="0" applyProtection="0">
      <alignment vertical="center"/>
    </xf>
    <xf numFmtId="0" fontId="13" fillId="18" borderId="0" applyNumberFormat="0" applyBorder="0" applyAlignment="0" applyProtection="0">
      <alignment vertical="center"/>
    </xf>
  </cellStyleXfs>
  <cellXfs count="22">
    <xf numFmtId="0" fontId="0" fillId="0" borderId="0" xfId="0"/>
    <xf numFmtId="0" fontId="1" fillId="0" borderId="0" xfId="0" applyFont="1"/>
    <xf numFmtId="0" fontId="2" fillId="0" borderId="0" xfId="0" applyFont="1" applyAlignment="1">
      <alignment vertical="center"/>
    </xf>
    <xf numFmtId="0" fontId="2" fillId="0" borderId="0" xfId="0" applyFont="1"/>
    <xf numFmtId="0" fontId="3" fillId="0" borderId="0" xfId="0" applyFont="1"/>
    <xf numFmtId="176" fontId="3" fillId="0" borderId="0" xfId="0" applyNumberFormat="1" applyFont="1"/>
    <xf numFmtId="176" fontId="3" fillId="0" borderId="0" xfId="0" applyNumberFormat="1" applyFont="1" applyAlignment="1">
      <alignment horizontal="center"/>
    </xf>
    <xf numFmtId="0" fontId="3" fillId="0" borderId="0" xfId="0" applyFont="1" applyAlignment="1">
      <alignment horizontal="center"/>
    </xf>
    <xf numFmtId="176" fontId="3" fillId="0" borderId="0" xfId="0" applyNumberFormat="1" applyFont="1" applyFill="1" applyAlignment="1">
      <alignment horizontal="center"/>
    </xf>
    <xf numFmtId="0" fontId="4" fillId="0" borderId="0" xfId="0" applyFont="1"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Fill="1" applyBorder="1" applyAlignment="1">
      <alignment horizontal="center" vertical="center"/>
    </xf>
    <xf numFmtId="0" fontId="2" fillId="0" borderId="0" xfId="0" applyFont="1" applyAlignment="1">
      <alignment vertical="center" wrapText="1"/>
    </xf>
    <xf numFmtId="176" fontId="2" fillId="0" borderId="0" xfId="0" applyNumberFormat="1" applyFont="1"/>
    <xf numFmtId="176" fontId="2" fillId="0" borderId="0" xfId="0" applyNumberFormat="1" applyFont="1" applyAlignment="1">
      <alignment horizontal="center"/>
    </xf>
    <xf numFmtId="0" fontId="2" fillId="0" borderId="0" xfId="0" applyFont="1" applyAlignment="1">
      <alignment horizontal="center"/>
    </xf>
    <xf numFmtId="176" fontId="2" fillId="0" borderId="0" xfId="0" applyNumberFormat="1" applyFont="1" applyFill="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5"/>
  <sheetViews>
    <sheetView tabSelected="1" workbookViewId="0">
      <selection activeCell="A36" sqref="A36"/>
    </sheetView>
  </sheetViews>
  <sheetFormatPr defaultColWidth="9" defaultRowHeight="14"/>
  <cols>
    <col min="1" max="1" width="9.37272727272727" style="4" customWidth="1"/>
    <col min="2" max="2" width="21.8727272727273" style="4" customWidth="1"/>
    <col min="3" max="3" width="15.1272727272727" style="4" customWidth="1"/>
    <col min="4" max="4" width="8.25454545454545" style="5" customWidth="1"/>
    <col min="5" max="5" width="11.2545454545455" style="6" customWidth="1"/>
    <col min="6" max="6" width="5.5" style="7" customWidth="1"/>
    <col min="7" max="7" width="8.87272727272727" style="8" customWidth="1"/>
    <col min="8" max="8" width="7.37272727272727" style="7" customWidth="1"/>
    <col min="9" max="9" width="11.1272727272727" style="6" customWidth="1"/>
    <col min="10" max="10" width="8.12727272727273" style="6" customWidth="1"/>
    <col min="11" max="11" width="6.37272727272727" style="7" customWidth="1"/>
    <col min="12" max="12" width="6.25454545454545" style="7" customWidth="1"/>
    <col min="13" max="16384" width="9" style="4"/>
  </cols>
  <sheetData>
    <row r="1" ht="33" customHeight="1" spans="1:12">
      <c r="A1" s="9" t="s">
        <v>0</v>
      </c>
      <c r="B1" s="9"/>
      <c r="C1" s="9"/>
      <c r="D1" s="9"/>
      <c r="E1" s="9"/>
      <c r="F1" s="9"/>
      <c r="G1" s="9"/>
      <c r="H1" s="9"/>
      <c r="I1" s="9"/>
      <c r="J1" s="9"/>
      <c r="K1" s="9"/>
      <c r="L1" s="9"/>
    </row>
    <row r="2" s="1" customFormat="1" ht="35" spans="1:12">
      <c r="A2" s="10" t="s">
        <v>1</v>
      </c>
      <c r="B2" s="10" t="s">
        <v>2</v>
      </c>
      <c r="C2" s="10" t="s">
        <v>3</v>
      </c>
      <c r="D2" s="11" t="s">
        <v>4</v>
      </c>
      <c r="E2" s="11" t="s">
        <v>5</v>
      </c>
      <c r="F2" s="10" t="s">
        <v>6</v>
      </c>
      <c r="G2" s="12" t="s">
        <v>7</v>
      </c>
      <c r="H2" s="13" t="s">
        <v>8</v>
      </c>
      <c r="I2" s="11" t="s">
        <v>9</v>
      </c>
      <c r="J2" s="11" t="s">
        <v>10</v>
      </c>
      <c r="K2" s="13" t="s">
        <v>11</v>
      </c>
      <c r="L2" s="10" t="s">
        <v>12</v>
      </c>
    </row>
    <row r="3" s="2" customFormat="1" ht="23" customHeight="1" spans="1:12">
      <c r="A3" s="14" t="s">
        <v>13</v>
      </c>
      <c r="B3" s="14" t="s">
        <v>14</v>
      </c>
      <c r="C3" s="14" t="s">
        <v>15</v>
      </c>
      <c r="D3" s="15">
        <v>79.68</v>
      </c>
      <c r="E3" s="15">
        <f t="shared" ref="E3:E66" si="0">D3*0.5</f>
        <v>39.84</v>
      </c>
      <c r="F3" s="14">
        <v>1</v>
      </c>
      <c r="G3" s="16">
        <v>85</v>
      </c>
      <c r="H3" s="14">
        <f>RANK(G3,$G$3:$G$8,0)</f>
        <v>2</v>
      </c>
      <c r="I3" s="15">
        <f t="shared" ref="I3:I66" si="1">G3*0.5</f>
        <v>42.5</v>
      </c>
      <c r="J3" s="15">
        <f t="shared" ref="J3:J66" si="2">E3+I3</f>
        <v>82.34</v>
      </c>
      <c r="K3" s="14">
        <f>RANK(J3,$J$3:$J$8,0)</f>
        <v>1</v>
      </c>
      <c r="L3" s="14" t="s">
        <v>16</v>
      </c>
    </row>
    <row r="4" s="2" customFormat="1" ht="23" customHeight="1" spans="1:12">
      <c r="A4" s="14" t="s">
        <v>17</v>
      </c>
      <c r="B4" s="14" t="s">
        <v>14</v>
      </c>
      <c r="C4" s="14" t="s">
        <v>18</v>
      </c>
      <c r="D4" s="15">
        <v>78.02</v>
      </c>
      <c r="E4" s="15">
        <f t="shared" si="0"/>
        <v>39.01</v>
      </c>
      <c r="F4" s="14">
        <v>6</v>
      </c>
      <c r="G4" s="16">
        <v>85.04</v>
      </c>
      <c r="H4" s="14">
        <f>RANK(G4,$G$3:$G$8,0)</f>
        <v>1</v>
      </c>
      <c r="I4" s="15">
        <f t="shared" si="1"/>
        <v>42.52</v>
      </c>
      <c r="J4" s="15">
        <f t="shared" si="2"/>
        <v>81.53</v>
      </c>
      <c r="K4" s="14">
        <f>RANK(J4,$J$3:$J$8,0)</f>
        <v>2</v>
      </c>
      <c r="L4" s="14" t="s">
        <v>16</v>
      </c>
    </row>
    <row r="5" s="2" customFormat="1" ht="23" customHeight="1" spans="1:14">
      <c r="A5" s="14" t="s">
        <v>19</v>
      </c>
      <c r="B5" s="14" t="s">
        <v>14</v>
      </c>
      <c r="C5" s="14" t="s">
        <v>20</v>
      </c>
      <c r="D5" s="15">
        <v>79.22</v>
      </c>
      <c r="E5" s="15">
        <f t="shared" si="0"/>
        <v>39.61</v>
      </c>
      <c r="F5" s="14">
        <v>3</v>
      </c>
      <c r="G5" s="16">
        <v>82.92</v>
      </c>
      <c r="H5" s="14">
        <f>RANK(G5,$G$3:$G$8,0)</f>
        <v>3</v>
      </c>
      <c r="I5" s="15">
        <f t="shared" si="1"/>
        <v>41.46</v>
      </c>
      <c r="J5" s="15">
        <f t="shared" si="2"/>
        <v>81.07</v>
      </c>
      <c r="K5" s="14">
        <f>RANK(J5,$J$3:$J$8,0)</f>
        <v>3</v>
      </c>
      <c r="L5" s="14"/>
      <c r="N5" s="17"/>
    </row>
    <row r="6" s="2" customFormat="1" ht="23" customHeight="1" spans="1:12">
      <c r="A6" s="14" t="s">
        <v>21</v>
      </c>
      <c r="B6" s="14" t="s">
        <v>14</v>
      </c>
      <c r="C6" s="14" t="s">
        <v>22</v>
      </c>
      <c r="D6" s="15">
        <v>78.99</v>
      </c>
      <c r="E6" s="15">
        <f t="shared" si="0"/>
        <v>39.495</v>
      </c>
      <c r="F6" s="14">
        <v>5</v>
      </c>
      <c r="G6" s="16">
        <v>82.84</v>
      </c>
      <c r="H6" s="14">
        <f>RANK(G42,$G$19:$G$55,0)</f>
        <v>1</v>
      </c>
      <c r="I6" s="15">
        <f t="shared" si="1"/>
        <v>41.42</v>
      </c>
      <c r="J6" s="15">
        <f t="shared" si="2"/>
        <v>80.915</v>
      </c>
      <c r="K6" s="14">
        <f>RANK(J6,$J$3:$J$8,0)</f>
        <v>4</v>
      </c>
      <c r="L6" s="14"/>
    </row>
    <row r="7" s="2" customFormat="1" ht="23" customHeight="1" spans="1:12">
      <c r="A7" s="14" t="s">
        <v>23</v>
      </c>
      <c r="B7" s="14" t="s">
        <v>14</v>
      </c>
      <c r="C7" s="14" t="s">
        <v>24</v>
      </c>
      <c r="D7" s="15">
        <v>79.05</v>
      </c>
      <c r="E7" s="15">
        <f t="shared" si="0"/>
        <v>39.525</v>
      </c>
      <c r="F7" s="14">
        <v>4</v>
      </c>
      <c r="G7" s="16">
        <v>80.9</v>
      </c>
      <c r="H7" s="14">
        <f>RANK(G7,$G$3:$G$8,0)</f>
        <v>5</v>
      </c>
      <c r="I7" s="15">
        <f t="shared" si="1"/>
        <v>40.45</v>
      </c>
      <c r="J7" s="15">
        <f t="shared" si="2"/>
        <v>79.975</v>
      </c>
      <c r="K7" s="14">
        <f>RANK(J7,$J$3:$J$8,0)</f>
        <v>5</v>
      </c>
      <c r="L7" s="14"/>
    </row>
    <row r="8" s="2" customFormat="1" ht="23" customHeight="1" spans="1:12">
      <c r="A8" s="14" t="s">
        <v>25</v>
      </c>
      <c r="B8" s="14" t="s">
        <v>14</v>
      </c>
      <c r="C8" s="14" t="s">
        <v>26</v>
      </c>
      <c r="D8" s="15">
        <v>79.37</v>
      </c>
      <c r="E8" s="15">
        <f t="shared" si="0"/>
        <v>39.685</v>
      </c>
      <c r="F8" s="14">
        <v>2</v>
      </c>
      <c r="G8" s="16">
        <v>76.54</v>
      </c>
      <c r="H8" s="14">
        <f>RANK(G8,$G$3:$G$8,0)</f>
        <v>6</v>
      </c>
      <c r="I8" s="15">
        <f t="shared" si="1"/>
        <v>38.27</v>
      </c>
      <c r="J8" s="15">
        <f t="shared" si="2"/>
        <v>77.955</v>
      </c>
      <c r="K8" s="14">
        <f>RANK(J8,$J$3:$J$8,0)</f>
        <v>6</v>
      </c>
      <c r="L8" s="14"/>
    </row>
    <row r="9" s="2" customFormat="1" ht="23" customHeight="1" spans="1:12">
      <c r="A9" s="14" t="s">
        <v>27</v>
      </c>
      <c r="B9" s="14" t="s">
        <v>28</v>
      </c>
      <c r="C9" s="14" t="s">
        <v>29</v>
      </c>
      <c r="D9" s="15">
        <v>88.91</v>
      </c>
      <c r="E9" s="15">
        <f t="shared" si="0"/>
        <v>44.455</v>
      </c>
      <c r="F9" s="14">
        <v>2</v>
      </c>
      <c r="G9" s="16">
        <v>84.6</v>
      </c>
      <c r="H9" s="14">
        <f t="shared" ref="H9:H14" si="3">RANK(G9,$G$9:$G$14,0)</f>
        <v>3</v>
      </c>
      <c r="I9" s="15">
        <f t="shared" si="1"/>
        <v>42.3</v>
      </c>
      <c r="J9" s="15">
        <f t="shared" si="2"/>
        <v>86.755</v>
      </c>
      <c r="K9" s="14">
        <f t="shared" ref="K9:K14" si="4">RANK(J9,$J$9:$J$14,0)</f>
        <v>1</v>
      </c>
      <c r="L9" s="14" t="s">
        <v>16</v>
      </c>
    </row>
    <row r="10" s="2" customFormat="1" ht="23" customHeight="1" spans="1:12">
      <c r="A10" s="14" t="s">
        <v>30</v>
      </c>
      <c r="B10" s="14" t="s">
        <v>28</v>
      </c>
      <c r="C10" s="14" t="s">
        <v>31</v>
      </c>
      <c r="D10" s="15">
        <v>89.17</v>
      </c>
      <c r="E10" s="15">
        <f t="shared" si="0"/>
        <v>44.585</v>
      </c>
      <c r="F10" s="14">
        <v>1</v>
      </c>
      <c r="G10" s="16">
        <v>81.98</v>
      </c>
      <c r="H10" s="14">
        <f t="shared" si="3"/>
        <v>5</v>
      </c>
      <c r="I10" s="15">
        <f t="shared" si="1"/>
        <v>40.99</v>
      </c>
      <c r="J10" s="15">
        <f t="shared" si="2"/>
        <v>85.575</v>
      </c>
      <c r="K10" s="14">
        <f t="shared" si="4"/>
        <v>2</v>
      </c>
      <c r="L10" s="14" t="s">
        <v>16</v>
      </c>
    </row>
    <row r="11" s="2" customFormat="1" ht="23" customHeight="1" spans="1:12">
      <c r="A11" s="14" t="s">
        <v>32</v>
      </c>
      <c r="B11" s="14" t="s">
        <v>28</v>
      </c>
      <c r="C11" s="14" t="s">
        <v>33</v>
      </c>
      <c r="D11" s="15">
        <v>85.57</v>
      </c>
      <c r="E11" s="15">
        <f t="shared" si="0"/>
        <v>42.785</v>
      </c>
      <c r="F11" s="14">
        <v>3</v>
      </c>
      <c r="G11" s="16">
        <v>85.34</v>
      </c>
      <c r="H11" s="14">
        <f t="shared" si="3"/>
        <v>2</v>
      </c>
      <c r="I11" s="15">
        <f t="shared" si="1"/>
        <v>42.67</v>
      </c>
      <c r="J11" s="15">
        <f t="shared" si="2"/>
        <v>85.455</v>
      </c>
      <c r="K11" s="14">
        <f t="shared" si="4"/>
        <v>3</v>
      </c>
      <c r="L11" s="14"/>
    </row>
    <row r="12" s="2" customFormat="1" ht="23" customHeight="1" spans="1:12">
      <c r="A12" s="14" t="s">
        <v>34</v>
      </c>
      <c r="B12" s="14" t="s">
        <v>28</v>
      </c>
      <c r="C12" s="14" t="s">
        <v>35</v>
      </c>
      <c r="D12" s="15">
        <v>84.05</v>
      </c>
      <c r="E12" s="15">
        <f t="shared" si="0"/>
        <v>42.025</v>
      </c>
      <c r="F12" s="14">
        <v>5</v>
      </c>
      <c r="G12" s="16">
        <v>85.48</v>
      </c>
      <c r="H12" s="14">
        <f t="shared" si="3"/>
        <v>1</v>
      </c>
      <c r="I12" s="15">
        <f t="shared" si="1"/>
        <v>42.74</v>
      </c>
      <c r="J12" s="15">
        <f t="shared" si="2"/>
        <v>84.765</v>
      </c>
      <c r="K12" s="14">
        <f t="shared" si="4"/>
        <v>4</v>
      </c>
      <c r="L12" s="14"/>
    </row>
    <row r="13" s="2" customFormat="1" ht="23" customHeight="1" spans="1:12">
      <c r="A13" s="14" t="s">
        <v>36</v>
      </c>
      <c r="B13" s="14" t="s">
        <v>28</v>
      </c>
      <c r="C13" s="14" t="s">
        <v>37</v>
      </c>
      <c r="D13" s="15">
        <v>83.72</v>
      </c>
      <c r="E13" s="15">
        <f t="shared" si="0"/>
        <v>41.86</v>
      </c>
      <c r="F13" s="14">
        <v>6</v>
      </c>
      <c r="G13" s="16">
        <v>82.52</v>
      </c>
      <c r="H13" s="14">
        <f t="shared" si="3"/>
        <v>4</v>
      </c>
      <c r="I13" s="15">
        <f t="shared" si="1"/>
        <v>41.26</v>
      </c>
      <c r="J13" s="15">
        <f t="shared" si="2"/>
        <v>83.12</v>
      </c>
      <c r="K13" s="14">
        <f t="shared" si="4"/>
        <v>5</v>
      </c>
      <c r="L13" s="14"/>
    </row>
    <row r="14" s="2" customFormat="1" ht="23" customHeight="1" spans="1:12">
      <c r="A14" s="14" t="s">
        <v>38</v>
      </c>
      <c r="B14" s="14" t="s">
        <v>28</v>
      </c>
      <c r="C14" s="14" t="s">
        <v>39</v>
      </c>
      <c r="D14" s="15">
        <v>84.34</v>
      </c>
      <c r="E14" s="15">
        <f t="shared" si="0"/>
        <v>42.17</v>
      </c>
      <c r="F14" s="14">
        <v>4</v>
      </c>
      <c r="G14" s="16">
        <v>81.04</v>
      </c>
      <c r="H14" s="14">
        <f t="shared" si="3"/>
        <v>6</v>
      </c>
      <c r="I14" s="15">
        <f t="shared" si="1"/>
        <v>40.52</v>
      </c>
      <c r="J14" s="15">
        <f t="shared" si="2"/>
        <v>82.69</v>
      </c>
      <c r="K14" s="14">
        <f t="shared" si="4"/>
        <v>6</v>
      </c>
      <c r="L14" s="14"/>
    </row>
    <row r="15" s="2" customFormat="1" ht="23" customHeight="1" spans="1:12">
      <c r="A15" s="14" t="s">
        <v>40</v>
      </c>
      <c r="B15" s="14" t="s">
        <v>41</v>
      </c>
      <c r="C15" s="14" t="s">
        <v>42</v>
      </c>
      <c r="D15" s="15">
        <v>77.73</v>
      </c>
      <c r="E15" s="15">
        <f t="shared" si="0"/>
        <v>38.865</v>
      </c>
      <c r="F15" s="14">
        <v>1</v>
      </c>
      <c r="G15" s="16">
        <v>86.26</v>
      </c>
      <c r="H15" s="14">
        <f>RANK(G15,$G$15:$G$17,0)</f>
        <v>1</v>
      </c>
      <c r="I15" s="15">
        <f t="shared" si="1"/>
        <v>43.13</v>
      </c>
      <c r="J15" s="15">
        <f t="shared" si="2"/>
        <v>81.995</v>
      </c>
      <c r="K15" s="14">
        <f>RANK(J15,$J$15:$J$17,0)</f>
        <v>1</v>
      </c>
      <c r="L15" s="14" t="s">
        <v>16</v>
      </c>
    </row>
    <row r="16" s="2" customFormat="1" ht="23" customHeight="1" spans="1:12">
      <c r="A16" s="14" t="s">
        <v>43</v>
      </c>
      <c r="B16" s="14" t="s">
        <v>41</v>
      </c>
      <c r="C16" s="14" t="s">
        <v>44</v>
      </c>
      <c r="D16" s="15">
        <v>77.11</v>
      </c>
      <c r="E16" s="15">
        <f t="shared" si="0"/>
        <v>38.555</v>
      </c>
      <c r="F16" s="14">
        <v>2</v>
      </c>
      <c r="G16" s="16">
        <v>81.3</v>
      </c>
      <c r="H16" s="14">
        <f>RANK(G16,$G$15:$G$17,0)</f>
        <v>2</v>
      </c>
      <c r="I16" s="15">
        <f t="shared" si="1"/>
        <v>40.65</v>
      </c>
      <c r="J16" s="15">
        <f t="shared" si="2"/>
        <v>79.205</v>
      </c>
      <c r="K16" s="14">
        <f>RANK(J16,$J$15:$J$17,0)</f>
        <v>2</v>
      </c>
      <c r="L16" s="14"/>
    </row>
    <row r="17" s="2" customFormat="1" ht="23" customHeight="1" spans="1:12">
      <c r="A17" s="14" t="s">
        <v>45</v>
      </c>
      <c r="B17" s="14" t="s">
        <v>41</v>
      </c>
      <c r="C17" s="14" t="s">
        <v>46</v>
      </c>
      <c r="D17" s="15">
        <v>77.02</v>
      </c>
      <c r="E17" s="15">
        <f t="shared" si="0"/>
        <v>38.51</v>
      </c>
      <c r="F17" s="14">
        <v>3</v>
      </c>
      <c r="G17" s="16">
        <v>79.48</v>
      </c>
      <c r="H17" s="14">
        <f>RANK(G17,$G$15:$G$17,0)</f>
        <v>3</v>
      </c>
      <c r="I17" s="15">
        <f t="shared" si="1"/>
        <v>39.74</v>
      </c>
      <c r="J17" s="15">
        <f t="shared" si="2"/>
        <v>78.25</v>
      </c>
      <c r="K17" s="14">
        <f>RANK(J17,$J$15:$J$17,0)</f>
        <v>3</v>
      </c>
      <c r="L17" s="14"/>
    </row>
    <row r="18" s="2" customFormat="1" ht="23" customHeight="1" spans="1:12">
      <c r="A18" s="14" t="s">
        <v>47</v>
      </c>
      <c r="B18" s="14" t="s">
        <v>48</v>
      </c>
      <c r="C18" s="14" t="s">
        <v>49</v>
      </c>
      <c r="D18" s="15">
        <v>80.49</v>
      </c>
      <c r="E18" s="15">
        <f t="shared" si="0"/>
        <v>40.245</v>
      </c>
      <c r="F18" s="14">
        <v>2</v>
      </c>
      <c r="G18" s="16">
        <v>86.24</v>
      </c>
      <c r="H18" s="14">
        <f t="shared" ref="H18:H26" si="5">RANK(G18,$G$18:$G$26,0)</f>
        <v>1</v>
      </c>
      <c r="I18" s="15">
        <f t="shared" si="1"/>
        <v>43.12</v>
      </c>
      <c r="J18" s="15">
        <f t="shared" si="2"/>
        <v>83.365</v>
      </c>
      <c r="K18" s="14">
        <f t="shared" ref="K18:K26" si="6">RANK(J18,$J$18:$J$26,0)</f>
        <v>1</v>
      </c>
      <c r="L18" s="14" t="s">
        <v>16</v>
      </c>
    </row>
    <row r="19" s="2" customFormat="1" ht="23" customHeight="1" spans="1:12">
      <c r="A19" s="14" t="s">
        <v>50</v>
      </c>
      <c r="B19" s="14" t="s">
        <v>48</v>
      </c>
      <c r="C19" s="14" t="s">
        <v>51</v>
      </c>
      <c r="D19" s="15">
        <v>79.34</v>
      </c>
      <c r="E19" s="15">
        <f t="shared" si="0"/>
        <v>39.67</v>
      </c>
      <c r="F19" s="14">
        <v>3</v>
      </c>
      <c r="G19" s="16">
        <v>84.29</v>
      </c>
      <c r="H19" s="14">
        <f t="shared" si="5"/>
        <v>3</v>
      </c>
      <c r="I19" s="15">
        <f t="shared" si="1"/>
        <v>42.145</v>
      </c>
      <c r="J19" s="15">
        <f t="shared" si="2"/>
        <v>81.815</v>
      </c>
      <c r="K19" s="14">
        <f t="shared" si="6"/>
        <v>2</v>
      </c>
      <c r="L19" s="14" t="s">
        <v>16</v>
      </c>
    </row>
    <row r="20" s="2" customFormat="1" ht="23" customHeight="1" spans="1:12">
      <c r="A20" s="14" t="s">
        <v>52</v>
      </c>
      <c r="B20" s="14" t="s">
        <v>48</v>
      </c>
      <c r="C20" s="14" t="s">
        <v>53</v>
      </c>
      <c r="D20" s="15">
        <v>80.76</v>
      </c>
      <c r="E20" s="15">
        <f t="shared" si="0"/>
        <v>40.38</v>
      </c>
      <c r="F20" s="14">
        <v>1</v>
      </c>
      <c r="G20" s="16">
        <v>81.04</v>
      </c>
      <c r="H20" s="14">
        <f t="shared" si="5"/>
        <v>7</v>
      </c>
      <c r="I20" s="15">
        <f t="shared" si="1"/>
        <v>40.52</v>
      </c>
      <c r="J20" s="15">
        <f t="shared" si="2"/>
        <v>80.9</v>
      </c>
      <c r="K20" s="14">
        <f t="shared" si="6"/>
        <v>3</v>
      </c>
      <c r="L20" s="14" t="s">
        <v>16</v>
      </c>
    </row>
    <row r="21" s="2" customFormat="1" ht="23" customHeight="1" spans="1:12">
      <c r="A21" s="14" t="s">
        <v>54</v>
      </c>
      <c r="B21" s="14" t="s">
        <v>48</v>
      </c>
      <c r="C21" s="14" t="s">
        <v>55</v>
      </c>
      <c r="D21" s="15">
        <v>76.46</v>
      </c>
      <c r="E21" s="15">
        <f t="shared" si="0"/>
        <v>38.23</v>
      </c>
      <c r="F21" s="14">
        <v>4</v>
      </c>
      <c r="G21" s="16">
        <v>85.22</v>
      </c>
      <c r="H21" s="14">
        <f t="shared" si="5"/>
        <v>2</v>
      </c>
      <c r="I21" s="15">
        <f t="shared" si="1"/>
        <v>42.61</v>
      </c>
      <c r="J21" s="15">
        <f t="shared" si="2"/>
        <v>80.84</v>
      </c>
      <c r="K21" s="14">
        <f t="shared" si="6"/>
        <v>4</v>
      </c>
      <c r="L21" s="14"/>
    </row>
    <row r="22" s="2" customFormat="1" ht="23" customHeight="1" spans="1:12">
      <c r="A22" s="14" t="s">
        <v>56</v>
      </c>
      <c r="B22" s="14" t="s">
        <v>48</v>
      </c>
      <c r="C22" s="14" t="s">
        <v>57</v>
      </c>
      <c r="D22" s="15">
        <v>76.41</v>
      </c>
      <c r="E22" s="15">
        <f t="shared" si="0"/>
        <v>38.205</v>
      </c>
      <c r="F22" s="14">
        <v>5</v>
      </c>
      <c r="G22" s="16">
        <v>83.34</v>
      </c>
      <c r="H22" s="14">
        <f t="shared" si="5"/>
        <v>5</v>
      </c>
      <c r="I22" s="15">
        <f t="shared" si="1"/>
        <v>41.67</v>
      </c>
      <c r="J22" s="15">
        <f t="shared" si="2"/>
        <v>79.875</v>
      </c>
      <c r="K22" s="14">
        <f t="shared" si="6"/>
        <v>5</v>
      </c>
      <c r="L22" s="14"/>
    </row>
    <row r="23" s="2" customFormat="1" ht="23" customHeight="1" spans="1:12">
      <c r="A23" s="14" t="s">
        <v>58</v>
      </c>
      <c r="B23" s="14" t="s">
        <v>48</v>
      </c>
      <c r="C23" s="14" t="s">
        <v>59</v>
      </c>
      <c r="D23" s="15">
        <v>76.02</v>
      </c>
      <c r="E23" s="15">
        <f t="shared" si="0"/>
        <v>38.01</v>
      </c>
      <c r="F23" s="14">
        <v>8</v>
      </c>
      <c r="G23" s="16">
        <v>82.66</v>
      </c>
      <c r="H23" s="14">
        <f t="shared" si="5"/>
        <v>6</v>
      </c>
      <c r="I23" s="15">
        <f t="shared" si="1"/>
        <v>41.33</v>
      </c>
      <c r="J23" s="15">
        <f t="shared" si="2"/>
        <v>79.34</v>
      </c>
      <c r="K23" s="14">
        <f t="shared" si="6"/>
        <v>6</v>
      </c>
      <c r="L23" s="14"/>
    </row>
    <row r="24" s="2" customFormat="1" ht="23" customHeight="1" spans="1:12">
      <c r="A24" s="14" t="s">
        <v>60</v>
      </c>
      <c r="B24" s="14" t="s">
        <v>48</v>
      </c>
      <c r="C24" s="14" t="s">
        <v>61</v>
      </c>
      <c r="D24" s="15">
        <v>74.79</v>
      </c>
      <c r="E24" s="15">
        <f t="shared" si="0"/>
        <v>37.395</v>
      </c>
      <c r="F24" s="14">
        <v>9</v>
      </c>
      <c r="G24" s="16">
        <v>83.86</v>
      </c>
      <c r="H24" s="14">
        <f t="shared" si="5"/>
        <v>4</v>
      </c>
      <c r="I24" s="15">
        <f t="shared" si="1"/>
        <v>41.93</v>
      </c>
      <c r="J24" s="15">
        <f t="shared" si="2"/>
        <v>79.325</v>
      </c>
      <c r="K24" s="14">
        <f t="shared" si="6"/>
        <v>7</v>
      </c>
      <c r="L24" s="14"/>
    </row>
    <row r="25" s="2" customFormat="1" ht="23" customHeight="1" spans="1:12">
      <c r="A25" s="14" t="s">
        <v>62</v>
      </c>
      <c r="B25" s="14" t="s">
        <v>48</v>
      </c>
      <c r="C25" s="14" t="s">
        <v>63</v>
      </c>
      <c r="D25" s="15">
        <v>76.11</v>
      </c>
      <c r="E25" s="15">
        <f t="shared" si="0"/>
        <v>38.055</v>
      </c>
      <c r="F25" s="14">
        <v>7</v>
      </c>
      <c r="G25" s="16">
        <v>79.7</v>
      </c>
      <c r="H25" s="14">
        <f t="shared" si="5"/>
        <v>8</v>
      </c>
      <c r="I25" s="15">
        <f t="shared" si="1"/>
        <v>39.85</v>
      </c>
      <c r="J25" s="15">
        <f t="shared" si="2"/>
        <v>77.905</v>
      </c>
      <c r="K25" s="14">
        <f t="shared" si="6"/>
        <v>8</v>
      </c>
      <c r="L25" s="14"/>
    </row>
    <row r="26" s="2" customFormat="1" ht="23" customHeight="1" spans="1:12">
      <c r="A26" s="14" t="s">
        <v>64</v>
      </c>
      <c r="B26" s="14" t="s">
        <v>48</v>
      </c>
      <c r="C26" s="14" t="s">
        <v>65</v>
      </c>
      <c r="D26" s="15">
        <v>76.28</v>
      </c>
      <c r="E26" s="15">
        <f t="shared" si="0"/>
        <v>38.14</v>
      </c>
      <c r="F26" s="14">
        <v>6</v>
      </c>
      <c r="G26" s="16">
        <v>76.6</v>
      </c>
      <c r="H26" s="14">
        <f t="shared" si="5"/>
        <v>9</v>
      </c>
      <c r="I26" s="15">
        <f t="shared" si="1"/>
        <v>38.3</v>
      </c>
      <c r="J26" s="15">
        <f t="shared" si="2"/>
        <v>76.44</v>
      </c>
      <c r="K26" s="14">
        <f t="shared" si="6"/>
        <v>9</v>
      </c>
      <c r="L26" s="14"/>
    </row>
    <row r="27" s="2" customFormat="1" ht="23" customHeight="1" spans="1:12">
      <c r="A27" s="14" t="s">
        <v>66</v>
      </c>
      <c r="B27" s="14" t="s">
        <v>67</v>
      </c>
      <c r="C27" s="14" t="s">
        <v>68</v>
      </c>
      <c r="D27" s="15">
        <v>89.51</v>
      </c>
      <c r="E27" s="15">
        <f t="shared" si="0"/>
        <v>44.755</v>
      </c>
      <c r="F27" s="14">
        <v>1</v>
      </c>
      <c r="G27" s="16">
        <v>86.18</v>
      </c>
      <c r="H27" s="14">
        <f>RANK(G27,$G$27:$G$29,0)</f>
        <v>1</v>
      </c>
      <c r="I27" s="15">
        <f t="shared" si="1"/>
        <v>43.09</v>
      </c>
      <c r="J27" s="15">
        <f t="shared" si="2"/>
        <v>87.845</v>
      </c>
      <c r="K27" s="14">
        <f>RANK(J27,$J$27:$J$29,0)</f>
        <v>1</v>
      </c>
      <c r="L27" s="14" t="s">
        <v>16</v>
      </c>
    </row>
    <row r="28" s="2" customFormat="1" ht="23" customHeight="1" spans="1:12">
      <c r="A28" s="14" t="s">
        <v>69</v>
      </c>
      <c r="B28" s="14" t="s">
        <v>67</v>
      </c>
      <c r="C28" s="14" t="s">
        <v>70</v>
      </c>
      <c r="D28" s="15">
        <v>85.97</v>
      </c>
      <c r="E28" s="15">
        <f t="shared" si="0"/>
        <v>42.985</v>
      </c>
      <c r="F28" s="14">
        <v>2</v>
      </c>
      <c r="G28" s="16">
        <v>84.7</v>
      </c>
      <c r="H28" s="14">
        <f>RANK(G28,$G$27:$G$29,0)</f>
        <v>2</v>
      </c>
      <c r="I28" s="15">
        <f t="shared" si="1"/>
        <v>42.35</v>
      </c>
      <c r="J28" s="15">
        <f t="shared" si="2"/>
        <v>85.335</v>
      </c>
      <c r="K28" s="14">
        <f>RANK(J28,$J$27:$J$29,0)</f>
        <v>2</v>
      </c>
      <c r="L28" s="14"/>
    </row>
    <row r="29" s="2" customFormat="1" ht="23" customHeight="1" spans="1:12">
      <c r="A29" s="14" t="s">
        <v>71</v>
      </c>
      <c r="B29" s="14" t="s">
        <v>67</v>
      </c>
      <c r="C29" s="14" t="s">
        <v>72</v>
      </c>
      <c r="D29" s="15">
        <v>85.64</v>
      </c>
      <c r="E29" s="15">
        <f t="shared" si="0"/>
        <v>42.82</v>
      </c>
      <c r="F29" s="14">
        <v>3</v>
      </c>
      <c r="G29" s="16">
        <v>81.22</v>
      </c>
      <c r="H29" s="14">
        <f>RANK(G29,$G$27:$G$29,0)</f>
        <v>3</v>
      </c>
      <c r="I29" s="15">
        <f t="shared" si="1"/>
        <v>40.61</v>
      </c>
      <c r="J29" s="15">
        <f t="shared" si="2"/>
        <v>83.43</v>
      </c>
      <c r="K29" s="14">
        <f>RANK(J29,$J$27:$J$29,0)</f>
        <v>3</v>
      </c>
      <c r="L29" s="14"/>
    </row>
    <row r="30" s="2" customFormat="1" ht="23" customHeight="1" spans="1:12">
      <c r="A30" s="14" t="s">
        <v>73</v>
      </c>
      <c r="B30" s="14" t="s">
        <v>74</v>
      </c>
      <c r="C30" s="14" t="s">
        <v>75</v>
      </c>
      <c r="D30" s="15">
        <v>88.88</v>
      </c>
      <c r="E30" s="15">
        <f t="shared" si="0"/>
        <v>44.44</v>
      </c>
      <c r="F30" s="14">
        <v>1</v>
      </c>
      <c r="G30" s="16">
        <v>83.18</v>
      </c>
      <c r="H30" s="14">
        <f>RANK(G30,$G$30:$G$32,0)</f>
        <v>2</v>
      </c>
      <c r="I30" s="15">
        <f t="shared" si="1"/>
        <v>41.59</v>
      </c>
      <c r="J30" s="15">
        <f t="shared" si="2"/>
        <v>86.03</v>
      </c>
      <c r="K30" s="14">
        <f>RANK(J30,$J$30:$J$32,0)</f>
        <v>1</v>
      </c>
      <c r="L30" s="14" t="s">
        <v>16</v>
      </c>
    </row>
    <row r="31" s="2" customFormat="1" ht="23" customHeight="1" spans="1:12">
      <c r="A31" s="14" t="s">
        <v>76</v>
      </c>
      <c r="B31" s="14" t="s">
        <v>74</v>
      </c>
      <c r="C31" s="14" t="s">
        <v>77</v>
      </c>
      <c r="D31" s="15">
        <v>84.25</v>
      </c>
      <c r="E31" s="15">
        <f t="shared" si="0"/>
        <v>42.125</v>
      </c>
      <c r="F31" s="14">
        <v>3</v>
      </c>
      <c r="G31" s="16">
        <v>83.64</v>
      </c>
      <c r="H31" s="14">
        <f>RANK(G31,$G$30:$G$32,0)</f>
        <v>1</v>
      </c>
      <c r="I31" s="15">
        <f t="shared" si="1"/>
        <v>41.82</v>
      </c>
      <c r="J31" s="15">
        <f t="shared" si="2"/>
        <v>83.945</v>
      </c>
      <c r="K31" s="14">
        <f>RANK(J31,$J$30:$J$32,0)</f>
        <v>2</v>
      </c>
      <c r="L31" s="14"/>
    </row>
    <row r="32" s="2" customFormat="1" ht="23" customHeight="1" spans="1:12">
      <c r="A32" s="14" t="s">
        <v>78</v>
      </c>
      <c r="B32" s="14" t="s">
        <v>74</v>
      </c>
      <c r="C32" s="14" t="s">
        <v>79</v>
      </c>
      <c r="D32" s="15">
        <v>84.3</v>
      </c>
      <c r="E32" s="15">
        <f t="shared" si="0"/>
        <v>42.15</v>
      </c>
      <c r="F32" s="14">
        <v>2</v>
      </c>
      <c r="G32" s="16">
        <v>0</v>
      </c>
      <c r="H32" s="14">
        <f>RANK(G32,$G$30:$G$32,0)</f>
        <v>3</v>
      </c>
      <c r="I32" s="15">
        <f t="shared" si="1"/>
        <v>0</v>
      </c>
      <c r="J32" s="15">
        <f t="shared" si="2"/>
        <v>42.15</v>
      </c>
      <c r="K32" s="14">
        <f>RANK(J32,$J$30:$J$32,0)</f>
        <v>3</v>
      </c>
      <c r="L32" s="14" t="s">
        <v>80</v>
      </c>
    </row>
    <row r="33" s="2" customFormat="1" ht="23" customHeight="1" spans="1:12">
      <c r="A33" s="14" t="s">
        <v>81</v>
      </c>
      <c r="B33" s="14" t="s">
        <v>82</v>
      </c>
      <c r="C33" s="14" t="s">
        <v>83</v>
      </c>
      <c r="D33" s="15">
        <v>86.91</v>
      </c>
      <c r="E33" s="15">
        <f t="shared" si="0"/>
        <v>43.455</v>
      </c>
      <c r="F33" s="14">
        <v>1</v>
      </c>
      <c r="G33" s="16">
        <v>88.84</v>
      </c>
      <c r="H33" s="14">
        <f t="shared" ref="H33:H56" si="7">RANK(G33,$G$33:$G$56,0)</f>
        <v>6</v>
      </c>
      <c r="I33" s="15">
        <f t="shared" si="1"/>
        <v>44.42</v>
      </c>
      <c r="J33" s="15">
        <f t="shared" si="2"/>
        <v>87.875</v>
      </c>
      <c r="K33" s="14">
        <f t="shared" ref="K33:K56" si="8">RANK(J33,$J$33:$J$56,0)</f>
        <v>1</v>
      </c>
      <c r="L33" s="14" t="s">
        <v>16</v>
      </c>
    </row>
    <row r="34" s="2" customFormat="1" ht="23" customHeight="1" spans="1:12">
      <c r="A34" s="14" t="s">
        <v>84</v>
      </c>
      <c r="B34" s="14" t="s">
        <v>82</v>
      </c>
      <c r="C34" s="14" t="s">
        <v>85</v>
      </c>
      <c r="D34" s="15">
        <v>85.59</v>
      </c>
      <c r="E34" s="15">
        <f t="shared" si="0"/>
        <v>42.795</v>
      </c>
      <c r="F34" s="14">
        <v>2</v>
      </c>
      <c r="G34" s="16">
        <v>89.62</v>
      </c>
      <c r="H34" s="14">
        <f t="shared" si="7"/>
        <v>3</v>
      </c>
      <c r="I34" s="15">
        <f t="shared" si="1"/>
        <v>44.81</v>
      </c>
      <c r="J34" s="15">
        <f t="shared" si="2"/>
        <v>87.605</v>
      </c>
      <c r="K34" s="14">
        <f t="shared" si="8"/>
        <v>2</v>
      </c>
      <c r="L34" s="14" t="s">
        <v>16</v>
      </c>
    </row>
    <row r="35" s="2" customFormat="1" ht="23" customHeight="1" spans="1:12">
      <c r="A35" s="14" t="s">
        <v>86</v>
      </c>
      <c r="B35" s="14" t="s">
        <v>82</v>
      </c>
      <c r="C35" s="14" t="s">
        <v>87</v>
      </c>
      <c r="D35" s="15">
        <v>85.02</v>
      </c>
      <c r="E35" s="15">
        <f t="shared" si="0"/>
        <v>42.51</v>
      </c>
      <c r="F35" s="14">
        <v>4</v>
      </c>
      <c r="G35" s="16">
        <v>89.82</v>
      </c>
      <c r="H35" s="14">
        <f t="shared" si="7"/>
        <v>1</v>
      </c>
      <c r="I35" s="15">
        <f t="shared" si="1"/>
        <v>44.91</v>
      </c>
      <c r="J35" s="15">
        <f t="shared" si="2"/>
        <v>87.42</v>
      </c>
      <c r="K35" s="14">
        <f t="shared" si="8"/>
        <v>3</v>
      </c>
      <c r="L35" s="14" t="s">
        <v>16</v>
      </c>
    </row>
    <row r="36" s="2" customFormat="1" ht="23" customHeight="1" spans="1:12">
      <c r="A36" s="14" t="s">
        <v>88</v>
      </c>
      <c r="B36" s="14" t="s">
        <v>82</v>
      </c>
      <c r="C36" s="14" t="s">
        <v>89</v>
      </c>
      <c r="D36" s="15">
        <v>83.62</v>
      </c>
      <c r="E36" s="15">
        <f t="shared" si="0"/>
        <v>41.81</v>
      </c>
      <c r="F36" s="14">
        <v>8</v>
      </c>
      <c r="G36" s="16">
        <v>89.14</v>
      </c>
      <c r="H36" s="14">
        <f t="shared" si="7"/>
        <v>4</v>
      </c>
      <c r="I36" s="15">
        <f t="shared" si="1"/>
        <v>44.57</v>
      </c>
      <c r="J36" s="15">
        <f t="shared" si="2"/>
        <v>86.38</v>
      </c>
      <c r="K36" s="14">
        <f t="shared" si="8"/>
        <v>4</v>
      </c>
      <c r="L36" s="14" t="s">
        <v>16</v>
      </c>
    </row>
    <row r="37" s="2" customFormat="1" ht="23" customHeight="1" spans="1:12">
      <c r="A37" s="14" t="s">
        <v>90</v>
      </c>
      <c r="B37" s="14" t="s">
        <v>82</v>
      </c>
      <c r="C37" s="14" t="s">
        <v>91</v>
      </c>
      <c r="D37" s="15">
        <v>85</v>
      </c>
      <c r="E37" s="15">
        <f t="shared" si="0"/>
        <v>42.5</v>
      </c>
      <c r="F37" s="14">
        <v>5</v>
      </c>
      <c r="G37" s="16">
        <v>86.52</v>
      </c>
      <c r="H37" s="14">
        <f t="shared" si="7"/>
        <v>9</v>
      </c>
      <c r="I37" s="15">
        <f t="shared" si="1"/>
        <v>43.26</v>
      </c>
      <c r="J37" s="15">
        <f t="shared" si="2"/>
        <v>85.76</v>
      </c>
      <c r="K37" s="14">
        <f t="shared" si="8"/>
        <v>5</v>
      </c>
      <c r="L37" s="14" t="s">
        <v>16</v>
      </c>
    </row>
    <row r="38" s="2" customFormat="1" ht="23" customHeight="1" spans="1:12">
      <c r="A38" s="14" t="s">
        <v>92</v>
      </c>
      <c r="B38" s="14" t="s">
        <v>82</v>
      </c>
      <c r="C38" s="14" t="s">
        <v>93</v>
      </c>
      <c r="D38" s="15">
        <v>84.96</v>
      </c>
      <c r="E38" s="15">
        <f t="shared" si="0"/>
        <v>42.48</v>
      </c>
      <c r="F38" s="14">
        <v>6</v>
      </c>
      <c r="G38" s="16">
        <v>86.34</v>
      </c>
      <c r="H38" s="14">
        <f t="shared" si="7"/>
        <v>11</v>
      </c>
      <c r="I38" s="15">
        <f t="shared" si="1"/>
        <v>43.17</v>
      </c>
      <c r="J38" s="15">
        <f t="shared" si="2"/>
        <v>85.65</v>
      </c>
      <c r="K38" s="14">
        <f t="shared" si="8"/>
        <v>6</v>
      </c>
      <c r="L38" s="14" t="s">
        <v>16</v>
      </c>
    </row>
    <row r="39" s="2" customFormat="1" ht="23" customHeight="1" spans="1:12">
      <c r="A39" s="14" t="s">
        <v>94</v>
      </c>
      <c r="B39" s="14" t="s">
        <v>82</v>
      </c>
      <c r="C39" s="14" t="s">
        <v>95</v>
      </c>
      <c r="D39" s="15">
        <v>84.66</v>
      </c>
      <c r="E39" s="15">
        <f t="shared" si="0"/>
        <v>42.33</v>
      </c>
      <c r="F39" s="14">
        <v>7</v>
      </c>
      <c r="G39" s="16">
        <v>86.4</v>
      </c>
      <c r="H39" s="14">
        <f t="shared" si="7"/>
        <v>10</v>
      </c>
      <c r="I39" s="15">
        <f t="shared" si="1"/>
        <v>43.2</v>
      </c>
      <c r="J39" s="15">
        <f t="shared" si="2"/>
        <v>85.53</v>
      </c>
      <c r="K39" s="14">
        <f t="shared" si="8"/>
        <v>7</v>
      </c>
      <c r="L39" s="14" t="s">
        <v>16</v>
      </c>
    </row>
    <row r="40" s="2" customFormat="1" ht="23" customHeight="1" spans="1:12">
      <c r="A40" s="14" t="s">
        <v>96</v>
      </c>
      <c r="B40" s="14" t="s">
        <v>82</v>
      </c>
      <c r="C40" s="14" t="s">
        <v>97</v>
      </c>
      <c r="D40" s="15">
        <v>82.02</v>
      </c>
      <c r="E40" s="15">
        <f t="shared" si="0"/>
        <v>41.01</v>
      </c>
      <c r="F40" s="14">
        <v>9</v>
      </c>
      <c r="G40" s="16">
        <v>88.9</v>
      </c>
      <c r="H40" s="14">
        <f t="shared" si="7"/>
        <v>5</v>
      </c>
      <c r="I40" s="15">
        <f t="shared" si="1"/>
        <v>44.45</v>
      </c>
      <c r="J40" s="15">
        <f t="shared" si="2"/>
        <v>85.46</v>
      </c>
      <c r="K40" s="14">
        <f t="shared" si="8"/>
        <v>8</v>
      </c>
      <c r="L40" s="14" t="s">
        <v>16</v>
      </c>
    </row>
    <row r="41" s="2" customFormat="1" ht="23" customHeight="1" spans="1:12">
      <c r="A41" s="14" t="s">
        <v>98</v>
      </c>
      <c r="B41" s="14" t="s">
        <v>82</v>
      </c>
      <c r="C41" s="14" t="s">
        <v>99</v>
      </c>
      <c r="D41" s="15">
        <v>85.43</v>
      </c>
      <c r="E41" s="15">
        <f t="shared" si="0"/>
        <v>42.715</v>
      </c>
      <c r="F41" s="14">
        <v>3</v>
      </c>
      <c r="G41" s="16">
        <v>84.84</v>
      </c>
      <c r="H41" s="14">
        <f t="shared" si="7"/>
        <v>14</v>
      </c>
      <c r="I41" s="15">
        <f t="shared" si="1"/>
        <v>42.42</v>
      </c>
      <c r="J41" s="15">
        <f t="shared" si="2"/>
        <v>85.135</v>
      </c>
      <c r="K41" s="14">
        <f t="shared" si="8"/>
        <v>9</v>
      </c>
      <c r="L41" s="14"/>
    </row>
    <row r="42" s="2" customFormat="1" ht="23" customHeight="1" spans="1:12">
      <c r="A42" s="14" t="s">
        <v>100</v>
      </c>
      <c r="B42" s="14" t="s">
        <v>82</v>
      </c>
      <c r="C42" s="14" t="s">
        <v>101</v>
      </c>
      <c r="D42" s="15">
        <v>80.06</v>
      </c>
      <c r="E42" s="15">
        <f t="shared" si="0"/>
        <v>40.03</v>
      </c>
      <c r="F42" s="14">
        <v>19</v>
      </c>
      <c r="G42" s="16">
        <v>89.82</v>
      </c>
      <c r="H42" s="14">
        <f t="shared" si="7"/>
        <v>1</v>
      </c>
      <c r="I42" s="15">
        <f t="shared" si="1"/>
        <v>44.91</v>
      </c>
      <c r="J42" s="15">
        <f t="shared" si="2"/>
        <v>84.94</v>
      </c>
      <c r="K42" s="14">
        <f t="shared" si="8"/>
        <v>10</v>
      </c>
      <c r="L42" s="14"/>
    </row>
    <row r="43" s="2" customFormat="1" ht="23" customHeight="1" spans="1:12">
      <c r="A43" s="14" t="s">
        <v>102</v>
      </c>
      <c r="B43" s="14" t="s">
        <v>82</v>
      </c>
      <c r="C43" s="14" t="s">
        <v>103</v>
      </c>
      <c r="D43" s="15">
        <v>80.06</v>
      </c>
      <c r="E43" s="15">
        <f t="shared" si="0"/>
        <v>40.03</v>
      </c>
      <c r="F43" s="14">
        <v>19</v>
      </c>
      <c r="G43" s="16">
        <v>88.46</v>
      </c>
      <c r="H43" s="14">
        <f t="shared" si="7"/>
        <v>7</v>
      </c>
      <c r="I43" s="15">
        <f t="shared" si="1"/>
        <v>44.23</v>
      </c>
      <c r="J43" s="15">
        <f t="shared" si="2"/>
        <v>84.26</v>
      </c>
      <c r="K43" s="14">
        <f t="shared" si="8"/>
        <v>11</v>
      </c>
      <c r="L43" s="14"/>
    </row>
    <row r="44" s="2" customFormat="1" ht="23" customHeight="1" spans="1:12">
      <c r="A44" s="14" t="s">
        <v>104</v>
      </c>
      <c r="B44" s="14" t="s">
        <v>82</v>
      </c>
      <c r="C44" s="14" t="s">
        <v>105</v>
      </c>
      <c r="D44" s="15">
        <v>80.32</v>
      </c>
      <c r="E44" s="15">
        <f t="shared" si="0"/>
        <v>40.16</v>
      </c>
      <c r="F44" s="14">
        <v>18</v>
      </c>
      <c r="G44" s="16">
        <v>88.12</v>
      </c>
      <c r="H44" s="14">
        <f t="shared" si="7"/>
        <v>8</v>
      </c>
      <c r="I44" s="15">
        <f t="shared" si="1"/>
        <v>44.06</v>
      </c>
      <c r="J44" s="15">
        <f t="shared" si="2"/>
        <v>84.22</v>
      </c>
      <c r="K44" s="14">
        <f t="shared" si="8"/>
        <v>12</v>
      </c>
      <c r="L44" s="14"/>
    </row>
    <row r="45" s="2" customFormat="1" ht="23" customHeight="1" spans="1:12">
      <c r="A45" s="14" t="s">
        <v>106</v>
      </c>
      <c r="B45" s="14" t="s">
        <v>82</v>
      </c>
      <c r="C45" s="14" t="s">
        <v>107</v>
      </c>
      <c r="D45" s="15">
        <v>81.03</v>
      </c>
      <c r="E45" s="15">
        <f t="shared" si="0"/>
        <v>40.515</v>
      </c>
      <c r="F45" s="14">
        <v>12</v>
      </c>
      <c r="G45" s="16">
        <v>85.22</v>
      </c>
      <c r="H45" s="14">
        <f t="shared" si="7"/>
        <v>13</v>
      </c>
      <c r="I45" s="15">
        <f t="shared" si="1"/>
        <v>42.61</v>
      </c>
      <c r="J45" s="15">
        <f t="shared" si="2"/>
        <v>83.125</v>
      </c>
      <c r="K45" s="14">
        <f t="shared" si="8"/>
        <v>13</v>
      </c>
      <c r="L45" s="14"/>
    </row>
    <row r="46" s="2" customFormat="1" ht="23" customHeight="1" spans="1:12">
      <c r="A46" s="14" t="s">
        <v>108</v>
      </c>
      <c r="B46" s="14" t="s">
        <v>82</v>
      </c>
      <c r="C46" s="14" t="s">
        <v>109</v>
      </c>
      <c r="D46" s="15">
        <v>79.71</v>
      </c>
      <c r="E46" s="15">
        <f t="shared" si="0"/>
        <v>39.855</v>
      </c>
      <c r="F46" s="14">
        <v>23</v>
      </c>
      <c r="G46" s="16">
        <v>85.68</v>
      </c>
      <c r="H46" s="14">
        <f t="shared" si="7"/>
        <v>12</v>
      </c>
      <c r="I46" s="15">
        <f t="shared" si="1"/>
        <v>42.84</v>
      </c>
      <c r="J46" s="15">
        <f t="shared" si="2"/>
        <v>82.695</v>
      </c>
      <c r="K46" s="14">
        <f t="shared" si="8"/>
        <v>14</v>
      </c>
      <c r="L46" s="14"/>
    </row>
    <row r="47" s="2" customFormat="1" ht="23" customHeight="1" spans="1:12">
      <c r="A47" s="14" t="s">
        <v>110</v>
      </c>
      <c r="B47" s="14" t="s">
        <v>82</v>
      </c>
      <c r="C47" s="14" t="s">
        <v>111</v>
      </c>
      <c r="D47" s="15">
        <v>80.39</v>
      </c>
      <c r="E47" s="15">
        <f t="shared" si="0"/>
        <v>40.195</v>
      </c>
      <c r="F47" s="14">
        <v>15</v>
      </c>
      <c r="G47" s="16">
        <v>84.1</v>
      </c>
      <c r="H47" s="14">
        <f t="shared" si="7"/>
        <v>16</v>
      </c>
      <c r="I47" s="15">
        <f t="shared" si="1"/>
        <v>42.05</v>
      </c>
      <c r="J47" s="15">
        <f t="shared" si="2"/>
        <v>82.245</v>
      </c>
      <c r="K47" s="14">
        <f t="shared" si="8"/>
        <v>15</v>
      </c>
      <c r="L47" s="14"/>
    </row>
    <row r="48" s="2" customFormat="1" ht="23" customHeight="1" spans="1:12">
      <c r="A48" s="14" t="s">
        <v>112</v>
      </c>
      <c r="B48" s="14" t="s">
        <v>82</v>
      </c>
      <c r="C48" s="14" t="s">
        <v>113</v>
      </c>
      <c r="D48" s="15">
        <v>80.94</v>
      </c>
      <c r="E48" s="15">
        <f t="shared" si="0"/>
        <v>40.47</v>
      </c>
      <c r="F48" s="14">
        <v>13</v>
      </c>
      <c r="G48" s="16">
        <v>83.24</v>
      </c>
      <c r="H48" s="14">
        <f t="shared" si="7"/>
        <v>17</v>
      </c>
      <c r="I48" s="15">
        <f t="shared" si="1"/>
        <v>41.62</v>
      </c>
      <c r="J48" s="15">
        <f t="shared" si="2"/>
        <v>82.09</v>
      </c>
      <c r="K48" s="14">
        <f t="shared" si="8"/>
        <v>16</v>
      </c>
      <c r="L48" s="14"/>
    </row>
    <row r="49" s="2" customFormat="1" ht="23" customHeight="1" spans="1:12">
      <c r="A49" s="14" t="s">
        <v>114</v>
      </c>
      <c r="B49" s="14" t="s">
        <v>82</v>
      </c>
      <c r="C49" s="14" t="s">
        <v>115</v>
      </c>
      <c r="D49" s="15">
        <v>79.73</v>
      </c>
      <c r="E49" s="15">
        <f t="shared" si="0"/>
        <v>39.865</v>
      </c>
      <c r="F49" s="14">
        <v>22</v>
      </c>
      <c r="G49" s="16">
        <v>84.38</v>
      </c>
      <c r="H49" s="14">
        <f t="shared" si="7"/>
        <v>15</v>
      </c>
      <c r="I49" s="15">
        <f t="shared" si="1"/>
        <v>42.19</v>
      </c>
      <c r="J49" s="15">
        <f t="shared" si="2"/>
        <v>82.055</v>
      </c>
      <c r="K49" s="14">
        <f t="shared" si="8"/>
        <v>17</v>
      </c>
      <c r="L49" s="14"/>
    </row>
    <row r="50" s="2" customFormat="1" ht="23" customHeight="1" spans="1:12">
      <c r="A50" s="14" t="s">
        <v>116</v>
      </c>
      <c r="B50" s="14" t="s">
        <v>82</v>
      </c>
      <c r="C50" s="14" t="s">
        <v>117</v>
      </c>
      <c r="D50" s="15">
        <v>81.08</v>
      </c>
      <c r="E50" s="15">
        <f t="shared" si="0"/>
        <v>40.54</v>
      </c>
      <c r="F50" s="14">
        <v>11</v>
      </c>
      <c r="G50" s="16">
        <v>82</v>
      </c>
      <c r="H50" s="14">
        <f t="shared" si="7"/>
        <v>20</v>
      </c>
      <c r="I50" s="15">
        <f t="shared" si="1"/>
        <v>41</v>
      </c>
      <c r="J50" s="15">
        <f t="shared" si="2"/>
        <v>81.54</v>
      </c>
      <c r="K50" s="14">
        <f t="shared" si="8"/>
        <v>18</v>
      </c>
      <c r="L50" s="14"/>
    </row>
    <row r="51" s="2" customFormat="1" ht="23" customHeight="1" spans="1:12">
      <c r="A51" s="14" t="s">
        <v>118</v>
      </c>
      <c r="B51" s="14" t="s">
        <v>82</v>
      </c>
      <c r="C51" s="14" t="s">
        <v>119</v>
      </c>
      <c r="D51" s="15">
        <v>80.02</v>
      </c>
      <c r="E51" s="15">
        <f t="shared" si="0"/>
        <v>40.01</v>
      </c>
      <c r="F51" s="14">
        <v>21</v>
      </c>
      <c r="G51" s="16">
        <v>82.28</v>
      </c>
      <c r="H51" s="14">
        <f t="shared" si="7"/>
        <v>18</v>
      </c>
      <c r="I51" s="15">
        <f t="shared" si="1"/>
        <v>41.14</v>
      </c>
      <c r="J51" s="15">
        <f t="shared" si="2"/>
        <v>81.15</v>
      </c>
      <c r="K51" s="14">
        <f t="shared" si="8"/>
        <v>19</v>
      </c>
      <c r="L51" s="14"/>
    </row>
    <row r="52" s="2" customFormat="1" ht="23" customHeight="1" spans="1:12">
      <c r="A52" s="14" t="s">
        <v>120</v>
      </c>
      <c r="B52" s="14" t="s">
        <v>82</v>
      </c>
      <c r="C52" s="14" t="s">
        <v>121</v>
      </c>
      <c r="D52" s="15">
        <v>79.71</v>
      </c>
      <c r="E52" s="15">
        <f t="shared" si="0"/>
        <v>39.855</v>
      </c>
      <c r="F52" s="14">
        <v>23</v>
      </c>
      <c r="G52" s="16">
        <v>82.14</v>
      </c>
      <c r="H52" s="14">
        <f t="shared" si="7"/>
        <v>19</v>
      </c>
      <c r="I52" s="15">
        <f t="shared" si="1"/>
        <v>41.07</v>
      </c>
      <c r="J52" s="15">
        <f t="shared" si="2"/>
        <v>80.925</v>
      </c>
      <c r="K52" s="14">
        <f t="shared" si="8"/>
        <v>20</v>
      </c>
      <c r="L52" s="14"/>
    </row>
    <row r="53" s="2" customFormat="1" ht="23" customHeight="1" spans="1:12">
      <c r="A53" s="14" t="s">
        <v>122</v>
      </c>
      <c r="B53" s="14" t="s">
        <v>82</v>
      </c>
      <c r="C53" s="14" t="s">
        <v>123</v>
      </c>
      <c r="D53" s="15">
        <v>81.77</v>
      </c>
      <c r="E53" s="15">
        <f t="shared" si="0"/>
        <v>40.885</v>
      </c>
      <c r="F53" s="14">
        <v>10</v>
      </c>
      <c r="G53" s="16">
        <v>79.46</v>
      </c>
      <c r="H53" s="14">
        <f t="shared" si="7"/>
        <v>21</v>
      </c>
      <c r="I53" s="15">
        <f t="shared" si="1"/>
        <v>39.73</v>
      </c>
      <c r="J53" s="15">
        <f t="shared" si="2"/>
        <v>80.615</v>
      </c>
      <c r="K53" s="14">
        <f t="shared" si="8"/>
        <v>21</v>
      </c>
      <c r="L53" s="14"/>
    </row>
    <row r="54" s="2" customFormat="1" ht="23" customHeight="1" spans="1:12">
      <c r="A54" s="14" t="s">
        <v>124</v>
      </c>
      <c r="B54" s="14" t="s">
        <v>82</v>
      </c>
      <c r="C54" s="14" t="s">
        <v>125</v>
      </c>
      <c r="D54" s="15">
        <v>80.36</v>
      </c>
      <c r="E54" s="15">
        <f t="shared" si="0"/>
        <v>40.18</v>
      </c>
      <c r="F54" s="14">
        <v>16</v>
      </c>
      <c r="G54" s="16">
        <v>79.3</v>
      </c>
      <c r="H54" s="14">
        <f t="shared" si="7"/>
        <v>22</v>
      </c>
      <c r="I54" s="15">
        <f t="shared" si="1"/>
        <v>39.65</v>
      </c>
      <c r="J54" s="15">
        <f t="shared" si="2"/>
        <v>79.83</v>
      </c>
      <c r="K54" s="14">
        <f t="shared" si="8"/>
        <v>22</v>
      </c>
      <c r="L54" s="14"/>
    </row>
    <row r="55" s="2" customFormat="1" ht="23" customHeight="1" spans="1:12">
      <c r="A55" s="14" t="s">
        <v>126</v>
      </c>
      <c r="B55" s="14" t="s">
        <v>82</v>
      </c>
      <c r="C55" s="14" t="s">
        <v>127</v>
      </c>
      <c r="D55" s="15">
        <v>80.71</v>
      </c>
      <c r="E55" s="15">
        <f t="shared" si="0"/>
        <v>40.355</v>
      </c>
      <c r="F55" s="14">
        <v>14</v>
      </c>
      <c r="G55" s="16">
        <v>75.94</v>
      </c>
      <c r="H55" s="14">
        <f t="shared" si="7"/>
        <v>23</v>
      </c>
      <c r="I55" s="15">
        <f t="shared" si="1"/>
        <v>37.97</v>
      </c>
      <c r="J55" s="15">
        <f t="shared" si="2"/>
        <v>78.325</v>
      </c>
      <c r="K55" s="14">
        <f t="shared" si="8"/>
        <v>23</v>
      </c>
      <c r="L55" s="14"/>
    </row>
    <row r="56" s="2" customFormat="1" ht="23" customHeight="1" spans="1:12">
      <c r="A56" s="14" t="s">
        <v>128</v>
      </c>
      <c r="B56" s="14" t="s">
        <v>82</v>
      </c>
      <c r="C56" s="14" t="s">
        <v>129</v>
      </c>
      <c r="D56" s="15">
        <v>80.33</v>
      </c>
      <c r="E56" s="15">
        <f t="shared" si="0"/>
        <v>40.165</v>
      </c>
      <c r="F56" s="14">
        <v>17</v>
      </c>
      <c r="G56" s="16">
        <v>0</v>
      </c>
      <c r="H56" s="14">
        <f t="shared" si="7"/>
        <v>24</v>
      </c>
      <c r="I56" s="15">
        <f t="shared" si="1"/>
        <v>0</v>
      </c>
      <c r="J56" s="15">
        <f t="shared" si="2"/>
        <v>40.165</v>
      </c>
      <c r="K56" s="14">
        <f t="shared" si="8"/>
        <v>24</v>
      </c>
      <c r="L56" s="14" t="s">
        <v>80</v>
      </c>
    </row>
    <row r="57" s="2" customFormat="1" ht="23" customHeight="1" spans="1:12">
      <c r="A57" s="14" t="s">
        <v>130</v>
      </c>
      <c r="B57" s="14" t="s">
        <v>131</v>
      </c>
      <c r="C57" s="14" t="s">
        <v>132</v>
      </c>
      <c r="D57" s="15">
        <v>88.83</v>
      </c>
      <c r="E57" s="15">
        <f t="shared" si="0"/>
        <v>44.415</v>
      </c>
      <c r="F57" s="14">
        <v>1</v>
      </c>
      <c r="G57" s="16">
        <v>87.5</v>
      </c>
      <c r="H57" s="14">
        <f t="shared" ref="H57:H68" si="9">RANK(G57,$G$56:$G$68,0)</f>
        <v>3</v>
      </c>
      <c r="I57" s="15">
        <f t="shared" si="1"/>
        <v>43.75</v>
      </c>
      <c r="J57" s="15">
        <f t="shared" si="2"/>
        <v>88.165</v>
      </c>
      <c r="K57" s="14">
        <f t="shared" ref="K57:K68" si="10">RANK(J57,$J$57:$J$68,0)</f>
        <v>1</v>
      </c>
      <c r="L57" s="14" t="s">
        <v>16</v>
      </c>
    </row>
    <row r="58" s="2" customFormat="1" ht="23" customHeight="1" spans="1:12">
      <c r="A58" s="14" t="s">
        <v>133</v>
      </c>
      <c r="B58" s="14" t="s">
        <v>131</v>
      </c>
      <c r="C58" s="14" t="s">
        <v>134</v>
      </c>
      <c r="D58" s="15">
        <v>83.29</v>
      </c>
      <c r="E58" s="15">
        <f t="shared" si="0"/>
        <v>41.645</v>
      </c>
      <c r="F58" s="14">
        <v>7</v>
      </c>
      <c r="G58" s="16">
        <v>88.84</v>
      </c>
      <c r="H58" s="14">
        <f t="shared" si="9"/>
        <v>1</v>
      </c>
      <c r="I58" s="15">
        <f t="shared" si="1"/>
        <v>44.42</v>
      </c>
      <c r="J58" s="15">
        <f t="shared" si="2"/>
        <v>86.065</v>
      </c>
      <c r="K58" s="14">
        <f t="shared" si="10"/>
        <v>2</v>
      </c>
      <c r="L58" s="14" t="s">
        <v>16</v>
      </c>
    </row>
    <row r="59" s="2" customFormat="1" ht="23" customHeight="1" spans="1:12">
      <c r="A59" s="14" t="s">
        <v>135</v>
      </c>
      <c r="B59" s="14" t="s">
        <v>131</v>
      </c>
      <c r="C59" s="14" t="s">
        <v>136</v>
      </c>
      <c r="D59" s="15">
        <v>84.23</v>
      </c>
      <c r="E59" s="15">
        <f t="shared" si="0"/>
        <v>42.115</v>
      </c>
      <c r="F59" s="14">
        <v>3</v>
      </c>
      <c r="G59" s="16">
        <v>87.16</v>
      </c>
      <c r="H59" s="14">
        <f t="shared" si="9"/>
        <v>4</v>
      </c>
      <c r="I59" s="15">
        <f t="shared" si="1"/>
        <v>43.58</v>
      </c>
      <c r="J59" s="15">
        <f t="shared" si="2"/>
        <v>85.695</v>
      </c>
      <c r="K59" s="14">
        <f t="shared" si="10"/>
        <v>3</v>
      </c>
      <c r="L59" s="14" t="s">
        <v>16</v>
      </c>
    </row>
    <row r="60" s="2" customFormat="1" ht="23" customHeight="1" spans="1:12">
      <c r="A60" s="14" t="s">
        <v>137</v>
      </c>
      <c r="B60" s="14" t="s">
        <v>131</v>
      </c>
      <c r="C60" s="14" t="s">
        <v>138</v>
      </c>
      <c r="D60" s="15">
        <v>82.67</v>
      </c>
      <c r="E60" s="15">
        <f t="shared" si="0"/>
        <v>41.335</v>
      </c>
      <c r="F60" s="14">
        <v>9</v>
      </c>
      <c r="G60" s="16">
        <v>87.7</v>
      </c>
      <c r="H60" s="14">
        <f t="shared" si="9"/>
        <v>2</v>
      </c>
      <c r="I60" s="15">
        <f t="shared" si="1"/>
        <v>43.85</v>
      </c>
      <c r="J60" s="15">
        <f t="shared" si="2"/>
        <v>85.185</v>
      </c>
      <c r="K60" s="14">
        <f t="shared" si="10"/>
        <v>4</v>
      </c>
      <c r="L60" s="14" t="s">
        <v>16</v>
      </c>
    </row>
    <row r="61" s="2" customFormat="1" ht="23" customHeight="1" spans="1:12">
      <c r="A61" s="14" t="s">
        <v>139</v>
      </c>
      <c r="B61" s="14" t="s">
        <v>131</v>
      </c>
      <c r="C61" s="14" t="s">
        <v>140</v>
      </c>
      <c r="D61" s="15">
        <v>83.02</v>
      </c>
      <c r="E61" s="15">
        <f t="shared" si="0"/>
        <v>41.51</v>
      </c>
      <c r="F61" s="14">
        <v>8</v>
      </c>
      <c r="G61" s="16">
        <v>87.12</v>
      </c>
      <c r="H61" s="14">
        <f t="shared" si="9"/>
        <v>5</v>
      </c>
      <c r="I61" s="15">
        <f t="shared" si="1"/>
        <v>43.56</v>
      </c>
      <c r="J61" s="15">
        <f t="shared" si="2"/>
        <v>85.07</v>
      </c>
      <c r="K61" s="14">
        <f t="shared" si="10"/>
        <v>5</v>
      </c>
      <c r="L61" s="14"/>
    </row>
    <row r="62" s="2" customFormat="1" ht="23" customHeight="1" spans="1:12">
      <c r="A62" s="14" t="s">
        <v>141</v>
      </c>
      <c r="B62" s="14" t="s">
        <v>131</v>
      </c>
      <c r="C62" s="14" t="s">
        <v>142</v>
      </c>
      <c r="D62" s="15">
        <v>84.34</v>
      </c>
      <c r="E62" s="15">
        <f t="shared" si="0"/>
        <v>42.17</v>
      </c>
      <c r="F62" s="14">
        <v>2</v>
      </c>
      <c r="G62" s="16">
        <v>84.96</v>
      </c>
      <c r="H62" s="14">
        <f t="shared" si="9"/>
        <v>9</v>
      </c>
      <c r="I62" s="15">
        <f t="shared" si="1"/>
        <v>42.48</v>
      </c>
      <c r="J62" s="15">
        <f t="shared" si="2"/>
        <v>84.65</v>
      </c>
      <c r="K62" s="14">
        <f t="shared" si="10"/>
        <v>6</v>
      </c>
      <c r="L62" s="14"/>
    </row>
    <row r="63" s="2" customFormat="1" ht="23" customHeight="1" spans="1:12">
      <c r="A63" s="14" t="s">
        <v>143</v>
      </c>
      <c r="B63" s="14" t="s">
        <v>131</v>
      </c>
      <c r="C63" s="14" t="s">
        <v>144</v>
      </c>
      <c r="D63" s="15">
        <v>83.57</v>
      </c>
      <c r="E63" s="15">
        <f t="shared" si="0"/>
        <v>41.785</v>
      </c>
      <c r="F63" s="14">
        <v>6</v>
      </c>
      <c r="G63" s="16">
        <v>85.42</v>
      </c>
      <c r="H63" s="14">
        <f t="shared" si="9"/>
        <v>8</v>
      </c>
      <c r="I63" s="15">
        <f t="shared" si="1"/>
        <v>42.71</v>
      </c>
      <c r="J63" s="15">
        <f t="shared" si="2"/>
        <v>84.495</v>
      </c>
      <c r="K63" s="14">
        <f t="shared" si="10"/>
        <v>7</v>
      </c>
      <c r="L63" s="14"/>
    </row>
    <row r="64" s="2" customFormat="1" ht="23" customHeight="1" spans="1:12">
      <c r="A64" s="14" t="s">
        <v>145</v>
      </c>
      <c r="B64" s="14" t="s">
        <v>131</v>
      </c>
      <c r="C64" s="14" t="s">
        <v>146</v>
      </c>
      <c r="D64" s="15">
        <v>82.4</v>
      </c>
      <c r="E64" s="15">
        <f t="shared" si="0"/>
        <v>41.2</v>
      </c>
      <c r="F64" s="14">
        <v>10</v>
      </c>
      <c r="G64" s="16">
        <v>86.36</v>
      </c>
      <c r="H64" s="14">
        <f t="shared" si="9"/>
        <v>6</v>
      </c>
      <c r="I64" s="15">
        <f t="shared" si="1"/>
        <v>43.18</v>
      </c>
      <c r="J64" s="15">
        <f t="shared" si="2"/>
        <v>84.38</v>
      </c>
      <c r="K64" s="14">
        <f t="shared" si="10"/>
        <v>8</v>
      </c>
      <c r="L64" s="14"/>
    </row>
    <row r="65" s="2" customFormat="1" ht="23" customHeight="1" spans="1:12">
      <c r="A65" s="14" t="s">
        <v>147</v>
      </c>
      <c r="B65" s="14" t="s">
        <v>131</v>
      </c>
      <c r="C65" s="14" t="s">
        <v>148</v>
      </c>
      <c r="D65" s="15">
        <v>81.99</v>
      </c>
      <c r="E65" s="15">
        <f t="shared" si="0"/>
        <v>40.995</v>
      </c>
      <c r="F65" s="14">
        <v>12</v>
      </c>
      <c r="G65" s="16">
        <v>85.98</v>
      </c>
      <c r="H65" s="14">
        <f t="shared" si="9"/>
        <v>7</v>
      </c>
      <c r="I65" s="15">
        <f t="shared" si="1"/>
        <v>42.99</v>
      </c>
      <c r="J65" s="15">
        <f t="shared" si="2"/>
        <v>83.985</v>
      </c>
      <c r="K65" s="14">
        <f t="shared" si="10"/>
        <v>9</v>
      </c>
      <c r="L65" s="14"/>
    </row>
    <row r="66" s="2" customFormat="1" ht="23" customHeight="1" spans="1:12">
      <c r="A66" s="14" t="s">
        <v>149</v>
      </c>
      <c r="B66" s="14" t="s">
        <v>131</v>
      </c>
      <c r="C66" s="14" t="s">
        <v>150</v>
      </c>
      <c r="D66" s="15">
        <v>83.97</v>
      </c>
      <c r="E66" s="15">
        <f t="shared" si="0"/>
        <v>41.985</v>
      </c>
      <c r="F66" s="14">
        <v>4</v>
      </c>
      <c r="G66" s="16">
        <v>83.6</v>
      </c>
      <c r="H66" s="14">
        <f t="shared" si="9"/>
        <v>10</v>
      </c>
      <c r="I66" s="15">
        <f t="shared" si="1"/>
        <v>41.8</v>
      </c>
      <c r="J66" s="15">
        <f t="shared" si="2"/>
        <v>83.785</v>
      </c>
      <c r="K66" s="14">
        <f t="shared" si="10"/>
        <v>10</v>
      </c>
      <c r="L66" s="14"/>
    </row>
    <row r="67" s="2" customFormat="1" ht="23" customHeight="1" spans="1:12">
      <c r="A67" s="14" t="s">
        <v>151</v>
      </c>
      <c r="B67" s="14" t="s">
        <v>131</v>
      </c>
      <c r="C67" s="14" t="s">
        <v>152</v>
      </c>
      <c r="D67" s="15">
        <v>83.96</v>
      </c>
      <c r="E67" s="15">
        <f>D67*0.5</f>
        <v>41.98</v>
      </c>
      <c r="F67" s="14">
        <v>5</v>
      </c>
      <c r="G67" s="16">
        <v>81.22</v>
      </c>
      <c r="H67" s="14">
        <f t="shared" si="9"/>
        <v>11</v>
      </c>
      <c r="I67" s="15">
        <f>G67*0.5</f>
        <v>40.61</v>
      </c>
      <c r="J67" s="15">
        <f>E67+I67</f>
        <v>82.59</v>
      </c>
      <c r="K67" s="14">
        <f t="shared" si="10"/>
        <v>11</v>
      </c>
      <c r="L67" s="14"/>
    </row>
    <row r="68" s="2" customFormat="1" ht="23" customHeight="1" spans="1:12">
      <c r="A68" s="14" t="s">
        <v>153</v>
      </c>
      <c r="B68" s="14" t="s">
        <v>131</v>
      </c>
      <c r="C68" s="14" t="s">
        <v>154</v>
      </c>
      <c r="D68" s="15">
        <v>82.36</v>
      </c>
      <c r="E68" s="15">
        <f>D68*0.5</f>
        <v>41.18</v>
      </c>
      <c r="F68" s="14">
        <v>11</v>
      </c>
      <c r="G68" s="16">
        <v>81.14</v>
      </c>
      <c r="H68" s="14">
        <f t="shared" si="9"/>
        <v>12</v>
      </c>
      <c r="I68" s="15">
        <f>G68*0.5</f>
        <v>40.57</v>
      </c>
      <c r="J68" s="15">
        <f>E68+I68</f>
        <v>81.75</v>
      </c>
      <c r="K68" s="14">
        <f t="shared" si="10"/>
        <v>12</v>
      </c>
      <c r="L68" s="14"/>
    </row>
    <row r="69" s="2" customFormat="1" ht="23" customHeight="1" spans="1:12">
      <c r="A69" s="14" t="s">
        <v>155</v>
      </c>
      <c r="B69" s="14" t="s">
        <v>156</v>
      </c>
      <c r="C69" s="14" t="s">
        <v>157</v>
      </c>
      <c r="D69" s="15">
        <v>75.23</v>
      </c>
      <c r="E69" s="15">
        <f>D69*0.5</f>
        <v>37.615</v>
      </c>
      <c r="F69" s="14">
        <v>2</v>
      </c>
      <c r="G69" s="16">
        <v>87.46</v>
      </c>
      <c r="H69" s="14">
        <f>RANK(G69,$G$69:$G$71,0)</f>
        <v>1</v>
      </c>
      <c r="I69" s="15">
        <f>G69*0.5</f>
        <v>43.73</v>
      </c>
      <c r="J69" s="15">
        <f>E69+I69</f>
        <v>81.345</v>
      </c>
      <c r="K69" s="14">
        <f>RANK(J69,$J$69:$J$71,0)</f>
        <v>1</v>
      </c>
      <c r="L69" s="14" t="s">
        <v>16</v>
      </c>
    </row>
    <row r="70" s="2" customFormat="1" ht="23" customHeight="1" spans="1:12">
      <c r="A70" s="14" t="s">
        <v>158</v>
      </c>
      <c r="B70" s="14" t="s">
        <v>156</v>
      </c>
      <c r="C70" s="14" t="s">
        <v>159</v>
      </c>
      <c r="D70" s="15">
        <v>78.07</v>
      </c>
      <c r="E70" s="15">
        <f>D70*0.5</f>
        <v>39.035</v>
      </c>
      <c r="F70" s="14">
        <v>1</v>
      </c>
      <c r="G70" s="16">
        <v>83.06</v>
      </c>
      <c r="H70" s="14">
        <f>RANK(G70,$G$69:$G$71,0)</f>
        <v>2</v>
      </c>
      <c r="I70" s="15">
        <f>G70*0.5</f>
        <v>41.53</v>
      </c>
      <c r="J70" s="15">
        <f>E70+I70</f>
        <v>80.565</v>
      </c>
      <c r="K70" s="14">
        <f>RANK(J70,$J$69:$J$71,0)</f>
        <v>2</v>
      </c>
      <c r="L70" s="14"/>
    </row>
    <row r="71" s="2" customFormat="1" ht="23" customHeight="1" spans="1:12">
      <c r="A71" s="14" t="s">
        <v>160</v>
      </c>
      <c r="B71" s="14" t="s">
        <v>156</v>
      </c>
      <c r="C71" s="14" t="s">
        <v>161</v>
      </c>
      <c r="D71" s="15">
        <v>72.14</v>
      </c>
      <c r="E71" s="15">
        <f t="shared" ref="E67:E74" si="11">D71*0.5</f>
        <v>36.07</v>
      </c>
      <c r="F71" s="14">
        <v>3</v>
      </c>
      <c r="G71" s="16">
        <v>82.36</v>
      </c>
      <c r="H71" s="14">
        <f>RANK(G71,$G$69:$G$71,0)</f>
        <v>3</v>
      </c>
      <c r="I71" s="15">
        <f t="shared" ref="I67:I74" si="12">G71*0.5</f>
        <v>41.18</v>
      </c>
      <c r="J71" s="15">
        <f t="shared" ref="J68:J74" si="13">E71+I71</f>
        <v>77.25</v>
      </c>
      <c r="K71" s="14">
        <f>RANK(J71,$J$69:$J$71,0)</f>
        <v>3</v>
      </c>
      <c r="L71" s="14"/>
    </row>
    <row r="72" s="2" customFormat="1" ht="23" customHeight="1" spans="1:12">
      <c r="A72" s="14" t="s">
        <v>162</v>
      </c>
      <c r="B72" s="14" t="s">
        <v>163</v>
      </c>
      <c r="C72" s="14" t="s">
        <v>164</v>
      </c>
      <c r="D72" s="15">
        <v>74.48</v>
      </c>
      <c r="E72" s="15">
        <f t="shared" si="11"/>
        <v>37.24</v>
      </c>
      <c r="F72" s="14">
        <v>1</v>
      </c>
      <c r="G72" s="16">
        <v>85.66</v>
      </c>
      <c r="H72" s="14">
        <f t="shared" ref="H72:H74" si="14">RANK(G72,$G$72:$G$74,0)</f>
        <v>1</v>
      </c>
      <c r="I72" s="15">
        <f t="shared" si="12"/>
        <v>42.83</v>
      </c>
      <c r="J72" s="15">
        <f t="shared" si="13"/>
        <v>80.07</v>
      </c>
      <c r="K72" s="14">
        <f>RANK(J72,$J$72:$J$74,0)</f>
        <v>1</v>
      </c>
      <c r="L72" s="14" t="s">
        <v>16</v>
      </c>
    </row>
    <row r="73" s="2" customFormat="1" ht="23" customHeight="1" spans="1:12">
      <c r="A73" s="14" t="s">
        <v>165</v>
      </c>
      <c r="B73" s="14" t="s">
        <v>163</v>
      </c>
      <c r="C73" s="14" t="s">
        <v>166</v>
      </c>
      <c r="D73" s="15">
        <v>74.14</v>
      </c>
      <c r="E73" s="15">
        <f t="shared" si="11"/>
        <v>37.07</v>
      </c>
      <c r="F73" s="14">
        <v>2</v>
      </c>
      <c r="G73" s="16">
        <v>83.54</v>
      </c>
      <c r="H73" s="14">
        <f t="shared" si="14"/>
        <v>2</v>
      </c>
      <c r="I73" s="15">
        <f t="shared" si="12"/>
        <v>41.77</v>
      </c>
      <c r="J73" s="15">
        <f t="shared" si="13"/>
        <v>78.84</v>
      </c>
      <c r="K73" s="14">
        <f>RANK(J73,$J$72:$J$74,0)</f>
        <v>2</v>
      </c>
      <c r="L73" s="14"/>
    </row>
    <row r="74" s="2" customFormat="1" ht="23" customHeight="1" spans="1:12">
      <c r="A74" s="14" t="s">
        <v>167</v>
      </c>
      <c r="B74" s="14" t="s">
        <v>163</v>
      </c>
      <c r="C74" s="14" t="s">
        <v>168</v>
      </c>
      <c r="D74" s="15">
        <v>70.85</v>
      </c>
      <c r="E74" s="15">
        <f t="shared" si="11"/>
        <v>35.425</v>
      </c>
      <c r="F74" s="14">
        <v>3</v>
      </c>
      <c r="G74" s="16">
        <v>83.46</v>
      </c>
      <c r="H74" s="14">
        <f t="shared" si="14"/>
        <v>3</v>
      </c>
      <c r="I74" s="15">
        <f t="shared" si="12"/>
        <v>41.73</v>
      </c>
      <c r="J74" s="15">
        <f t="shared" si="13"/>
        <v>77.155</v>
      </c>
      <c r="K74" s="14">
        <f>RANK(J74,$J$72:$J$74,0)</f>
        <v>3</v>
      </c>
      <c r="L74" s="14"/>
    </row>
    <row r="75" s="3" customFormat="1" ht="15" spans="4:12">
      <c r="D75" s="18"/>
      <c r="E75" s="19"/>
      <c r="F75" s="20"/>
      <c r="G75" s="21"/>
      <c r="H75" s="20"/>
      <c r="I75" s="19"/>
      <c r="J75" s="19"/>
      <c r="K75" s="20"/>
      <c r="L75" s="20"/>
    </row>
    <row r="76" s="3" customFormat="1" ht="15" spans="4:12">
      <c r="D76" s="18"/>
      <c r="E76" s="19"/>
      <c r="F76" s="20"/>
      <c r="G76" s="21"/>
      <c r="H76" s="20"/>
      <c r="I76" s="19"/>
      <c r="J76" s="19"/>
      <c r="K76" s="20"/>
      <c r="L76" s="20"/>
    </row>
    <row r="77" s="3" customFormat="1" ht="15" spans="4:12">
      <c r="D77" s="18"/>
      <c r="E77" s="19"/>
      <c r="F77" s="20"/>
      <c r="G77" s="21"/>
      <c r="H77" s="20"/>
      <c r="I77" s="19"/>
      <c r="J77" s="19"/>
      <c r="K77" s="20"/>
      <c r="L77" s="20"/>
    </row>
    <row r="78" s="3" customFormat="1" ht="15" spans="4:12">
      <c r="D78" s="18"/>
      <c r="E78" s="19"/>
      <c r="F78" s="20"/>
      <c r="G78" s="21"/>
      <c r="H78" s="20"/>
      <c r="I78" s="19"/>
      <c r="J78" s="19"/>
      <c r="K78" s="20"/>
      <c r="L78" s="20"/>
    </row>
    <row r="79" s="3" customFormat="1" ht="15" spans="4:12">
      <c r="D79" s="18"/>
      <c r="E79" s="19"/>
      <c r="F79" s="20"/>
      <c r="G79" s="21"/>
      <c r="H79" s="20"/>
      <c r="I79" s="19"/>
      <c r="J79" s="19"/>
      <c r="K79" s="20"/>
      <c r="L79" s="20"/>
    </row>
    <row r="80" s="3" customFormat="1" ht="15" spans="4:12">
      <c r="D80" s="18"/>
      <c r="E80" s="19"/>
      <c r="F80" s="20"/>
      <c r="G80" s="21"/>
      <c r="H80" s="20"/>
      <c r="I80" s="19"/>
      <c r="J80" s="19"/>
      <c r="K80" s="20"/>
      <c r="L80" s="20"/>
    </row>
    <row r="81" s="3" customFormat="1" ht="15" spans="4:12">
      <c r="D81" s="18"/>
      <c r="E81" s="19"/>
      <c r="F81" s="20"/>
      <c r="G81" s="21"/>
      <c r="H81" s="20"/>
      <c r="I81" s="19"/>
      <c r="J81" s="19"/>
      <c r="K81" s="20"/>
      <c r="L81" s="20"/>
    </row>
    <row r="82" s="3" customFormat="1" ht="15" spans="4:12">
      <c r="D82" s="18"/>
      <c r="E82" s="19"/>
      <c r="F82" s="20"/>
      <c r="G82" s="21"/>
      <c r="H82" s="20"/>
      <c r="I82" s="19"/>
      <c r="J82" s="19"/>
      <c r="K82" s="20"/>
      <c r="L82" s="20"/>
    </row>
    <row r="83" s="3" customFormat="1" ht="15" spans="4:12">
      <c r="D83" s="18"/>
      <c r="E83" s="19"/>
      <c r="F83" s="20"/>
      <c r="G83" s="21"/>
      <c r="H83" s="20"/>
      <c r="I83" s="19"/>
      <c r="J83" s="19"/>
      <c r="K83" s="20"/>
      <c r="L83" s="20"/>
    </row>
    <row r="84" s="3" customFormat="1" ht="15" spans="4:12">
      <c r="D84" s="18"/>
      <c r="E84" s="19"/>
      <c r="F84" s="20"/>
      <c r="G84" s="21"/>
      <c r="H84" s="20"/>
      <c r="I84" s="19"/>
      <c r="J84" s="19"/>
      <c r="K84" s="20"/>
      <c r="L84" s="20"/>
    </row>
    <row r="85" s="3" customFormat="1" ht="15" spans="4:12">
      <c r="D85" s="18"/>
      <c r="E85" s="19"/>
      <c r="F85" s="20"/>
      <c r="G85" s="21"/>
      <c r="H85" s="20"/>
      <c r="I85" s="19"/>
      <c r="J85" s="19"/>
      <c r="K85" s="20"/>
      <c r="L85" s="20"/>
    </row>
  </sheetData>
  <autoFilter ref="A2:N74">
    <sortState ref="A2:N74">
      <sortCondition ref="K2"/>
    </sortState>
    <extLst/>
  </autoFilter>
  <mergeCells count="1">
    <mergeCell ref="A1:L1"/>
  </mergeCells>
  <printOptions horizontalCentered="1" verticalCentered="1"/>
  <pageMargins left="0.196527777777778" right="0.196527777777778"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02003</dc:creator>
  <cp:lastModifiedBy>Admin</cp:lastModifiedBy>
  <dcterms:created xsi:type="dcterms:W3CDTF">2015-06-05T18:19:00Z</dcterms:created>
  <cp:lastPrinted>2023-05-10T02:15:00Z</cp:lastPrinted>
  <dcterms:modified xsi:type="dcterms:W3CDTF">2023-05-21T09:05:13Z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y fmtid="{D5CDD505-2E9C-101B-9397-08002B2CF9AE}" pid="3" name="ICV">
    <vt:lpwstr>04E032EBF16E473E81BAFA8831A432B6_12</vt:lpwstr>
  </property>
</Properties>
</file>