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4" firstSheet="17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'7一般公共预算支出表'!$A$1:$L$18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<sst xmlns="http://schemas.openxmlformats.org/spreadsheetml/2006/main" count="916" uniqueCount="426">
  <si>
    <t>附件2</t>
  </si>
  <si>
    <t>2023年部门预算公开表</t>
  </si>
  <si>
    <t>单位编码：</t>
  </si>
  <si>
    <t>045001</t>
  </si>
  <si>
    <t>单位名称：</t>
  </si>
  <si>
    <t>炎陵县教育局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</si>
  <si>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</si>
  <si>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</si>
  <si>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</si>
  <si>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</si>
  <si>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</si>
  <si>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</si>
  <si>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</si>
  <si>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</si>
  <si>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</si>
  <si>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</si>
  <si>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</si>
  <si>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</si>
  <si>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</si>
  <si>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</si>
  <si>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</si>
  <si>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</si>
  <si>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</si>
  <si>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</si>
  <si>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</si>
  <si>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</si>
  <si>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</si>
  <si>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</si>
  <si>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</si>
  <si>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</si>
  <si>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</si>
  <si>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单位：045001-炎陵县教育局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</si>
  <si>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</si>
  <si>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</si>
  <si>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</si>
  <si>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</si>
  <si>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</si>
  <si>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</si>
  <si>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</si>
  <si>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</si>
  <si>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</si>
  <si>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</si>
  <si>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</si>
  <si>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</si>
  <si>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</si>
  <si>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</si>
  <si>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</si>
  <si>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</si>
  <si>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</si>
  <si>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</si>
  <si>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</si>
  <si>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</si>
  <si>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</si>
  <si>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</si>
  <si>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</si>
  <si>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</si>
  <si>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</si>
  <si>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</si>
  <si>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</si>
  <si>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</si>
  <si>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</si>
  <si>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</si>
  <si>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</si>
  <si>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</si>
  <si>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</si>
  <si>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</si>
  <si>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</si>
  <si>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</si>
  <si>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</si>
  <si>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</si>
  <si>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</si>
  <si>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</si>
  <si>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</si>
  <si>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</si>
  <si>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</si>
  <si>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</si>
  <si>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</si>
  <si>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</si>
  <si>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</si>
  <si>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</si>
  <si>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</si>
  <si>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</si>
  <si>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</si>
  <si>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</si>
  <si>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</si>
  <si>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</si>
  <si>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</si>
  <si>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</si>
  <si>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</si>
  <si>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</si>
  <si>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</si>
  <si>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</si>
  <si>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</si>
  <si>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</si>
  <si>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</si>
  <si>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</si>
  <si>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</si>
  <si>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</si>
  <si>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</si>
  <si>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</si>
  <si>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</si>
  <si>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</si>
  <si>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</si>
  <si>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</si>
  <si>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</si>
  <si>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</si>
  <si>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</si>
  <si>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</si>
  <si>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</si>
  <si>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</si>
  <si>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</si>
  <si>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</si>
  <si>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</si>
  <si>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</si>
  <si>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</si>
  <si>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</si>
  <si>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</si>
  <si>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</si>
  <si>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</si>
  <si>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</si>
  <si>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</si>
  <si>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</si>
  <si>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</si>
  <si>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</si>
  <si>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</si>
  <si>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</si>
  <si>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</si>
  <si>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</si>
  <si>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</si>
  <si>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</si>
  <si>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</si>
  <si>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</si>
  <si>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</si>
  <si>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</si>
  <si>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</si>
  <si>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单位：炎陵县教育局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</si>
  <si>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</si>
  <si>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</si>
  <si>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</si>
  <si>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</si>
  <si>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</si>
  <si>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</si>
  <si>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</si>
  <si>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</si>
  <si>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</si>
  <si>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</si>
  <si>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</si>
  <si>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</si>
  <si>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</si>
  <si>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</si>
  <si>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</si>
  <si>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</si>
  <si>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</si>
  <si>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</si>
  <si>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</si>
  <si>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</si>
  <si>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</si>
  <si>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</si>
  <si>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045001</t>
  </si>
  <si>
    <t xml:space="preserve">  炎陵县教育局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</si>
  <si>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</si>
  <si>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</si>
  <si>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</si>
  <si>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</si>
  <si>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</si>
  <si>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</si>
  <si>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</si>
  <si>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</si>
  <si>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</si>
  <si>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</si>
  <si>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</si>
  <si>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</si>
  <si>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</si>
  <si>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</si>
  <si>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 xml:space="preserve">    045001</t>
  </si>
  <si>
    <t xml:space="preserve">        行政运行</t>
  </si>
  <si>
    <t>02</t>
  </si>
  <si>
    <t>99</t>
  </si>
  <si>
    <t xml:space="preserve">        其他普通教育支出</t>
  </si>
  <si>
    <t xml:space="preserve">        小学教育</t>
  </si>
  <si>
    <t>03</t>
  </si>
  <si>
    <t xml:space="preserve">        初中教育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</si>
  <si>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</si>
  <si>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</si>
  <si>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</si>
  <si>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</si>
  <si>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</si>
  <si>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</si>
  <si>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</si>
  <si>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</si>
  <si>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</si>
  <si>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</si>
  <si>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</si>
  <si>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</si>
  <si>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</si>
  <si>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</si>
  <si>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</si>
  <si>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</si>
  <si>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</si>
  <si>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</si>
  <si>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行政运行</t>
  </si>
  <si>
    <t xml:space="preserve">    其他普通教育支出</t>
  </si>
  <si>
    <t xml:space="preserve">    小学教育</t>
  </si>
  <si>
    <t xml:space="preserve">    初中教育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</si>
  <si>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</si>
  <si>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</si>
  <si>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</si>
  <si>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</si>
  <si>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</si>
  <si>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</si>
  <si>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</si>
  <si>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</si>
  <si>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</si>
  <si>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</si>
  <si>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</si>
  <si>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</si>
  <si>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</si>
  <si>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</si>
  <si>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</si>
  <si>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</si>
  <si>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</si>
  <si>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</si>
  <si>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</si>
  <si>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</si>
  <si>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</si>
  <si>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</si>
  <si>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</si>
  <si>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</si>
  <si>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</si>
  <si>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</si>
  <si>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商品和服务支出</t>
  </si>
  <si>
    <t xml:space="preserve">     2050101</t>
  </si>
  <si>
    <t xml:space="preserve">     2050202</t>
  </si>
  <si>
    <t xml:space="preserve">     2050203</t>
  </si>
  <si>
    <t xml:space="preserve">     2050299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</si>
  <si>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</si>
  <si>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</si>
  <si>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</si>
  <si>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</si>
  <si>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</si>
  <si>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</si>
  <si>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</si>
  <si>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</si>
  <si>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</si>
  <si>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</si>
  <si>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</si>
  <si>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</si>
  <si>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</si>
  <si>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</si>
  <si>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</si>
  <si>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</si>
  <si>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</si>
  <si>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</si>
  <si>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</si>
  <si>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</si>
  <si>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</si>
  <si>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</si>
  <si>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</si>
  <si>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</si>
  <si>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</si>
  <si>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</si>
  <si>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</si>
  <si>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</si>
  <si>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</si>
  <si>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</si>
  <si>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</si>
  <si>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</si>
  <si>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</si>
  <si>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</si>
  <si>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</si>
  <si>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</si>
  <si>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</si>
  <si>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</si>
  <si>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</si>
  <si>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</si>
  <si>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</si>
  <si>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</si>
  <si>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</si>
  <si>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</si>
  <si>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</si>
  <si>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</si>
  <si>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</si>
  <si>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</si>
  <si>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</si>
  <si>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</si>
  <si>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</si>
  <si>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</si>
  <si>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</si>
  <si>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</si>
  <si>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</si>
  <si>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</si>
  <si>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</si>
  <si>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</si>
  <si>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</si>
  <si>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</si>
  <si>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</si>
  <si>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</si>
  <si>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</si>
  <si>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</si>
  <si>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</si>
  <si>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</si>
  <si>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</si>
  <si>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</si>
  <si>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</si>
  <si>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</si>
  <si>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</si>
  <si>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</si>
  <si>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</si>
  <si>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</si>
  <si>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</si>
  <si>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</si>
  <si>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</si>
  <si>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</si>
  <si>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</si>
  <si>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</si>
  <si>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</si>
  <si>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</si>
  <si>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</si>
  <si>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</si>
  <si>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</si>
  <si>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</si>
  <si>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</si>
  <si>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本单位无国有资本经营预算支出</t>
  </si>
  <si>
    <t>附件2-19</t>
  </si>
  <si>
    <t>本年财政专户管理资金预算支出</t>
  </si>
  <si>
    <t>行政运行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</si>
  <si>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</si>
  <si>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</si>
  <si>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</si>
  <si>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</si>
  <si>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</si>
  <si>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</si>
  <si>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</si>
  <si>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</si>
  <si>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</si>
  <si>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</si>
  <si>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</si>
  <si>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</si>
  <si>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</si>
  <si>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</si>
  <si>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</si>
  <si>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</si>
  <si>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</si>
  <si>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</si>
  <si>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</si>
  <si>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</si>
  <si>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</si>
  <si>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</si>
  <si>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</si>
  <si>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</si>
  <si>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</si>
  <si>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</si>
  <si>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</si>
  <si>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</si>
  <si>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</si>
  <si>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</si>
  <si>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</si>
  <si>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</si>
  <si>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本单位无项目支出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</si>
  <si>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</si>
  <si>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</si>
  <si>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</si>
  <si>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</si>
  <si>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</si>
  <si>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</si>
  <si>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</si>
  <si>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</si>
  <si>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</si>
  <si>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</si>
  <si>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</si>
  <si>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</si>
  <si>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</si>
  <si>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</si>
  <si>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</si>
  <si>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</si>
  <si>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</si>
  <si>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</si>
  <si>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</si>
  <si>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</si>
  <si>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</si>
  <si>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</si>
  <si>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</si>
  <si>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2023年，炎陵县教育系统将以党的二十大精神为指引，以办好人民满意教育为宗旨，以加强党的全面领导为核心，以提高质量和促进公平为主线，以深化教育改革为动力，坚持立德树人根本任务，着力构建高质量教育体系，推动炎陵县教育高质量发展。</t>
  </si>
  <si>
    <t xml:space="preserve"> 数量指标</t>
  </si>
  <si>
    <t>重点工作完成率</t>
  </si>
  <si>
    <t>≥</t>
  </si>
  <si>
    <t>95</t>
  </si>
  <si>
    <t>%</t>
  </si>
  <si>
    <t>重点工作完成率95%</t>
  </si>
  <si>
    <t>完成达标率计满分</t>
  </si>
  <si>
    <t xml:space="preserve"> 质量指标</t>
  </si>
  <si>
    <t>为教育事业提供服务、公平</t>
  </si>
  <si>
    <t>反映教育教学活动开展的有效性</t>
  </si>
  <si>
    <t>限时内完成计满分</t>
  </si>
  <si>
    <t xml:space="preserve"> 时效指标</t>
  </si>
  <si>
    <t>经费拨付及时率</t>
  </si>
  <si>
    <t>100</t>
  </si>
  <si>
    <t>经费拨付率100%</t>
  </si>
  <si>
    <t>拨付及时计满分</t>
  </si>
  <si>
    <t>成本指标</t>
  </si>
  <si>
    <t>预计成本</t>
  </si>
  <si>
    <t>785.4</t>
  </si>
  <si>
    <t>万元</t>
  </si>
  <si>
    <t>反映经费投入情况</t>
  </si>
  <si>
    <t>完成计满分</t>
  </si>
  <si>
    <t xml:space="preserve">效益指标 </t>
  </si>
  <si>
    <t>无</t>
  </si>
  <si>
    <t>=</t>
  </si>
  <si>
    <t>0</t>
  </si>
  <si>
    <t>实施教育民生项目，开展教育教学活动</t>
  </si>
  <si>
    <t>定性</t>
  </si>
  <si>
    <t>逐步提高</t>
  </si>
  <si>
    <t>长期</t>
  </si>
  <si>
    <t>教育教学质量要求</t>
  </si>
  <si>
    <t>提高计满分</t>
  </si>
  <si>
    <t>对生态环境不利影响</t>
  </si>
  <si>
    <t>没有对生态环境造成不利影响</t>
  </si>
  <si>
    <t>计满分</t>
  </si>
  <si>
    <t xml:space="preserve"> 可持续影响指标</t>
  </si>
  <si>
    <t>教学育人构建和谐社会</t>
  </si>
  <si>
    <t>持续提高</t>
  </si>
  <si>
    <t>反映教育可持续发展</t>
  </si>
  <si>
    <t>提升计满分</t>
  </si>
  <si>
    <t>教师、学生满意度</t>
  </si>
  <si>
    <t>反映家长、学生、社会满意评价</t>
  </si>
  <si>
    <t>满意率每低于1%扣1分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</si>
</sst>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宋体"/>
      <charset val="134"/>
    </font>
    <font>
      <b/>
      <sz val="7"/>
      <name val="宋体"/>
      <charset val="134"/>
    </font>
    <font>
      <sz val="9"/>
      <name val="宋体"/>
      <charset val="134"/>
    </font>
    <font>
      <sz val="7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/>
  </cellStyleXfs>
  <cellXfs count="10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 wrapText="1"/>
    </xf>
    <xf numFmtId="4" fontId="6" fillId="0" borderId="12" xfId="0" applyNumberFormat="1" applyFont="1" applyFill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0" fillId="0" borderId="12" xfId="0" applyFont="1" applyBorder="1">
      <alignment vertical="center"/>
    </xf>
    <xf numFmtId="4" fontId="9" fillId="0" borderId="12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9" fillId="0" borderId="13" xfId="0" applyNumberFormat="1" applyFont="1" applyBorder="1" applyAlignment="1">
      <alignment vertical="center" wrapText="1"/>
    </xf>
    <xf numFmtId="4" fontId="6" fillId="0" borderId="11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4" fontId="12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6" sqref="E6:H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 t="s">
        <v>0</v>
      </c>
    </row>
    <row r="2" ht="123" customHeight="1" spans="1:9">
      <c r="A2" s="101" t="s">
        <v>1</v>
      </c>
      <c r="B2" s="101"/>
      <c r="C2" s="101"/>
      <c r="D2" s="101"/>
      <c r="E2" s="101"/>
      <c r="F2" s="101"/>
      <c r="G2" s="101"/>
      <c r="H2" s="101"/>
      <c r="I2" s="101"/>
    </row>
    <row r="3" ht="23.25" customHeight="1" spans="1:9">
      <c r="A3" s="102"/>
      <c r="B3" s="102"/>
      <c r="C3" s="102"/>
      <c r="D3" s="102"/>
      <c r="E3" s="102"/>
      <c r="F3" s="102"/>
      <c r="G3" s="102"/>
      <c r="H3" s="102"/>
      <c r="I3" s="102"/>
    </row>
    <row r="4" ht="21.55" customHeight="1" spans="1:9">
      <c r="A4" s="102"/>
      <c r="B4" s="102"/>
      <c r="C4" s="102"/>
      <c r="D4" s="102"/>
      <c r="E4" s="102"/>
      <c r="F4" s="102"/>
      <c r="G4" s="102"/>
      <c r="H4" s="102"/>
      <c r="I4" s="102"/>
    </row>
    <row r="5" ht="66" customHeight="1" spans="1:9">
      <c r="A5" s="102"/>
      <c r="B5" s="103"/>
      <c r="C5" s="104"/>
      <c r="D5" s="102" t="s">
        <v>2</v>
      </c>
      <c r="E5" s="105" t="s">
        <v>3</v>
      </c>
      <c r="F5" s="103"/>
      <c r="G5" s="103"/>
      <c r="H5" s="103"/>
      <c r="I5" s="104"/>
    </row>
    <row r="6" ht="66" customHeight="1" spans="1:9">
      <c r="A6" s="102"/>
      <c r="B6" s="103"/>
      <c r="C6" s="104"/>
      <c r="D6" s="102" t="s">
        <v>4</v>
      </c>
      <c r="E6" s="103" t="s">
        <v>5</v>
      </c>
      <c r="F6" s="103"/>
      <c r="G6" s="103"/>
      <c r="H6" s="103"/>
      <c r="I6" s="104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" t="s">
        <v>235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 t="s">
        <v>32</v>
      </c>
      <c r="N3" s="14"/>
    </row>
    <row r="4" ht="42.25" customHeight="1" spans="1:14">
      <c r="A4" s="4" t="s">
        <v>161</v>
      </c>
      <c r="B4" s="4"/>
      <c r="C4" s="4"/>
      <c r="D4" s="4" t="s">
        <v>183</v>
      </c>
      <c r="E4" s="4" t="s">
        <v>184</v>
      </c>
      <c r="F4" s="4" t="s">
        <v>205</v>
      </c>
      <c r="G4" s="4" t="s">
        <v>186</v>
      </c>
      <c r="H4" s="4"/>
      <c r="I4" s="4"/>
      <c r="J4" s="4"/>
      <c r="K4" s="4"/>
      <c r="L4" s="4" t="s">
        <v>190</v>
      </c>
      <c r="M4" s="4"/>
      <c r="N4" s="4"/>
    </row>
    <row r="5" ht="39.65" customHeight="1" spans="1:14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236</v>
      </c>
      <c r="I5" s="4" t="s">
        <v>237</v>
      </c>
      <c r="J5" s="4" t="s">
        <v>238</v>
      </c>
      <c r="K5" s="4" t="s">
        <v>239</v>
      </c>
      <c r="L5" s="4" t="s">
        <v>138</v>
      </c>
      <c r="M5" s="4" t="s">
        <v>206</v>
      </c>
      <c r="N5" s="4" t="s">
        <v>240</v>
      </c>
    </row>
    <row r="6" ht="22.8" customHeight="1" spans="1:14">
      <c r="A6" s="24"/>
      <c r="B6" s="24"/>
      <c r="C6" s="24"/>
      <c r="D6" s="24"/>
      <c r="E6" s="24" t="s">
        <v>138</v>
      </c>
      <c r="F6" s="41">
        <f>G6</f>
        <v>6794577</v>
      </c>
      <c r="G6" s="41">
        <f>SUM(H6:J6)</f>
        <v>6794577</v>
      </c>
      <c r="H6" s="41">
        <f>SUM(H7:H10)</f>
        <v>4993079</v>
      </c>
      <c r="I6" s="41">
        <f>SUM(I7:I10)</f>
        <v>1209640</v>
      </c>
      <c r="J6" s="41">
        <f>SUM(J7:J10)</f>
        <v>591858</v>
      </c>
      <c r="K6" s="41"/>
      <c r="L6" s="41"/>
      <c r="M6" s="41"/>
      <c r="N6" s="41"/>
    </row>
    <row r="7" ht="22.8" customHeight="1" spans="1:14">
      <c r="A7" s="42" t="s">
        <v>172</v>
      </c>
      <c r="B7" s="42" t="s">
        <v>173</v>
      </c>
      <c r="C7" s="42" t="s">
        <v>173</v>
      </c>
      <c r="D7" s="39" t="s">
        <v>174</v>
      </c>
      <c r="E7" s="5" t="s">
        <v>200</v>
      </c>
      <c r="F7" s="41">
        <f>G7</f>
        <v>4993079</v>
      </c>
      <c r="G7" s="41">
        <f>SUM(H7:J7)</f>
        <v>4993079</v>
      </c>
      <c r="H7" s="38">
        <v>4993079</v>
      </c>
      <c r="I7" s="38"/>
      <c r="J7" s="38"/>
      <c r="K7" s="41"/>
      <c r="L7" s="41"/>
      <c r="M7" s="41"/>
      <c r="N7" s="41"/>
    </row>
    <row r="8" ht="22.8" customHeight="1" spans="1:14">
      <c r="A8" s="42" t="s">
        <v>172</v>
      </c>
      <c r="B8" s="42" t="s">
        <v>176</v>
      </c>
      <c r="C8" s="42" t="s">
        <v>176</v>
      </c>
      <c r="D8" s="39" t="s">
        <v>174</v>
      </c>
      <c r="E8" s="5" t="s">
        <v>202</v>
      </c>
      <c r="F8" s="41">
        <f>G8</f>
        <v>744913</v>
      </c>
      <c r="G8" s="41">
        <f>SUM(H8:J8)</f>
        <v>744913</v>
      </c>
      <c r="H8" s="38"/>
      <c r="I8" s="38">
        <v>744913</v>
      </c>
      <c r="J8" s="38"/>
      <c r="K8" s="41"/>
      <c r="L8" s="41"/>
      <c r="M8" s="41"/>
      <c r="N8" s="41"/>
    </row>
    <row r="9" ht="22.8" customHeight="1" spans="1:14">
      <c r="A9" s="42" t="s">
        <v>172</v>
      </c>
      <c r="B9" s="42" t="s">
        <v>176</v>
      </c>
      <c r="C9" s="42" t="s">
        <v>180</v>
      </c>
      <c r="D9" s="39" t="s">
        <v>174</v>
      </c>
      <c r="E9" s="5" t="s">
        <v>203</v>
      </c>
      <c r="F9" s="41">
        <f>G9</f>
        <v>331908</v>
      </c>
      <c r="G9" s="41">
        <f>SUM(H9:J9)</f>
        <v>331908</v>
      </c>
      <c r="H9" s="38"/>
      <c r="I9" s="38">
        <v>331908</v>
      </c>
      <c r="J9" s="38"/>
      <c r="K9" s="33"/>
      <c r="L9" s="26"/>
      <c r="M9" s="33"/>
      <c r="N9" s="33"/>
    </row>
    <row r="10" ht="22.8" customHeight="1" spans="1:14">
      <c r="A10" s="42" t="s">
        <v>172</v>
      </c>
      <c r="B10" s="42" t="s">
        <v>176</v>
      </c>
      <c r="C10" s="42" t="s">
        <v>177</v>
      </c>
      <c r="D10" s="39" t="s">
        <v>174</v>
      </c>
      <c r="E10" s="5" t="s">
        <v>201</v>
      </c>
      <c r="F10" s="41">
        <f>G10</f>
        <v>724677</v>
      </c>
      <c r="G10" s="41">
        <f>SUM(H10:J10)</f>
        <v>724677</v>
      </c>
      <c r="H10" s="38"/>
      <c r="I10" s="38">
        <v>132819</v>
      </c>
      <c r="J10" s="38">
        <v>591858</v>
      </c>
      <c r="K10" s="33"/>
      <c r="L10" s="26"/>
      <c r="M10" s="33"/>
      <c r="N10" s="33"/>
    </row>
    <row r="11" ht="22.8" customHeight="1" spans="1:14">
      <c r="A11" s="35"/>
      <c r="B11" s="35"/>
      <c r="C11" s="35"/>
      <c r="D11" s="29"/>
      <c r="E11" s="25"/>
      <c r="F11" s="26"/>
      <c r="G11" s="26"/>
      <c r="H11" s="33"/>
      <c r="I11" s="33"/>
      <c r="J11" s="33"/>
      <c r="K11" s="33"/>
      <c r="L11" s="26"/>
      <c r="M11" s="33"/>
      <c r="N11" s="33"/>
    </row>
    <row r="12" ht="22.8" customHeight="1" spans="1:14">
      <c r="A12" s="35"/>
      <c r="B12" s="35"/>
      <c r="C12" s="35"/>
      <c r="D12" s="29"/>
      <c r="E12" s="25"/>
      <c r="F12" s="26"/>
      <c r="G12" s="26"/>
      <c r="H12" s="33"/>
      <c r="I12" s="33"/>
      <c r="J12" s="33"/>
      <c r="K12" s="33"/>
      <c r="L12" s="26"/>
      <c r="M12" s="33"/>
      <c r="N12" s="33"/>
    </row>
    <row r="13" ht="22.8" customHeight="1" spans="1:14">
      <c r="A13" s="35"/>
      <c r="B13" s="35"/>
      <c r="C13" s="35"/>
      <c r="D13" s="29"/>
      <c r="E13" s="25"/>
      <c r="F13" s="26"/>
      <c r="G13" s="26"/>
      <c r="H13" s="33"/>
      <c r="I13" s="33"/>
      <c r="J13" s="33"/>
      <c r="K13" s="33"/>
      <c r="L13" s="26"/>
      <c r="M13" s="33"/>
      <c r="N13" s="33"/>
    </row>
    <row r="14" ht="22.8" customHeight="1" spans="1:14">
      <c r="A14" s="35"/>
      <c r="B14" s="35"/>
      <c r="C14" s="35"/>
      <c r="D14" s="29"/>
      <c r="E14" s="25"/>
      <c r="F14" s="26"/>
      <c r="G14" s="26"/>
      <c r="H14" s="33"/>
      <c r="I14" s="33"/>
      <c r="J14" s="33"/>
      <c r="K14" s="33"/>
      <c r="L14" s="26"/>
      <c r="M14" s="33"/>
      <c r="N14" s="33"/>
    </row>
    <row r="15" ht="22.8" customHeight="1" spans="1:14">
      <c r="A15" s="35"/>
      <c r="B15" s="35"/>
      <c r="C15" s="35"/>
      <c r="D15" s="29"/>
      <c r="E15" s="25"/>
      <c r="F15" s="26"/>
      <c r="G15" s="26"/>
      <c r="H15" s="33"/>
      <c r="I15" s="33"/>
      <c r="J15" s="33"/>
      <c r="K15" s="33"/>
      <c r="L15" s="26"/>
      <c r="M15" s="33"/>
      <c r="N15" s="33"/>
    </row>
    <row r="16" ht="22.8" customHeight="1" spans="1:14">
      <c r="A16" s="35"/>
      <c r="B16" s="35"/>
      <c r="C16" s="35"/>
      <c r="D16" s="29"/>
      <c r="E16" s="25"/>
      <c r="F16" s="26"/>
      <c r="G16" s="26"/>
      <c r="H16" s="33"/>
      <c r="I16" s="33"/>
      <c r="J16" s="33"/>
      <c r="K16" s="33"/>
      <c r="L16" s="26"/>
      <c r="M16" s="33"/>
      <c r="N16" s="3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T3"/>
    </sheetView>
  </sheetViews>
  <sheetFormatPr defaultColWidth="10" defaultRowHeight="13.5"/>
  <cols>
    <col min="1" max="3" width="4" customWidth="1"/>
    <col min="4" max="5" width="6.125" customWidth="1"/>
    <col min="6" max="6" width="11.375" customWidth="1"/>
    <col min="7" max="7" width="11.125" customWidth="1"/>
    <col min="8" max="8" width="11.375" customWidth="1"/>
    <col min="9" max="9" width="11" customWidth="1"/>
    <col min="10" max="10" width="12.25" customWidth="1"/>
    <col min="11" max="11" width="6.125" customWidth="1"/>
    <col min="12" max="12" width="9.5" customWidth="1"/>
    <col min="13" max="13" width="8.5" customWidth="1"/>
    <col min="14" max="14" width="6.125" customWidth="1"/>
    <col min="15" max="15" width="8.125" customWidth="1"/>
    <col min="16" max="16" width="8" customWidth="1"/>
    <col min="17" max="17" width="8.125" customWidth="1"/>
    <col min="18" max="18" width="9.625" customWidth="1"/>
    <col min="19" max="19" width="8.5" customWidth="1"/>
    <col min="20" max="22" width="6.125" customWidth="1"/>
    <col min="23" max="24" width="9.76666666666667" customWidth="1"/>
  </cols>
  <sheetData>
    <row r="1" ht="16.35" customHeight="1" spans="1:1">
      <c r="A1" s="1" t="s">
        <v>241</v>
      </c>
    </row>
    <row r="2" ht="50" customHeight="1" spans="1:22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15" customHeight="1" spans="1:22">
      <c r="A3" s="27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4" t="s">
        <v>32</v>
      </c>
      <c r="V3" s="14"/>
    </row>
    <row r="4" ht="26.7" customHeight="1" spans="1:22">
      <c r="A4" s="4" t="s">
        <v>161</v>
      </c>
      <c r="B4" s="4"/>
      <c r="C4" s="4"/>
      <c r="D4" s="4" t="s">
        <v>183</v>
      </c>
      <c r="E4" s="4" t="s">
        <v>184</v>
      </c>
      <c r="F4" s="4" t="s">
        <v>205</v>
      </c>
      <c r="G4" s="4" t="s">
        <v>242</v>
      </c>
      <c r="H4" s="4"/>
      <c r="I4" s="4"/>
      <c r="J4" s="4"/>
      <c r="K4" s="4"/>
      <c r="L4" s="4" t="s">
        <v>243</v>
      </c>
      <c r="M4" s="4"/>
      <c r="N4" s="4"/>
      <c r="O4" s="4"/>
      <c r="P4" s="4"/>
      <c r="Q4" s="4"/>
      <c r="R4" s="4" t="s">
        <v>238</v>
      </c>
      <c r="S4" s="4" t="s">
        <v>244</v>
      </c>
      <c r="T4" s="4"/>
      <c r="U4" s="4"/>
      <c r="V4" s="4"/>
    </row>
    <row r="5" ht="86" customHeight="1" spans="1:22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245</v>
      </c>
      <c r="I5" s="4" t="s">
        <v>246</v>
      </c>
      <c r="J5" s="4" t="s">
        <v>247</v>
      </c>
      <c r="K5" s="4" t="s">
        <v>248</v>
      </c>
      <c r="L5" s="4" t="s">
        <v>138</v>
      </c>
      <c r="M5" s="4" t="s">
        <v>249</v>
      </c>
      <c r="N5" s="4" t="s">
        <v>250</v>
      </c>
      <c r="O5" s="4" t="s">
        <v>251</v>
      </c>
      <c r="P5" s="4" t="s">
        <v>252</v>
      </c>
      <c r="Q5" s="4" t="s">
        <v>253</v>
      </c>
      <c r="R5" s="4"/>
      <c r="S5" s="4" t="s">
        <v>138</v>
      </c>
      <c r="T5" s="4" t="s">
        <v>254</v>
      </c>
      <c r="U5" s="4" t="s">
        <v>255</v>
      </c>
      <c r="V5" s="4" t="s">
        <v>239</v>
      </c>
    </row>
    <row r="6" ht="22.8" customHeight="1" spans="1:22">
      <c r="A6" s="24"/>
      <c r="B6" s="24"/>
      <c r="C6" s="24"/>
      <c r="D6" s="24"/>
      <c r="E6" s="24" t="s">
        <v>138</v>
      </c>
      <c r="F6" s="23">
        <f>SUM(F7:F10)</f>
        <v>6794577</v>
      </c>
      <c r="G6" s="23">
        <f>SUM(G7:G10)</f>
        <v>4993079</v>
      </c>
      <c r="H6" s="49">
        <f t="shared" ref="H6:R6" si="0">SUM(H7:H10)</f>
        <v>2412708</v>
      </c>
      <c r="I6" s="49">
        <f t="shared" si="0"/>
        <v>1202376</v>
      </c>
      <c r="J6" s="49">
        <f t="shared" si="0"/>
        <v>1377995</v>
      </c>
      <c r="K6" s="23">
        <f t="shared" si="0"/>
        <v>0</v>
      </c>
      <c r="L6" s="23">
        <f t="shared" si="0"/>
        <v>1209640</v>
      </c>
      <c r="M6" s="23">
        <f t="shared" si="0"/>
        <v>744913</v>
      </c>
      <c r="N6" s="23">
        <f t="shared" si="0"/>
        <v>0</v>
      </c>
      <c r="O6" s="23">
        <f t="shared" si="0"/>
        <v>314537</v>
      </c>
      <c r="P6" s="23">
        <f t="shared" si="0"/>
        <v>108471</v>
      </c>
      <c r="Q6" s="23">
        <f t="shared" si="0"/>
        <v>41719</v>
      </c>
      <c r="R6" s="23">
        <f t="shared" si="0"/>
        <v>591858</v>
      </c>
      <c r="S6" s="23"/>
      <c r="T6" s="23"/>
      <c r="U6" s="23"/>
      <c r="V6" s="23"/>
    </row>
    <row r="7" ht="22.8" customHeight="1" spans="1:22">
      <c r="A7" s="42" t="s">
        <v>172</v>
      </c>
      <c r="B7" s="42" t="s">
        <v>173</v>
      </c>
      <c r="C7" s="42" t="s">
        <v>173</v>
      </c>
      <c r="D7" s="39" t="s">
        <v>174</v>
      </c>
      <c r="E7" s="5" t="s">
        <v>200</v>
      </c>
      <c r="F7" s="23">
        <f>G7+L7+R7</f>
        <v>4993079</v>
      </c>
      <c r="G7" s="23">
        <f>SUM(H7:K7)</f>
        <v>4993079</v>
      </c>
      <c r="H7" s="43">
        <v>2412708</v>
      </c>
      <c r="I7" s="43">
        <v>1202376</v>
      </c>
      <c r="J7" s="43">
        <v>1377995</v>
      </c>
      <c r="K7" s="43"/>
      <c r="L7" s="6"/>
      <c r="M7" s="43"/>
      <c r="N7" s="43"/>
      <c r="O7" s="43"/>
      <c r="P7" s="43"/>
      <c r="Q7" s="43"/>
      <c r="R7" s="43"/>
      <c r="S7" s="43"/>
      <c r="T7" s="52"/>
      <c r="U7" s="52"/>
      <c r="V7" s="23"/>
    </row>
    <row r="8" ht="22.8" customHeight="1" spans="1:22">
      <c r="A8" s="42" t="s">
        <v>172</v>
      </c>
      <c r="B8" s="42" t="s">
        <v>176</v>
      </c>
      <c r="C8" s="42" t="s">
        <v>176</v>
      </c>
      <c r="D8" s="39" t="s">
        <v>174</v>
      </c>
      <c r="E8" s="5" t="s">
        <v>202</v>
      </c>
      <c r="F8" s="23">
        <f>G8+L8+R8</f>
        <v>744913</v>
      </c>
      <c r="G8" s="23">
        <f>SUM(H8:K8)</f>
        <v>0</v>
      </c>
      <c r="H8" s="43"/>
      <c r="I8" s="43"/>
      <c r="J8" s="43"/>
      <c r="K8" s="43"/>
      <c r="L8" s="6">
        <f>SUM(M8:Q8)</f>
        <v>744913</v>
      </c>
      <c r="M8" s="43">
        <v>744913</v>
      </c>
      <c r="N8" s="43"/>
      <c r="O8" s="43"/>
      <c r="P8" s="43"/>
      <c r="Q8" s="43"/>
      <c r="R8" s="43"/>
      <c r="S8" s="43"/>
      <c r="T8" s="52"/>
      <c r="U8" s="52"/>
      <c r="V8" s="23"/>
    </row>
    <row r="9" ht="22.8" customHeight="1" spans="1:22">
      <c r="A9" s="42" t="s">
        <v>172</v>
      </c>
      <c r="B9" s="42" t="s">
        <v>176</v>
      </c>
      <c r="C9" s="42" t="s">
        <v>180</v>
      </c>
      <c r="D9" s="39" t="s">
        <v>174</v>
      </c>
      <c r="E9" s="5" t="s">
        <v>203</v>
      </c>
      <c r="F9" s="23">
        <f>G9+L9+R9</f>
        <v>331908</v>
      </c>
      <c r="G9" s="23">
        <f>SUM(H9:K9)</f>
        <v>0</v>
      </c>
      <c r="H9" s="43"/>
      <c r="I9" s="43"/>
      <c r="J9" s="43"/>
      <c r="K9" s="43"/>
      <c r="L9" s="6">
        <f>SUM(M9:Q9)</f>
        <v>331908</v>
      </c>
      <c r="M9" s="43"/>
      <c r="N9" s="43"/>
      <c r="O9" s="43">
        <v>314537</v>
      </c>
      <c r="P9" s="43"/>
      <c r="Q9" s="43">
        <v>17371</v>
      </c>
      <c r="R9" s="43"/>
      <c r="S9" s="43"/>
      <c r="T9" s="50"/>
      <c r="U9" s="50"/>
      <c r="V9" s="33"/>
    </row>
    <row r="10" ht="22.8" customHeight="1" spans="1:22">
      <c r="A10" s="42" t="s">
        <v>172</v>
      </c>
      <c r="B10" s="42" t="s">
        <v>176</v>
      </c>
      <c r="C10" s="42" t="s">
        <v>177</v>
      </c>
      <c r="D10" s="39" t="s">
        <v>174</v>
      </c>
      <c r="E10" s="5" t="s">
        <v>201</v>
      </c>
      <c r="F10" s="23">
        <f>G10+L10+R10</f>
        <v>724677</v>
      </c>
      <c r="G10" s="23">
        <f>SUM(H10:K10)</f>
        <v>0</v>
      </c>
      <c r="H10" s="43"/>
      <c r="I10" s="43"/>
      <c r="J10" s="43"/>
      <c r="K10" s="43"/>
      <c r="L10" s="6">
        <f>SUM(M10:Q10)</f>
        <v>132819</v>
      </c>
      <c r="M10" s="43"/>
      <c r="N10" s="43"/>
      <c r="O10" s="43"/>
      <c r="P10" s="43">
        <v>108471</v>
      </c>
      <c r="Q10" s="43">
        <v>24348</v>
      </c>
      <c r="R10" s="43">
        <v>591858</v>
      </c>
      <c r="S10" s="43"/>
      <c r="T10" s="50"/>
      <c r="U10" s="50"/>
      <c r="V10" s="33"/>
    </row>
    <row r="11" ht="22.8" customHeight="1" spans="1:22">
      <c r="A11" s="35"/>
      <c r="B11" s="35"/>
      <c r="C11" s="35"/>
      <c r="D11" s="29"/>
      <c r="E11" s="25"/>
      <c r="F11" s="26"/>
      <c r="G11" s="33"/>
      <c r="H11" s="50"/>
      <c r="I11" s="50"/>
      <c r="J11" s="50"/>
      <c r="K11" s="50"/>
      <c r="L11" s="51"/>
      <c r="M11" s="50"/>
      <c r="N11" s="50"/>
      <c r="O11" s="50"/>
      <c r="P11" s="50"/>
      <c r="Q11" s="50"/>
      <c r="R11" s="50"/>
      <c r="S11" s="51"/>
      <c r="T11" s="50"/>
      <c r="U11" s="50"/>
      <c r="V11" s="33"/>
    </row>
    <row r="12" ht="22.8" customHeight="1" spans="1:22">
      <c r="A12" s="35"/>
      <c r="B12" s="35"/>
      <c r="C12" s="35"/>
      <c r="D12" s="29"/>
      <c r="E12" s="25"/>
      <c r="F12" s="26"/>
      <c r="G12" s="33"/>
      <c r="H12" s="50"/>
      <c r="I12" s="50"/>
      <c r="J12" s="50"/>
      <c r="K12" s="50"/>
      <c r="L12" s="51"/>
      <c r="M12" s="50"/>
      <c r="N12" s="50"/>
      <c r="O12" s="50"/>
      <c r="P12" s="50"/>
      <c r="Q12" s="50"/>
      <c r="R12" s="50"/>
      <c r="S12" s="51"/>
      <c r="T12" s="50"/>
      <c r="U12" s="50"/>
      <c r="V12" s="33"/>
    </row>
    <row r="13" ht="22.8" customHeight="1" spans="1:22">
      <c r="A13" s="35"/>
      <c r="B13" s="35"/>
      <c r="C13" s="35"/>
      <c r="D13" s="29"/>
      <c r="E13" s="25"/>
      <c r="F13" s="26"/>
      <c r="G13" s="33"/>
      <c r="H13" s="50"/>
      <c r="I13" s="50"/>
      <c r="J13" s="50"/>
      <c r="K13" s="50"/>
      <c r="L13" s="51"/>
      <c r="M13" s="50"/>
      <c r="N13" s="50"/>
      <c r="O13" s="50"/>
      <c r="P13" s="50"/>
      <c r="Q13" s="50"/>
      <c r="R13" s="50"/>
      <c r="S13" s="51"/>
      <c r="T13" s="50"/>
      <c r="U13" s="50"/>
      <c r="V13" s="33"/>
    </row>
    <row r="14" ht="22.8" customHeight="1" spans="1:22">
      <c r="A14" s="35"/>
      <c r="B14" s="35"/>
      <c r="C14" s="35"/>
      <c r="D14" s="29"/>
      <c r="E14" s="25"/>
      <c r="F14" s="26"/>
      <c r="G14" s="33"/>
      <c r="H14" s="50"/>
      <c r="I14" s="50"/>
      <c r="J14" s="50"/>
      <c r="K14" s="50"/>
      <c r="L14" s="51"/>
      <c r="M14" s="50"/>
      <c r="N14" s="50"/>
      <c r="O14" s="50"/>
      <c r="P14" s="50"/>
      <c r="Q14" s="50"/>
      <c r="R14" s="50"/>
      <c r="S14" s="51"/>
      <c r="T14" s="50"/>
      <c r="U14" s="50"/>
      <c r="V14" s="33"/>
    </row>
    <row r="15" ht="22.8" customHeight="1" spans="1:22">
      <c r="A15" s="35"/>
      <c r="B15" s="35"/>
      <c r="C15" s="35"/>
      <c r="D15" s="29"/>
      <c r="E15" s="25"/>
      <c r="F15" s="26"/>
      <c r="G15" s="33"/>
      <c r="H15" s="50"/>
      <c r="I15" s="50"/>
      <c r="J15" s="50"/>
      <c r="K15" s="50"/>
      <c r="L15" s="51"/>
      <c r="M15" s="50"/>
      <c r="N15" s="50"/>
      <c r="O15" s="50"/>
      <c r="P15" s="50"/>
      <c r="Q15" s="50"/>
      <c r="R15" s="50"/>
      <c r="S15" s="51"/>
      <c r="T15" s="50"/>
      <c r="U15" s="50"/>
      <c r="V15" s="33"/>
    </row>
    <row r="16" ht="22.8" customHeight="1" spans="1:22">
      <c r="A16" s="35"/>
      <c r="B16" s="35"/>
      <c r="C16" s="35"/>
      <c r="D16" s="29"/>
      <c r="E16" s="25"/>
      <c r="F16" s="26"/>
      <c r="G16" s="33"/>
      <c r="H16" s="33"/>
      <c r="I16" s="33"/>
      <c r="J16" s="33"/>
      <c r="K16" s="33"/>
      <c r="L16" s="26"/>
      <c r="M16" s="33"/>
      <c r="N16" s="33"/>
      <c r="O16" s="33"/>
      <c r="P16" s="33"/>
      <c r="Q16" s="33"/>
      <c r="R16" s="33"/>
      <c r="S16" s="26"/>
      <c r="T16" s="33"/>
      <c r="U16" s="33"/>
      <c r="V16" s="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26" sqref="K2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" t="s">
        <v>256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7" t="s">
        <v>135</v>
      </c>
      <c r="B3" s="27"/>
      <c r="C3" s="27"/>
      <c r="D3" s="27"/>
      <c r="E3" s="27"/>
      <c r="F3" s="27"/>
      <c r="G3" s="27"/>
      <c r="H3" s="27"/>
      <c r="I3" s="27"/>
      <c r="J3" s="14" t="s">
        <v>32</v>
      </c>
      <c r="K3" s="14"/>
    </row>
    <row r="4" ht="23.25" customHeight="1" spans="1:11">
      <c r="A4" s="4" t="s">
        <v>161</v>
      </c>
      <c r="B4" s="4"/>
      <c r="C4" s="4"/>
      <c r="D4" s="4" t="s">
        <v>183</v>
      </c>
      <c r="E4" s="4" t="s">
        <v>184</v>
      </c>
      <c r="F4" s="4" t="s">
        <v>257</v>
      </c>
      <c r="G4" s="4" t="s">
        <v>258</v>
      </c>
      <c r="H4" s="4" t="s">
        <v>259</v>
      </c>
      <c r="I4" s="4" t="s">
        <v>260</v>
      </c>
      <c r="J4" s="4" t="s">
        <v>261</v>
      </c>
      <c r="K4" s="4" t="s">
        <v>262</v>
      </c>
    </row>
    <row r="5" ht="23.2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4"/>
      <c r="B6" s="24"/>
      <c r="C6" s="24"/>
      <c r="D6" s="24"/>
      <c r="E6" s="24" t="s">
        <v>138</v>
      </c>
      <c r="F6" s="23">
        <f>SUM(F7:F8)</f>
        <v>68100</v>
      </c>
      <c r="G6" s="23">
        <f>SUM(G7:G8)</f>
        <v>68100</v>
      </c>
      <c r="H6" s="23"/>
      <c r="I6" s="23"/>
      <c r="J6" s="23"/>
      <c r="K6" s="23"/>
    </row>
    <row r="7" ht="22.8" customHeight="1" spans="1:11">
      <c r="A7" s="42" t="s">
        <v>172</v>
      </c>
      <c r="B7" s="42" t="s">
        <v>173</v>
      </c>
      <c r="C7" s="42" t="s">
        <v>173</v>
      </c>
      <c r="D7" s="39" t="s">
        <v>174</v>
      </c>
      <c r="E7" s="5" t="s">
        <v>200</v>
      </c>
      <c r="F7" s="23">
        <f>G7</f>
        <v>64100</v>
      </c>
      <c r="G7" s="38">
        <v>64100</v>
      </c>
      <c r="H7" s="23"/>
      <c r="I7" s="23"/>
      <c r="J7" s="23"/>
      <c r="K7" s="23"/>
    </row>
    <row r="8" ht="22.8" customHeight="1" spans="1:11">
      <c r="A8" s="42" t="s">
        <v>172</v>
      </c>
      <c r="B8" s="42" t="s">
        <v>176</v>
      </c>
      <c r="C8" s="42" t="s">
        <v>177</v>
      </c>
      <c r="D8" s="39" t="s">
        <v>174</v>
      </c>
      <c r="E8" s="5" t="s">
        <v>201</v>
      </c>
      <c r="F8" s="23">
        <f>G8</f>
        <v>4000</v>
      </c>
      <c r="G8" s="38">
        <v>4000</v>
      </c>
      <c r="H8" s="23"/>
      <c r="I8" s="23"/>
      <c r="J8" s="23"/>
      <c r="K8" s="23"/>
    </row>
    <row r="9" ht="22.8" customHeight="1" spans="1:11">
      <c r="A9" s="35"/>
      <c r="B9" s="35"/>
      <c r="C9" s="35"/>
      <c r="D9" s="29"/>
      <c r="E9" s="25"/>
      <c r="F9" s="26"/>
      <c r="G9" s="33"/>
      <c r="H9" s="33"/>
      <c r="I9" s="33"/>
      <c r="J9" s="33"/>
      <c r="K9" s="33"/>
    </row>
    <row r="10" ht="22.8" customHeight="1" spans="1:11">
      <c r="A10" s="35"/>
      <c r="B10" s="35"/>
      <c r="C10" s="35"/>
      <c r="D10" s="29"/>
      <c r="E10" s="25"/>
      <c r="F10" s="26"/>
      <c r="G10" s="33"/>
      <c r="H10" s="33"/>
      <c r="I10" s="33"/>
      <c r="J10" s="33"/>
      <c r="K10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">
      <c r="A1" s="1" t="s">
        <v>263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4" t="s">
        <v>32</v>
      </c>
      <c r="R3" s="14"/>
    </row>
    <row r="4" ht="24.15" customHeight="1" spans="1:18">
      <c r="A4" s="4" t="s">
        <v>161</v>
      </c>
      <c r="B4" s="4"/>
      <c r="C4" s="4"/>
      <c r="D4" s="4" t="s">
        <v>183</v>
      </c>
      <c r="E4" s="4" t="s">
        <v>184</v>
      </c>
      <c r="F4" s="4" t="s">
        <v>257</v>
      </c>
      <c r="G4" s="4" t="s">
        <v>264</v>
      </c>
      <c r="H4" s="4" t="s">
        <v>265</v>
      </c>
      <c r="I4" s="4" t="s">
        <v>266</v>
      </c>
      <c r="J4" s="4" t="s">
        <v>267</v>
      </c>
      <c r="K4" s="4" t="s">
        <v>268</v>
      </c>
      <c r="L4" s="4" t="s">
        <v>269</v>
      </c>
      <c r="M4" s="4" t="s">
        <v>270</v>
      </c>
      <c r="N4" s="4" t="s">
        <v>259</v>
      </c>
      <c r="O4" s="4" t="s">
        <v>271</v>
      </c>
      <c r="P4" s="4" t="s">
        <v>272</v>
      </c>
      <c r="Q4" s="4" t="s">
        <v>260</v>
      </c>
      <c r="R4" s="4" t="s">
        <v>262</v>
      </c>
    </row>
    <row r="5" ht="21.55" customHeight="1" spans="1:18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24"/>
      <c r="B6" s="24"/>
      <c r="C6" s="24"/>
      <c r="D6" s="24"/>
      <c r="E6" s="24" t="s">
        <v>138</v>
      </c>
      <c r="F6" s="23">
        <f>SUM(F7:F8)</f>
        <v>68100</v>
      </c>
      <c r="G6" s="23">
        <f t="shared" ref="G6:M6" si="0">SUM(G7:G8)</f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64100</v>
      </c>
      <c r="L6" s="23">
        <f t="shared" si="0"/>
        <v>0</v>
      </c>
      <c r="M6" s="23">
        <f t="shared" si="0"/>
        <v>4000</v>
      </c>
      <c r="N6" s="23"/>
      <c r="O6" s="23"/>
      <c r="P6" s="23"/>
      <c r="Q6" s="23"/>
      <c r="R6" s="23"/>
    </row>
    <row r="7" ht="22.8" customHeight="1" spans="1:18">
      <c r="A7" s="42" t="s">
        <v>172</v>
      </c>
      <c r="B7" s="42" t="s">
        <v>173</v>
      </c>
      <c r="C7" s="42" t="s">
        <v>173</v>
      </c>
      <c r="D7" s="39" t="s">
        <v>174</v>
      </c>
      <c r="E7" s="5" t="s">
        <v>200</v>
      </c>
      <c r="F7" s="23">
        <f>SUM(G7:M7)</f>
        <v>64100</v>
      </c>
      <c r="G7" s="23"/>
      <c r="H7" s="23"/>
      <c r="I7" s="23"/>
      <c r="J7" s="23"/>
      <c r="K7" s="38">
        <v>64100</v>
      </c>
      <c r="L7" s="38"/>
      <c r="M7" s="38"/>
      <c r="N7" s="23"/>
      <c r="O7" s="23"/>
      <c r="P7" s="23"/>
      <c r="Q7" s="23"/>
      <c r="R7" s="23"/>
    </row>
    <row r="8" ht="22.8" customHeight="1" spans="1:18">
      <c r="A8" s="42" t="s">
        <v>172</v>
      </c>
      <c r="B8" s="42" t="s">
        <v>176</v>
      </c>
      <c r="C8" s="42" t="s">
        <v>177</v>
      </c>
      <c r="D8" s="39" t="s">
        <v>174</v>
      </c>
      <c r="E8" s="5" t="s">
        <v>201</v>
      </c>
      <c r="F8" s="23">
        <f>SUM(G8:M8)</f>
        <v>4000</v>
      </c>
      <c r="G8" s="23"/>
      <c r="H8" s="23"/>
      <c r="I8" s="23"/>
      <c r="J8" s="23"/>
      <c r="K8" s="38"/>
      <c r="L8" s="38"/>
      <c r="M8" s="38">
        <v>4000</v>
      </c>
      <c r="N8" s="23"/>
      <c r="O8" s="23"/>
      <c r="P8" s="23"/>
      <c r="Q8" s="23"/>
      <c r="R8" s="23"/>
    </row>
    <row r="9" ht="22.8" customHeight="1" spans="1:18">
      <c r="A9" s="35"/>
      <c r="B9" s="35"/>
      <c r="C9" s="35"/>
      <c r="D9" s="29"/>
      <c r="E9" s="25"/>
      <c r="F9" s="2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22.8" customHeight="1" spans="1:18">
      <c r="A10" s="35"/>
      <c r="B10" s="35"/>
      <c r="C10" s="35"/>
      <c r="D10" s="29"/>
      <c r="E10" s="25"/>
      <c r="F10" s="26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0" sqref="E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10.625" customWidth="1"/>
    <col min="7" max="7" width="10.5" customWidth="1"/>
    <col min="8" max="8" width="9.75" customWidth="1"/>
    <col min="9" max="12" width="6.375" customWidth="1"/>
    <col min="13" max="13" width="9.875" customWidth="1"/>
    <col min="14" max="16" width="6.375" customWidth="1"/>
    <col min="17" max="17" width="11.125" customWidth="1"/>
    <col min="18" max="20" width="6.375" customWidth="1"/>
    <col min="21" max="22" width="9.76666666666667" customWidth="1"/>
  </cols>
  <sheetData>
    <row r="1" ht="16.35" customHeight="1" spans="1:1">
      <c r="A1" s="1" t="s">
        <v>273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4" t="s">
        <v>32</v>
      </c>
      <c r="T3" s="14"/>
    </row>
    <row r="4" ht="28.45" customHeight="1" spans="1:20">
      <c r="A4" s="4" t="s">
        <v>161</v>
      </c>
      <c r="B4" s="4"/>
      <c r="C4" s="4"/>
      <c r="D4" s="4" t="s">
        <v>183</v>
      </c>
      <c r="E4" s="4" t="s">
        <v>184</v>
      </c>
      <c r="F4" s="4" t="s">
        <v>257</v>
      </c>
      <c r="G4" s="4" t="s">
        <v>187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190</v>
      </c>
      <c r="S4" s="4"/>
      <c r="T4" s="4"/>
    </row>
    <row r="5" ht="67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280</v>
      </c>
      <c r="O5" s="4" t="s">
        <v>281</v>
      </c>
      <c r="P5" s="4" t="s">
        <v>282</v>
      </c>
      <c r="Q5" s="4" t="s">
        <v>283</v>
      </c>
      <c r="R5" s="4" t="s">
        <v>138</v>
      </c>
      <c r="S5" s="4" t="s">
        <v>230</v>
      </c>
      <c r="T5" s="4" t="s">
        <v>240</v>
      </c>
    </row>
    <row r="6" ht="22.8" customHeight="1" spans="1:20">
      <c r="A6" s="24"/>
      <c r="B6" s="24"/>
      <c r="C6" s="24"/>
      <c r="D6" s="24"/>
      <c r="E6" s="24" t="s">
        <v>138</v>
      </c>
      <c r="F6" s="44">
        <f>G6</f>
        <v>688225</v>
      </c>
      <c r="G6" s="41">
        <f>SUM(H6:Q6)</f>
        <v>688225</v>
      </c>
      <c r="H6" s="41">
        <f t="shared" ref="H6:Q6" si="0">H8</f>
        <v>487025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41">
        <f t="shared" si="0"/>
        <v>0</v>
      </c>
      <c r="M6" s="41">
        <f t="shared" si="0"/>
        <v>20000</v>
      </c>
      <c r="N6" s="41">
        <f t="shared" si="0"/>
        <v>0</v>
      </c>
      <c r="O6" s="41">
        <f t="shared" si="0"/>
        <v>0</v>
      </c>
      <c r="P6" s="41">
        <f t="shared" si="0"/>
        <v>0</v>
      </c>
      <c r="Q6" s="41">
        <v>181200</v>
      </c>
      <c r="R6" s="41"/>
      <c r="S6" s="41"/>
      <c r="T6" s="41"/>
    </row>
    <row r="7" ht="22.8" customHeight="1" spans="1:20">
      <c r="A7" s="45"/>
      <c r="B7" s="45"/>
      <c r="C7" s="45"/>
      <c r="D7" s="46" t="s">
        <v>158</v>
      </c>
      <c r="E7" s="46" t="s">
        <v>159</v>
      </c>
      <c r="F7" s="41">
        <f>G7</f>
        <v>688225</v>
      </c>
      <c r="G7" s="41">
        <f>SUM(H7:Q7)</f>
        <v>688225</v>
      </c>
      <c r="H7" s="47">
        <v>487025</v>
      </c>
      <c r="I7" s="47"/>
      <c r="J7" s="47"/>
      <c r="K7" s="47"/>
      <c r="L7" s="47"/>
      <c r="M7" s="47">
        <v>20000</v>
      </c>
      <c r="N7" s="41"/>
      <c r="O7" s="41"/>
      <c r="P7" s="41"/>
      <c r="Q7" s="48">
        <v>181200</v>
      </c>
      <c r="R7" s="41"/>
      <c r="S7" s="41"/>
      <c r="T7" s="41"/>
    </row>
    <row r="8" ht="22.8" customHeight="1" spans="1:20">
      <c r="A8" s="42" t="s">
        <v>172</v>
      </c>
      <c r="B8" s="42" t="s">
        <v>173</v>
      </c>
      <c r="C8" s="42" t="s">
        <v>173</v>
      </c>
      <c r="D8" s="39" t="s">
        <v>174</v>
      </c>
      <c r="E8" s="5" t="s">
        <v>200</v>
      </c>
      <c r="F8" s="41">
        <f>G8</f>
        <v>688225</v>
      </c>
      <c r="G8" s="41">
        <f>SUM(H8:Q8)</f>
        <v>688225</v>
      </c>
      <c r="H8" s="38">
        <v>487025</v>
      </c>
      <c r="I8" s="38"/>
      <c r="J8" s="38"/>
      <c r="K8" s="38"/>
      <c r="L8" s="38"/>
      <c r="M8" s="38">
        <v>20000</v>
      </c>
      <c r="N8" s="41"/>
      <c r="O8" s="41"/>
      <c r="P8" s="41"/>
      <c r="Q8" s="43">
        <v>181200</v>
      </c>
      <c r="R8" s="41"/>
      <c r="S8" s="41"/>
      <c r="T8" s="41"/>
    </row>
    <row r="9" ht="22.8" customHeight="1" spans="1:20">
      <c r="A9" s="35"/>
      <c r="B9" s="35"/>
      <c r="C9" s="35"/>
      <c r="D9" s="29"/>
      <c r="E9" s="25"/>
      <c r="F9" s="2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T8" sqref="T8"/>
    </sheetView>
  </sheetViews>
  <sheetFormatPr defaultColWidth="10" defaultRowHeight="13.5"/>
  <cols>
    <col min="1" max="3" width="2.125" customWidth="1"/>
    <col min="4" max="5" width="8" customWidth="1"/>
    <col min="6" max="6" width="8.625" customWidth="1"/>
    <col min="7" max="7" width="9.125" customWidth="1"/>
    <col min="8" max="10" width="4.875" customWidth="1"/>
    <col min="11" max="12" width="8.75" customWidth="1"/>
    <col min="13" max="15" width="4.875" customWidth="1"/>
    <col min="16" max="16" width="8.25" customWidth="1"/>
    <col min="17" max="21" width="4.875" customWidth="1"/>
    <col min="22" max="22" width="9" customWidth="1"/>
    <col min="23" max="27" width="4.875" customWidth="1"/>
    <col min="28" max="28" width="8.375" customWidth="1"/>
    <col min="29" max="30" width="4.875" customWidth="1"/>
    <col min="31" max="31" width="8.875" customWidth="1"/>
    <col min="32" max="32" width="4.875" customWidth="1"/>
    <col min="33" max="33" width="10.25" customWidth="1"/>
    <col min="34" max="35" width="9.76666666666667" customWidth="1"/>
  </cols>
  <sheetData>
    <row r="1" ht="16.35" customHeight="1" spans="1:1">
      <c r="A1" s="1" t="s">
        <v>284</v>
      </c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4" t="s">
        <v>32</v>
      </c>
      <c r="AG3" s="14"/>
    </row>
    <row r="4" ht="25" customHeight="1" spans="1:33">
      <c r="A4" s="4" t="s">
        <v>161</v>
      </c>
      <c r="B4" s="4"/>
      <c r="C4" s="4"/>
      <c r="D4" s="4" t="s">
        <v>183</v>
      </c>
      <c r="E4" s="4" t="s">
        <v>184</v>
      </c>
      <c r="F4" s="4" t="s">
        <v>285</v>
      </c>
      <c r="G4" s="4" t="s">
        <v>286</v>
      </c>
      <c r="H4" s="4" t="s">
        <v>287</v>
      </c>
      <c r="I4" s="4" t="s">
        <v>288</v>
      </c>
      <c r="J4" s="4" t="s">
        <v>289</v>
      </c>
      <c r="K4" s="4" t="s">
        <v>290</v>
      </c>
      <c r="L4" s="4" t="s">
        <v>291</v>
      </c>
      <c r="M4" s="4" t="s">
        <v>292</v>
      </c>
      <c r="N4" s="4" t="s">
        <v>293</v>
      </c>
      <c r="O4" s="4" t="s">
        <v>294</v>
      </c>
      <c r="P4" s="4" t="s">
        <v>295</v>
      </c>
      <c r="Q4" s="4" t="s">
        <v>280</v>
      </c>
      <c r="R4" s="4" t="s">
        <v>282</v>
      </c>
      <c r="S4" s="4" t="s">
        <v>296</v>
      </c>
      <c r="T4" s="4" t="s">
        <v>275</v>
      </c>
      <c r="U4" s="4" t="s">
        <v>276</v>
      </c>
      <c r="V4" s="4" t="s">
        <v>279</v>
      </c>
      <c r="W4" s="4" t="s">
        <v>297</v>
      </c>
      <c r="X4" s="4" t="s">
        <v>298</v>
      </c>
      <c r="Y4" s="4" t="s">
        <v>299</v>
      </c>
      <c r="Z4" s="4" t="s">
        <v>300</v>
      </c>
      <c r="AA4" s="4" t="s">
        <v>278</v>
      </c>
      <c r="AB4" s="4" t="s">
        <v>301</v>
      </c>
      <c r="AC4" s="4" t="s">
        <v>302</v>
      </c>
      <c r="AD4" s="4" t="s">
        <v>281</v>
      </c>
      <c r="AE4" s="4" t="s">
        <v>303</v>
      </c>
      <c r="AF4" s="4" t="s">
        <v>304</v>
      </c>
      <c r="AG4" s="4" t="s">
        <v>283</v>
      </c>
    </row>
    <row r="5" ht="66" customHeight="1" spans="1:33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8"/>
      <c r="B6" s="40"/>
      <c r="C6" s="40"/>
      <c r="D6" s="25"/>
      <c r="E6" s="25" t="s">
        <v>138</v>
      </c>
      <c r="F6" s="41">
        <f>SUM(G6:AG6)</f>
        <v>688225</v>
      </c>
      <c r="G6" s="41">
        <f>G7</f>
        <v>50000</v>
      </c>
      <c r="H6" s="41">
        <f t="shared" ref="H6:AG6" si="0">H7</f>
        <v>0</v>
      </c>
      <c r="I6" s="41">
        <f t="shared" si="0"/>
        <v>0</v>
      </c>
      <c r="J6" s="41">
        <f t="shared" si="0"/>
        <v>0</v>
      </c>
      <c r="K6" s="41">
        <f t="shared" si="0"/>
        <v>5000</v>
      </c>
      <c r="L6" s="41">
        <f t="shared" si="0"/>
        <v>50000</v>
      </c>
      <c r="M6" s="41">
        <f t="shared" si="0"/>
        <v>0</v>
      </c>
      <c r="N6" s="41">
        <f t="shared" si="0"/>
        <v>0</v>
      </c>
      <c r="O6" s="41">
        <f t="shared" si="0"/>
        <v>0</v>
      </c>
      <c r="P6" s="41">
        <f t="shared" si="0"/>
        <v>10000</v>
      </c>
      <c r="Q6" s="41">
        <f t="shared" si="0"/>
        <v>0</v>
      </c>
      <c r="R6" s="41">
        <f t="shared" si="0"/>
        <v>0</v>
      </c>
      <c r="S6" s="41">
        <f t="shared" si="0"/>
        <v>0</v>
      </c>
      <c r="T6" s="41">
        <f t="shared" si="0"/>
        <v>0</v>
      </c>
      <c r="U6" s="41">
        <f t="shared" si="0"/>
        <v>0</v>
      </c>
      <c r="V6" s="41">
        <f t="shared" si="0"/>
        <v>20000</v>
      </c>
      <c r="W6" s="41">
        <f t="shared" si="0"/>
        <v>0</v>
      </c>
      <c r="X6" s="41">
        <f t="shared" si="0"/>
        <v>0</v>
      </c>
      <c r="Y6" s="41">
        <f t="shared" si="0"/>
        <v>0</v>
      </c>
      <c r="Z6" s="41">
        <f t="shared" si="0"/>
        <v>0</v>
      </c>
      <c r="AA6" s="41">
        <f t="shared" si="0"/>
        <v>0</v>
      </c>
      <c r="AB6" s="41">
        <f t="shared" si="0"/>
        <v>56905</v>
      </c>
      <c r="AC6" s="41">
        <f t="shared" si="0"/>
        <v>0</v>
      </c>
      <c r="AD6" s="41">
        <f t="shared" si="0"/>
        <v>0</v>
      </c>
      <c r="AE6" s="41">
        <f t="shared" si="0"/>
        <v>315120</v>
      </c>
      <c r="AF6" s="41">
        <f t="shared" si="0"/>
        <v>0</v>
      </c>
      <c r="AG6" s="41">
        <f t="shared" si="0"/>
        <v>181200</v>
      </c>
    </row>
    <row r="7" ht="22.8" customHeight="1" spans="1:33">
      <c r="A7" s="42" t="s">
        <v>172</v>
      </c>
      <c r="B7" s="42" t="s">
        <v>173</v>
      </c>
      <c r="C7" s="42" t="s">
        <v>173</v>
      </c>
      <c r="D7" s="39" t="s">
        <v>174</v>
      </c>
      <c r="E7" s="5" t="s">
        <v>200</v>
      </c>
      <c r="F7" s="41">
        <f>SUM(G7:AG7)</f>
        <v>688225</v>
      </c>
      <c r="G7" s="43">
        <v>50000</v>
      </c>
      <c r="H7" s="43"/>
      <c r="I7" s="43"/>
      <c r="J7" s="43"/>
      <c r="K7" s="43">
        <v>5000</v>
      </c>
      <c r="L7" s="43">
        <v>50000</v>
      </c>
      <c r="M7" s="43"/>
      <c r="N7" s="43"/>
      <c r="O7" s="43"/>
      <c r="P7" s="43">
        <v>10000</v>
      </c>
      <c r="Q7" s="43"/>
      <c r="R7" s="43"/>
      <c r="S7" s="43"/>
      <c r="T7" s="43"/>
      <c r="U7" s="43"/>
      <c r="V7" s="43">
        <v>20000</v>
      </c>
      <c r="W7" s="43"/>
      <c r="X7" s="43"/>
      <c r="Y7" s="43"/>
      <c r="Z7" s="43"/>
      <c r="AA7" s="43"/>
      <c r="AB7" s="43">
        <v>56905</v>
      </c>
      <c r="AC7" s="43"/>
      <c r="AD7" s="43"/>
      <c r="AE7" s="43">
        <v>315120</v>
      </c>
      <c r="AF7" s="43"/>
      <c r="AG7" s="43">
        <v>181200</v>
      </c>
    </row>
    <row r="8" ht="22.8" customHeight="1" spans="1:33">
      <c r="A8" s="24"/>
      <c r="B8" s="24"/>
      <c r="C8" s="24"/>
      <c r="D8" s="32"/>
      <c r="E8" s="3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ht="22.8" customHeight="1" spans="1:33">
      <c r="A9" s="35"/>
      <c r="B9" s="35"/>
      <c r="C9" s="35"/>
      <c r="D9" s="29"/>
      <c r="E9" s="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1" t="s">
        <v>305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135</v>
      </c>
      <c r="B3" s="3"/>
      <c r="C3" s="3"/>
      <c r="D3" s="3"/>
      <c r="E3" s="3"/>
      <c r="F3" s="3"/>
      <c r="G3" s="14" t="s">
        <v>32</v>
      </c>
      <c r="H3" s="14"/>
    </row>
    <row r="4" ht="23.25" customHeight="1" spans="1:8">
      <c r="A4" s="4" t="s">
        <v>306</v>
      </c>
      <c r="B4" s="4" t="s">
        <v>307</v>
      </c>
      <c r="C4" s="4" t="s">
        <v>308</v>
      </c>
      <c r="D4" s="4" t="s">
        <v>309</v>
      </c>
      <c r="E4" s="4" t="s">
        <v>310</v>
      </c>
      <c r="F4" s="4"/>
      <c r="G4" s="4"/>
      <c r="H4" s="4" t="s">
        <v>311</v>
      </c>
    </row>
    <row r="5" ht="25.85" customHeight="1" spans="1:8">
      <c r="A5" s="4"/>
      <c r="B5" s="4"/>
      <c r="C5" s="4"/>
      <c r="D5" s="4"/>
      <c r="E5" s="4" t="s">
        <v>140</v>
      </c>
      <c r="F5" s="4" t="s">
        <v>312</v>
      </c>
      <c r="G5" s="4" t="s">
        <v>313</v>
      </c>
      <c r="H5" s="4"/>
    </row>
    <row r="6" ht="22.8" customHeight="1" spans="1:8">
      <c r="A6" s="24"/>
      <c r="B6" s="24" t="s">
        <v>138</v>
      </c>
      <c r="C6" s="38">
        <v>20000</v>
      </c>
      <c r="D6" s="23"/>
      <c r="E6" s="23"/>
      <c r="F6" s="23"/>
      <c r="G6" s="23"/>
      <c r="H6" s="38">
        <v>20000</v>
      </c>
    </row>
    <row r="7" ht="22.8" customHeight="1" spans="1:8">
      <c r="A7" s="39" t="s">
        <v>158</v>
      </c>
      <c r="B7" s="39" t="s">
        <v>159</v>
      </c>
      <c r="C7" s="38">
        <v>20000</v>
      </c>
      <c r="D7" s="23"/>
      <c r="E7" s="23"/>
      <c r="F7" s="23"/>
      <c r="G7" s="23"/>
      <c r="H7" s="38">
        <v>20000</v>
      </c>
    </row>
    <row r="8" ht="22.8" customHeight="1" spans="1:8">
      <c r="A8" s="29"/>
      <c r="B8" s="29"/>
      <c r="C8" s="33"/>
      <c r="D8" s="33"/>
      <c r="E8" s="26"/>
      <c r="F8" s="33"/>
      <c r="G8" s="33"/>
      <c r="H8" s="3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2" sqref="J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" t="s">
        <v>314</v>
      </c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135</v>
      </c>
      <c r="B3" s="3"/>
      <c r="C3" s="3"/>
      <c r="D3" s="3"/>
      <c r="E3" s="3"/>
      <c r="F3" s="3"/>
      <c r="G3" s="14" t="s">
        <v>32</v>
      </c>
      <c r="H3" s="14"/>
    </row>
    <row r="4" ht="23.25" customHeight="1" spans="1:8">
      <c r="A4" s="4" t="s">
        <v>162</v>
      </c>
      <c r="B4" s="4" t="s">
        <v>163</v>
      </c>
      <c r="C4" s="4" t="s">
        <v>138</v>
      </c>
      <c r="D4" s="4" t="s">
        <v>315</v>
      </c>
      <c r="E4" s="4"/>
      <c r="F4" s="4"/>
      <c r="G4" s="4"/>
      <c r="H4" s="4" t="s">
        <v>165</v>
      </c>
    </row>
    <row r="5" ht="19.8" customHeight="1" spans="1:8">
      <c r="A5" s="4"/>
      <c r="B5" s="4"/>
      <c r="C5" s="4"/>
      <c r="D5" s="4" t="s">
        <v>140</v>
      </c>
      <c r="E5" s="4" t="s">
        <v>228</v>
      </c>
      <c r="F5" s="4"/>
      <c r="G5" s="4" t="s">
        <v>229</v>
      </c>
      <c r="H5" s="4"/>
    </row>
    <row r="6" ht="27.6" customHeight="1" spans="1:8">
      <c r="A6" s="4"/>
      <c r="B6" s="4"/>
      <c r="C6" s="4"/>
      <c r="D6" s="4"/>
      <c r="E6" s="4" t="s">
        <v>206</v>
      </c>
      <c r="F6" s="4" t="s">
        <v>194</v>
      </c>
      <c r="G6" s="4"/>
      <c r="H6" s="4"/>
    </row>
    <row r="7" ht="22.8" customHeight="1" spans="1:8">
      <c r="A7" s="24"/>
      <c r="B7" s="28" t="s">
        <v>138</v>
      </c>
      <c r="C7" s="23"/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32"/>
      <c r="B9" s="32" t="s">
        <v>316</v>
      </c>
      <c r="C9" s="23"/>
      <c r="D9" s="23"/>
      <c r="E9" s="23"/>
      <c r="F9" s="23"/>
      <c r="G9" s="23"/>
      <c r="H9" s="23"/>
    </row>
    <row r="10" ht="22.8" customHeight="1" spans="1:8">
      <c r="A10" s="32"/>
      <c r="B10" s="32"/>
      <c r="C10" s="23"/>
      <c r="D10" s="23"/>
      <c r="E10" s="23"/>
      <c r="F10" s="23"/>
      <c r="G10" s="23"/>
      <c r="H10" s="23"/>
    </row>
    <row r="11" ht="22.8" customHeight="1" spans="1:8">
      <c r="A11" s="32"/>
      <c r="B11" s="32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26"/>
      <c r="D12" s="26"/>
      <c r="E12" s="33"/>
      <c r="F12" s="33"/>
      <c r="G12" s="33"/>
      <c r="H12" s="3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7" sqref="E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317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4" t="s">
        <v>32</v>
      </c>
      <c r="T3" s="14"/>
    </row>
    <row r="4" ht="27.6" customHeight="1" spans="1:20">
      <c r="A4" s="4" t="s">
        <v>161</v>
      </c>
      <c r="B4" s="4"/>
      <c r="C4" s="4"/>
      <c r="D4" s="4" t="s">
        <v>183</v>
      </c>
      <c r="E4" s="4" t="s">
        <v>184</v>
      </c>
      <c r="F4" s="4" t="s">
        <v>185</v>
      </c>
      <c r="G4" s="4" t="s">
        <v>186</v>
      </c>
      <c r="H4" s="4" t="s">
        <v>187</v>
      </c>
      <c r="I4" s="4" t="s">
        <v>188</v>
      </c>
      <c r="J4" s="4" t="s">
        <v>189</v>
      </c>
      <c r="K4" s="4" t="s">
        <v>190</v>
      </c>
      <c r="L4" s="4" t="s">
        <v>191</v>
      </c>
      <c r="M4" s="4" t="s">
        <v>192</v>
      </c>
      <c r="N4" s="4" t="s">
        <v>193</v>
      </c>
      <c r="O4" s="4" t="s">
        <v>194</v>
      </c>
      <c r="P4" s="4" t="s">
        <v>195</v>
      </c>
      <c r="Q4" s="4" t="s">
        <v>196</v>
      </c>
      <c r="R4" s="4" t="s">
        <v>197</v>
      </c>
      <c r="S4" s="4" t="s">
        <v>198</v>
      </c>
      <c r="T4" s="4" t="s">
        <v>199</v>
      </c>
    </row>
    <row r="5" ht="19.8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4"/>
      <c r="B6" s="24"/>
      <c r="C6" s="24"/>
      <c r="D6" s="24"/>
      <c r="E6" s="24" t="s">
        <v>138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 t="s">
        <v>316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4"/>
      <c r="B8" s="34"/>
      <c r="C8" s="34"/>
      <c r="D8" s="32"/>
      <c r="E8" s="3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5"/>
      <c r="B9" s="35"/>
      <c r="C9" s="35"/>
      <c r="D9" s="29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4" sqref="K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318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4" t="s">
        <v>32</v>
      </c>
      <c r="Q3" s="14"/>
      <c r="R3" s="14"/>
      <c r="S3" s="14"/>
      <c r="T3" s="14"/>
    </row>
    <row r="4" ht="29.3" customHeight="1" spans="1:20">
      <c r="A4" s="4" t="s">
        <v>161</v>
      </c>
      <c r="B4" s="4"/>
      <c r="C4" s="4"/>
      <c r="D4" s="4" t="s">
        <v>183</v>
      </c>
      <c r="E4" s="4" t="s">
        <v>184</v>
      </c>
      <c r="F4" s="4" t="s">
        <v>205</v>
      </c>
      <c r="G4" s="4" t="s">
        <v>164</v>
      </c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206</v>
      </c>
      <c r="I5" s="4" t="s">
        <v>207</v>
      </c>
      <c r="J5" s="4" t="s">
        <v>194</v>
      </c>
      <c r="K5" s="4" t="s">
        <v>138</v>
      </c>
      <c r="L5" s="4" t="s">
        <v>209</v>
      </c>
      <c r="M5" s="4" t="s">
        <v>210</v>
      </c>
      <c r="N5" s="4" t="s">
        <v>196</v>
      </c>
      <c r="O5" s="4" t="s">
        <v>211</v>
      </c>
      <c r="P5" s="4" t="s">
        <v>212</v>
      </c>
      <c r="Q5" s="4" t="s">
        <v>213</v>
      </c>
      <c r="R5" s="4" t="s">
        <v>192</v>
      </c>
      <c r="S5" s="4" t="s">
        <v>195</v>
      </c>
      <c r="T5" s="4" t="s">
        <v>199</v>
      </c>
    </row>
    <row r="6" ht="22.8" customHeight="1" spans="1:20">
      <c r="A6" s="24"/>
      <c r="B6" s="24"/>
      <c r="C6" s="24"/>
      <c r="D6" s="24"/>
      <c r="E6" s="24" t="s">
        <v>138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 t="s">
        <v>316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4"/>
      <c r="B8" s="34"/>
      <c r="C8" s="34"/>
      <c r="D8" s="32"/>
      <c r="E8" s="3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5"/>
      <c r="B9" s="35"/>
      <c r="C9" s="35"/>
      <c r="D9" s="29"/>
      <c r="E9" s="36"/>
      <c r="F9" s="3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04857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" t="s">
        <v>0</v>
      </c>
    </row>
    <row r="2" ht="32.75" customHeight="1" spans="1:3">
      <c r="A2" s="1"/>
      <c r="B2" s="21" t="s">
        <v>6</v>
      </c>
      <c r="C2" s="21"/>
    </row>
    <row r="3" ht="25" customHeight="1" spans="2:3">
      <c r="B3" s="21"/>
      <c r="C3" s="21"/>
    </row>
    <row r="4" ht="31.05" customHeight="1" spans="2:3">
      <c r="B4" s="97" t="s">
        <v>7</v>
      </c>
      <c r="C4" s="97"/>
    </row>
    <row r="5" spans="2:3">
      <c r="B5" s="98">
        <v>1</v>
      </c>
      <c r="C5" s="99" t="s">
        <v>8</v>
      </c>
    </row>
    <row r="6" spans="2:3">
      <c r="B6" s="98">
        <v>2</v>
      </c>
      <c r="C6" s="100" t="s">
        <v>9</v>
      </c>
    </row>
    <row r="7" spans="2:3">
      <c r="B7" s="98">
        <v>3</v>
      </c>
      <c r="C7" s="99" t="s">
        <v>10</v>
      </c>
    </row>
    <row r="8" spans="2:3">
      <c r="B8" s="98">
        <v>4</v>
      </c>
      <c r="C8" s="99" t="s">
        <v>11</v>
      </c>
    </row>
    <row r="9" spans="2:3">
      <c r="B9" s="98">
        <v>5</v>
      </c>
      <c r="C9" s="99" t="s">
        <v>12</v>
      </c>
    </row>
    <row r="10" spans="2:3">
      <c r="B10" s="98">
        <v>6</v>
      </c>
      <c r="C10" s="99" t="s">
        <v>13</v>
      </c>
    </row>
    <row r="11" spans="2:3">
      <c r="B11" s="98">
        <v>7</v>
      </c>
      <c r="C11" s="99" t="s">
        <v>14</v>
      </c>
    </row>
    <row r="12" spans="2:3">
      <c r="B12" s="98">
        <v>8</v>
      </c>
      <c r="C12" s="99" t="s">
        <v>15</v>
      </c>
    </row>
    <row r="13" spans="2:3">
      <c r="B13" s="98">
        <v>9</v>
      </c>
      <c r="C13" s="99" t="s">
        <v>16</v>
      </c>
    </row>
    <row r="14" spans="2:3">
      <c r="B14" s="98">
        <v>10</v>
      </c>
      <c r="C14" s="99" t="s">
        <v>17</v>
      </c>
    </row>
    <row r="15" spans="2:3">
      <c r="B15" s="98">
        <v>11</v>
      </c>
      <c r="C15" s="99" t="s">
        <v>18</v>
      </c>
    </row>
    <row r="16" spans="2:3">
      <c r="B16" s="98">
        <v>12</v>
      </c>
      <c r="C16" s="99" t="s">
        <v>19</v>
      </c>
    </row>
    <row r="17" spans="2:3">
      <c r="B17" s="98">
        <v>13</v>
      </c>
      <c r="C17" s="99" t="s">
        <v>20</v>
      </c>
    </row>
    <row r="18" spans="2:3">
      <c r="B18" s="98">
        <v>14</v>
      </c>
      <c r="C18" s="99" t="s">
        <v>21</v>
      </c>
    </row>
    <row r="19" spans="2:3">
      <c r="B19" s="98">
        <v>15</v>
      </c>
      <c r="C19" s="99" t="s">
        <v>22</v>
      </c>
    </row>
    <row r="20" spans="2:3">
      <c r="B20" s="98">
        <v>16</v>
      </c>
      <c r="C20" s="99" t="s">
        <v>23</v>
      </c>
    </row>
    <row r="21" spans="2:3">
      <c r="B21" s="98">
        <v>17</v>
      </c>
      <c r="C21" s="99" t="s">
        <v>24</v>
      </c>
    </row>
    <row r="22" spans="2:3">
      <c r="B22" s="98">
        <v>18</v>
      </c>
      <c r="C22" s="99" t="s">
        <v>25</v>
      </c>
    </row>
    <row r="23" spans="2:3">
      <c r="B23" s="98">
        <v>19</v>
      </c>
      <c r="C23" s="99" t="s">
        <v>26</v>
      </c>
    </row>
    <row r="24" spans="2:3">
      <c r="B24" s="98">
        <v>20</v>
      </c>
      <c r="C24" s="99" t="s">
        <v>27</v>
      </c>
    </row>
    <row r="25" spans="2:3">
      <c r="B25" s="98">
        <v>21</v>
      </c>
      <c r="C25" s="99" t="s">
        <v>28</v>
      </c>
    </row>
    <row r="26" spans="2:3">
      <c r="B26" s="98">
        <v>22</v>
      </c>
      <c r="C26" s="99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" t="s">
        <v>319</v>
      </c>
    </row>
    <row r="2" ht="38.8" customHeight="1" spans="1:8">
      <c r="A2" s="2" t="s">
        <v>320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135</v>
      </c>
      <c r="B3" s="3"/>
      <c r="C3" s="3"/>
      <c r="D3" s="3"/>
      <c r="E3" s="3"/>
      <c r="F3" s="3"/>
      <c r="G3" s="3"/>
      <c r="H3" s="14" t="s">
        <v>32</v>
      </c>
    </row>
    <row r="4" ht="19.8" customHeight="1" spans="1:8">
      <c r="A4" s="4" t="s">
        <v>162</v>
      </c>
      <c r="B4" s="4" t="s">
        <v>163</v>
      </c>
      <c r="C4" s="4" t="s">
        <v>138</v>
      </c>
      <c r="D4" s="4" t="s">
        <v>321</v>
      </c>
      <c r="E4" s="4"/>
      <c r="F4" s="4"/>
      <c r="G4" s="4"/>
      <c r="H4" s="4" t="s">
        <v>165</v>
      </c>
    </row>
    <row r="5" ht="23.25" customHeight="1" spans="1:8">
      <c r="A5" s="4"/>
      <c r="B5" s="4"/>
      <c r="C5" s="4"/>
      <c r="D5" s="4" t="s">
        <v>140</v>
      </c>
      <c r="E5" s="4" t="s">
        <v>228</v>
      </c>
      <c r="F5" s="4"/>
      <c r="G5" s="4" t="s">
        <v>229</v>
      </c>
      <c r="H5" s="4"/>
    </row>
    <row r="6" ht="23.25" customHeight="1" spans="1:8">
      <c r="A6" s="4"/>
      <c r="B6" s="4"/>
      <c r="C6" s="4"/>
      <c r="D6" s="4"/>
      <c r="E6" s="4" t="s">
        <v>206</v>
      </c>
      <c r="F6" s="4" t="s">
        <v>194</v>
      </c>
      <c r="G6" s="4"/>
      <c r="H6" s="4"/>
    </row>
    <row r="7" ht="22.8" customHeight="1" spans="1:8">
      <c r="A7" s="24"/>
      <c r="B7" s="28" t="s">
        <v>138</v>
      </c>
      <c r="C7" s="23"/>
      <c r="D7" s="23"/>
      <c r="E7" s="23"/>
      <c r="F7" s="23"/>
      <c r="G7" s="23"/>
      <c r="H7" s="23"/>
    </row>
    <row r="8" ht="22.8" customHeight="1" spans="1:8">
      <c r="A8" s="22"/>
      <c r="B8" s="22" t="s">
        <v>322</v>
      </c>
      <c r="C8" s="23"/>
      <c r="D8" s="23"/>
      <c r="E8" s="23"/>
      <c r="F8" s="23"/>
      <c r="G8" s="23"/>
      <c r="H8" s="23"/>
    </row>
    <row r="9" ht="22.8" customHeight="1" spans="1:8">
      <c r="A9" s="32"/>
      <c r="B9" s="32"/>
      <c r="C9" s="23"/>
      <c r="D9" s="23"/>
      <c r="E9" s="23"/>
      <c r="F9" s="23"/>
      <c r="G9" s="23"/>
      <c r="H9" s="23"/>
    </row>
    <row r="10" ht="22.8" customHeight="1" spans="1:8">
      <c r="A10" s="32"/>
      <c r="B10" s="32"/>
      <c r="C10" s="23"/>
      <c r="D10" s="23"/>
      <c r="E10" s="23"/>
      <c r="F10" s="23"/>
      <c r="G10" s="23"/>
      <c r="H10" s="23"/>
    </row>
    <row r="11" ht="22.8" customHeight="1" spans="1:8">
      <c r="A11" s="32"/>
      <c r="B11" s="32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26"/>
      <c r="D12" s="2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" t="s">
        <v>323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135</v>
      </c>
      <c r="B3" s="3"/>
      <c r="C3" s="3"/>
      <c r="D3" s="3"/>
      <c r="E3" s="3"/>
      <c r="F3" s="3"/>
      <c r="G3" s="3"/>
      <c r="H3" s="14" t="s">
        <v>32</v>
      </c>
    </row>
    <row r="4" ht="25" customHeight="1" spans="1:8">
      <c r="A4" s="4" t="s">
        <v>162</v>
      </c>
      <c r="B4" s="4" t="s">
        <v>163</v>
      </c>
      <c r="C4" s="4" t="s">
        <v>138</v>
      </c>
      <c r="D4" s="4" t="s">
        <v>324</v>
      </c>
      <c r="E4" s="4"/>
      <c r="F4" s="4"/>
      <c r="G4" s="4"/>
      <c r="H4" s="4" t="s">
        <v>165</v>
      </c>
    </row>
    <row r="5" ht="25.85" customHeight="1" spans="1:8">
      <c r="A5" s="4"/>
      <c r="B5" s="4"/>
      <c r="C5" s="4"/>
      <c r="D5" s="4" t="s">
        <v>140</v>
      </c>
      <c r="E5" s="4" t="s">
        <v>228</v>
      </c>
      <c r="F5" s="4"/>
      <c r="G5" s="4" t="s">
        <v>229</v>
      </c>
      <c r="H5" s="4"/>
    </row>
    <row r="6" ht="35.35" customHeight="1" spans="1:8">
      <c r="A6" s="4"/>
      <c r="B6" s="4"/>
      <c r="C6" s="4"/>
      <c r="D6" s="4"/>
      <c r="E6" s="4" t="s">
        <v>206</v>
      </c>
      <c r="F6" s="4" t="s">
        <v>194</v>
      </c>
      <c r="G6" s="4"/>
      <c r="H6" s="4"/>
    </row>
    <row r="7" ht="22.8" customHeight="1" spans="1:8">
      <c r="A7" s="24"/>
      <c r="B7" s="28" t="s">
        <v>138</v>
      </c>
      <c r="C7" s="30">
        <v>206000</v>
      </c>
      <c r="D7" s="30"/>
      <c r="E7" s="23"/>
      <c r="F7" s="23"/>
      <c r="G7" s="30">
        <v>206000</v>
      </c>
      <c r="H7" s="23"/>
    </row>
    <row r="8" ht="22.8" customHeight="1" spans="1:8">
      <c r="A8" s="31">
        <v>2050101</v>
      </c>
      <c r="B8" s="31" t="s">
        <v>325</v>
      </c>
      <c r="C8" s="30">
        <v>206000</v>
      </c>
      <c r="D8" s="30"/>
      <c r="E8" s="23"/>
      <c r="F8" s="23"/>
      <c r="G8" s="30">
        <v>206000</v>
      </c>
      <c r="H8" s="23"/>
    </row>
    <row r="9" ht="22.8" customHeight="1" spans="1:8">
      <c r="A9" s="32"/>
      <c r="B9" s="32"/>
      <c r="C9" s="23"/>
      <c r="D9" s="23"/>
      <c r="E9" s="23"/>
      <c r="F9" s="23"/>
      <c r="G9" s="23"/>
      <c r="H9" s="23"/>
    </row>
    <row r="10" ht="22.8" customHeight="1" spans="1:8">
      <c r="A10" s="32"/>
      <c r="B10" s="32"/>
      <c r="C10" s="23"/>
      <c r="D10" s="23"/>
      <c r="E10" s="23"/>
      <c r="F10" s="23"/>
      <c r="G10" s="23"/>
      <c r="H10" s="23"/>
    </row>
    <row r="11" ht="22.8" customHeight="1" spans="1:8">
      <c r="A11" s="32"/>
      <c r="B11" s="32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26"/>
      <c r="D12" s="2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25" sqref="N25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">
      <c r="A1" s="1" t="s">
        <v>326</v>
      </c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27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4" t="s">
        <v>32</v>
      </c>
      <c r="N3" s="14"/>
    </row>
    <row r="4" ht="26.05" customHeight="1" spans="1:14">
      <c r="A4" s="4" t="s">
        <v>183</v>
      </c>
      <c r="B4" s="4" t="s">
        <v>327</v>
      </c>
      <c r="C4" s="4" t="s">
        <v>328</v>
      </c>
      <c r="D4" s="4"/>
      <c r="E4" s="4"/>
      <c r="F4" s="4"/>
      <c r="G4" s="4"/>
      <c r="H4" s="4"/>
      <c r="I4" s="4"/>
      <c r="J4" s="4"/>
      <c r="K4" s="4"/>
      <c r="L4" s="4"/>
      <c r="M4" s="4" t="s">
        <v>329</v>
      </c>
      <c r="N4" s="4"/>
    </row>
    <row r="5" ht="31.9" customHeight="1" spans="1:14">
      <c r="A5" s="4"/>
      <c r="B5" s="4"/>
      <c r="C5" s="4" t="s">
        <v>330</v>
      </c>
      <c r="D5" s="4" t="s">
        <v>141</v>
      </c>
      <c r="E5" s="4"/>
      <c r="F5" s="4"/>
      <c r="G5" s="4"/>
      <c r="H5" s="4"/>
      <c r="I5" s="4"/>
      <c r="J5" s="4" t="s">
        <v>331</v>
      </c>
      <c r="K5" s="4" t="s">
        <v>143</v>
      </c>
      <c r="L5" s="4" t="s">
        <v>144</v>
      </c>
      <c r="M5" s="4" t="s">
        <v>332</v>
      </c>
      <c r="N5" s="4" t="s">
        <v>333</v>
      </c>
    </row>
    <row r="6" ht="44.85" customHeight="1" spans="1:14">
      <c r="A6" s="4"/>
      <c r="B6" s="4"/>
      <c r="C6" s="4"/>
      <c r="D6" s="4" t="s">
        <v>334</v>
      </c>
      <c r="E6" s="4" t="s">
        <v>335</v>
      </c>
      <c r="F6" s="4" t="s">
        <v>336</v>
      </c>
      <c r="G6" s="4" t="s">
        <v>337</v>
      </c>
      <c r="H6" s="4" t="s">
        <v>338</v>
      </c>
      <c r="I6" s="4" t="s">
        <v>339</v>
      </c>
      <c r="J6" s="4"/>
      <c r="K6" s="4"/>
      <c r="L6" s="4"/>
      <c r="M6" s="4"/>
      <c r="N6" s="4"/>
    </row>
    <row r="7" ht="22.8" customHeight="1" spans="1:14">
      <c r="A7" s="24"/>
      <c r="B7" s="28" t="s">
        <v>138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ht="22.8" customHeight="1" spans="1:14">
      <c r="A8" s="22"/>
      <c r="B8" s="22" t="s">
        <v>340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ht="22.8" customHeight="1" spans="1:14">
      <c r="A9" s="29"/>
      <c r="B9" s="2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H7" sqref="H7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 t="s">
        <v>341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5" customHeight="1" spans="1:13">
      <c r="A2" s="20"/>
      <c r="B2" s="20"/>
      <c r="C2" s="21" t="s">
        <v>342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15" customHeight="1" spans="1:13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14" t="s">
        <v>32</v>
      </c>
      <c r="M3" s="14"/>
    </row>
    <row r="4" ht="33.6" customHeight="1" spans="1:13">
      <c r="A4" s="4" t="s">
        <v>183</v>
      </c>
      <c r="B4" s="4" t="s">
        <v>343</v>
      </c>
      <c r="C4" s="4" t="s">
        <v>344</v>
      </c>
      <c r="D4" s="4" t="s">
        <v>345</v>
      </c>
      <c r="E4" s="4" t="s">
        <v>346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347</v>
      </c>
      <c r="F5" s="4" t="s">
        <v>348</v>
      </c>
      <c r="G5" s="4" t="s">
        <v>349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354</v>
      </c>
      <c r="M5" s="4" t="s">
        <v>355</v>
      </c>
    </row>
    <row r="6" ht="28.45" customHeight="1" spans="1:13">
      <c r="A6" s="22"/>
      <c r="B6" s="22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24" customHeight="1" spans="1:13">
      <c r="A7" s="25"/>
      <c r="B7" s="25"/>
      <c r="C7" s="26"/>
      <c r="D7" s="25"/>
      <c r="E7" s="24" t="s">
        <v>356</v>
      </c>
      <c r="F7" s="25" t="s">
        <v>357</v>
      </c>
      <c r="G7" s="25"/>
      <c r="H7" s="25" t="s">
        <v>358</v>
      </c>
      <c r="I7" s="25"/>
      <c r="J7" s="25"/>
      <c r="K7" s="25"/>
      <c r="L7" s="25"/>
      <c r="M7" s="25"/>
    </row>
    <row r="8" ht="24" customHeight="1" spans="1:13">
      <c r="A8" s="25"/>
      <c r="B8" s="25"/>
      <c r="C8" s="26"/>
      <c r="D8" s="25"/>
      <c r="E8" s="24"/>
      <c r="F8" s="25" t="s">
        <v>359</v>
      </c>
      <c r="G8" s="25"/>
      <c r="H8" s="25"/>
      <c r="I8" s="25"/>
      <c r="J8" s="25"/>
      <c r="K8" s="25"/>
      <c r="L8" s="25"/>
      <c r="M8" s="25"/>
    </row>
    <row r="9" ht="24" customHeight="1" spans="1:13">
      <c r="A9" s="25"/>
      <c r="B9" s="25"/>
      <c r="C9" s="26"/>
      <c r="D9" s="25"/>
      <c r="E9" s="24"/>
      <c r="F9" s="25" t="s">
        <v>360</v>
      </c>
      <c r="G9" s="25"/>
      <c r="H9" s="25"/>
      <c r="I9" s="25"/>
      <c r="J9" s="25"/>
      <c r="K9" s="25"/>
      <c r="L9" s="25"/>
      <c r="M9" s="25"/>
    </row>
    <row r="10" ht="24" customHeight="1" spans="1:13">
      <c r="A10" s="25"/>
      <c r="B10" s="25"/>
      <c r="C10" s="26"/>
      <c r="D10" s="25"/>
      <c r="E10" s="24" t="s">
        <v>361</v>
      </c>
      <c r="F10" s="25" t="s">
        <v>362</v>
      </c>
      <c r="G10" s="25"/>
      <c r="H10" s="25"/>
      <c r="I10" s="25"/>
      <c r="J10" s="25"/>
      <c r="K10" s="25"/>
      <c r="L10" s="25"/>
      <c r="M10" s="25"/>
    </row>
    <row r="11" ht="24" customHeight="1" spans="1:13">
      <c r="A11" s="25"/>
      <c r="B11" s="25"/>
      <c r="C11" s="26"/>
      <c r="D11" s="25"/>
      <c r="E11" s="24"/>
      <c r="F11" s="25" t="s">
        <v>363</v>
      </c>
      <c r="G11" s="25"/>
      <c r="H11" s="25"/>
      <c r="I11" s="25"/>
      <c r="J11" s="25"/>
      <c r="K11" s="25"/>
      <c r="L11" s="25"/>
      <c r="M11" s="25"/>
    </row>
    <row r="12" ht="24" customHeight="1" spans="1:13">
      <c r="A12" s="25"/>
      <c r="B12" s="25"/>
      <c r="C12" s="26"/>
      <c r="D12" s="25"/>
      <c r="E12" s="24"/>
      <c r="F12" s="25" t="s">
        <v>364</v>
      </c>
      <c r="G12" s="25"/>
      <c r="H12" s="25"/>
      <c r="I12" s="25"/>
      <c r="J12" s="25"/>
      <c r="K12" s="25"/>
      <c r="L12" s="25"/>
      <c r="M12" s="25"/>
    </row>
    <row r="13" ht="24" customHeight="1" spans="1:13">
      <c r="A13" s="25"/>
      <c r="B13" s="25"/>
      <c r="C13" s="26"/>
      <c r="D13" s="25"/>
      <c r="E13" s="24"/>
      <c r="F13" s="25" t="s">
        <v>365</v>
      </c>
      <c r="G13" s="25"/>
      <c r="H13" s="25"/>
      <c r="I13" s="25"/>
      <c r="J13" s="25"/>
      <c r="K13" s="25"/>
      <c r="L13" s="25"/>
      <c r="M13" s="25"/>
    </row>
    <row r="14" ht="24" customHeight="1" spans="1:13">
      <c r="A14" s="25"/>
      <c r="B14" s="25"/>
      <c r="C14" s="26"/>
      <c r="D14" s="25"/>
      <c r="E14" s="24"/>
      <c r="F14" s="25" t="s">
        <v>366</v>
      </c>
      <c r="G14" s="25"/>
      <c r="H14" s="25"/>
      <c r="I14" s="25"/>
      <c r="J14" s="25"/>
      <c r="K14" s="25"/>
      <c r="L14" s="25"/>
      <c r="M14" s="25"/>
    </row>
    <row r="15" ht="24" customHeight="1" spans="1:13">
      <c r="A15" s="25"/>
      <c r="B15" s="25"/>
      <c r="C15" s="26"/>
      <c r="D15" s="25"/>
      <c r="E15" s="24"/>
      <c r="F15" s="25" t="s">
        <v>367</v>
      </c>
      <c r="G15" s="25"/>
      <c r="H15" s="25"/>
      <c r="I15" s="25"/>
      <c r="J15" s="25"/>
      <c r="K15" s="25"/>
      <c r="L15" s="25"/>
      <c r="M15" s="25"/>
    </row>
    <row r="16" ht="24" customHeight="1" spans="1:13">
      <c r="A16" s="25"/>
      <c r="B16" s="25"/>
      <c r="C16" s="26"/>
      <c r="D16" s="25"/>
      <c r="E16" s="24" t="s">
        <v>368</v>
      </c>
      <c r="F16" s="25" t="s">
        <v>369</v>
      </c>
      <c r="G16" s="25"/>
      <c r="H16" s="25"/>
      <c r="I16" s="25"/>
      <c r="J16" s="25"/>
      <c r="K16" s="25"/>
      <c r="L16" s="25"/>
      <c r="M16" s="25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F21" sqref="F21"/>
    </sheetView>
  </sheetViews>
  <sheetFormatPr defaultColWidth="10" defaultRowHeight="13.5"/>
  <cols>
    <col min="1" max="1" width="6.24166666666667" customWidth="1"/>
    <col min="2" max="2" width="5.5" customWidth="1"/>
    <col min="3" max="3" width="10.5" customWidth="1"/>
    <col min="4" max="4" width="10.625" customWidth="1"/>
    <col min="5" max="5" width="5.5" customWidth="1"/>
    <col min="6" max="6" width="8.875" customWidth="1"/>
    <col min="7" max="7" width="5.5" customWidth="1"/>
    <col min="8" max="8" width="9.5" customWidth="1"/>
    <col min="9" max="9" width="5.5" customWidth="1"/>
    <col min="10" max="10" width="19.125" customWidth="1"/>
    <col min="11" max="11" width="7.05833333333333" customWidth="1"/>
    <col min="12" max="12" width="11.125" customWidth="1"/>
    <col min="13" max="16" width="10.25" customWidth="1"/>
    <col min="17" max="17" width="15.375" customWidth="1"/>
    <col min="18" max="18" width="14.625" customWidth="1"/>
    <col min="19" max="19" width="9.76666666666667" customWidth="1"/>
  </cols>
  <sheetData>
    <row r="1" ht="18.75" spans="1:1">
      <c r="A1" s="1" t="s">
        <v>370</v>
      </c>
    </row>
    <row r="2" ht="42.25" customHeight="1" spans="1:18">
      <c r="A2" s="2" t="s">
        <v>371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4" t="s">
        <v>32</v>
      </c>
      <c r="R3" s="14"/>
    </row>
    <row r="4" ht="21.55" customHeight="1" spans="1:19">
      <c r="A4" s="4" t="s">
        <v>306</v>
      </c>
      <c r="B4" s="4" t="s">
        <v>307</v>
      </c>
      <c r="C4" s="4" t="s">
        <v>372</v>
      </c>
      <c r="D4" s="4"/>
      <c r="E4" s="4"/>
      <c r="F4" s="4"/>
      <c r="G4" s="4"/>
      <c r="H4" s="4"/>
      <c r="I4" s="4"/>
      <c r="J4" s="4" t="s">
        <v>373</v>
      </c>
      <c r="K4" s="7" t="s">
        <v>374</v>
      </c>
      <c r="L4" s="8"/>
      <c r="M4" s="8"/>
      <c r="N4" s="8"/>
      <c r="O4" s="8"/>
      <c r="P4" s="8"/>
      <c r="Q4" s="8"/>
      <c r="R4" s="8"/>
      <c r="S4" s="15"/>
    </row>
    <row r="5" ht="23.25" customHeight="1" spans="1:19">
      <c r="A5" s="4"/>
      <c r="B5" s="4"/>
      <c r="C5" s="4" t="s">
        <v>344</v>
      </c>
      <c r="D5" s="4" t="s">
        <v>375</v>
      </c>
      <c r="E5" s="4"/>
      <c r="F5" s="4"/>
      <c r="G5" s="4"/>
      <c r="H5" s="4" t="s">
        <v>376</v>
      </c>
      <c r="I5" s="4"/>
      <c r="J5" s="4"/>
      <c r="K5" s="9"/>
      <c r="L5" s="10"/>
      <c r="M5" s="10"/>
      <c r="N5" s="10"/>
      <c r="O5" s="10"/>
      <c r="P5" s="10"/>
      <c r="Q5" s="10"/>
      <c r="R5" s="10"/>
      <c r="S5" s="16"/>
    </row>
    <row r="6" ht="56" customHeight="1" spans="1:19">
      <c r="A6" s="4"/>
      <c r="B6" s="4"/>
      <c r="C6" s="4"/>
      <c r="D6" s="4" t="s">
        <v>141</v>
      </c>
      <c r="E6" s="4" t="s">
        <v>377</v>
      </c>
      <c r="F6" s="4" t="s">
        <v>145</v>
      </c>
      <c r="G6" s="4" t="s">
        <v>378</v>
      </c>
      <c r="H6" s="4" t="s">
        <v>164</v>
      </c>
      <c r="I6" s="4" t="s">
        <v>165</v>
      </c>
      <c r="J6" s="4"/>
      <c r="K6" s="11" t="s">
        <v>347</v>
      </c>
      <c r="L6" s="11" t="s">
        <v>348</v>
      </c>
      <c r="M6" s="11" t="s">
        <v>349</v>
      </c>
      <c r="N6" s="11" t="s">
        <v>354</v>
      </c>
      <c r="O6" s="11" t="s">
        <v>350</v>
      </c>
      <c r="P6" s="11" t="s">
        <v>379</v>
      </c>
      <c r="Q6" s="11" t="s">
        <v>380</v>
      </c>
      <c r="R6" s="17" t="s">
        <v>381</v>
      </c>
      <c r="S6" s="18" t="s">
        <v>355</v>
      </c>
    </row>
    <row r="7" ht="19.8" customHeight="1" spans="1:19">
      <c r="A7" s="5" t="s">
        <v>3</v>
      </c>
      <c r="B7" s="5" t="s">
        <v>5</v>
      </c>
      <c r="C7" s="6">
        <v>7756902</v>
      </c>
      <c r="D7" s="6">
        <v>7550902</v>
      </c>
      <c r="E7" s="6"/>
      <c r="F7" s="6">
        <v>206000</v>
      </c>
      <c r="G7" s="6"/>
      <c r="H7" s="6">
        <v>7756902</v>
      </c>
      <c r="I7" s="12"/>
      <c r="J7" s="5" t="s">
        <v>382</v>
      </c>
      <c r="K7" s="13" t="s">
        <v>361</v>
      </c>
      <c r="L7" s="13" t="s">
        <v>383</v>
      </c>
      <c r="M7" s="5" t="s">
        <v>384</v>
      </c>
      <c r="N7" s="5" t="s">
        <v>385</v>
      </c>
      <c r="O7" s="5" t="s">
        <v>386</v>
      </c>
      <c r="P7" s="5" t="s">
        <v>387</v>
      </c>
      <c r="Q7" s="5" t="s">
        <v>388</v>
      </c>
      <c r="R7" s="5" t="s">
        <v>389</v>
      </c>
      <c r="S7" s="19"/>
    </row>
    <row r="8" ht="22.4" customHeight="1" spans="1:19">
      <c r="A8" s="5"/>
      <c r="B8" s="5"/>
      <c r="C8" s="6"/>
      <c r="D8" s="6"/>
      <c r="E8" s="6"/>
      <c r="F8" s="6"/>
      <c r="G8" s="6"/>
      <c r="H8" s="6"/>
      <c r="I8" s="12"/>
      <c r="J8" s="5"/>
      <c r="K8" s="13"/>
      <c r="L8" s="13" t="s">
        <v>390</v>
      </c>
      <c r="M8" s="5" t="s">
        <v>391</v>
      </c>
      <c r="N8" s="5" t="s">
        <v>385</v>
      </c>
      <c r="O8" s="5" t="s">
        <v>386</v>
      </c>
      <c r="P8" s="5" t="s">
        <v>387</v>
      </c>
      <c r="Q8" s="5" t="s">
        <v>392</v>
      </c>
      <c r="R8" s="5" t="s">
        <v>393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12"/>
      <c r="J9" s="5"/>
      <c r="K9" s="13"/>
      <c r="L9" s="13" t="s">
        <v>394</v>
      </c>
      <c r="M9" s="5" t="s">
        <v>395</v>
      </c>
      <c r="N9" s="5" t="s">
        <v>385</v>
      </c>
      <c r="O9" s="5" t="s">
        <v>396</v>
      </c>
      <c r="P9" s="5" t="s">
        <v>387</v>
      </c>
      <c r="Q9" s="5" t="s">
        <v>397</v>
      </c>
      <c r="R9" s="5" t="s">
        <v>398</v>
      </c>
      <c r="S9" s="5"/>
    </row>
    <row r="10" ht="21.55" customHeight="1" spans="1:19">
      <c r="A10" s="5"/>
      <c r="B10" s="5"/>
      <c r="C10" s="6"/>
      <c r="D10" s="6"/>
      <c r="E10" s="6"/>
      <c r="F10" s="6"/>
      <c r="G10" s="6"/>
      <c r="H10" s="6"/>
      <c r="I10" s="12"/>
      <c r="J10" s="5"/>
      <c r="K10" s="13"/>
      <c r="L10" s="13" t="s">
        <v>399</v>
      </c>
      <c r="M10" s="5" t="s">
        <v>400</v>
      </c>
      <c r="N10" s="5" t="s">
        <v>385</v>
      </c>
      <c r="O10" s="5" t="s">
        <v>401</v>
      </c>
      <c r="P10" s="5" t="s">
        <v>402</v>
      </c>
      <c r="Q10" s="5" t="s">
        <v>403</v>
      </c>
      <c r="R10" s="5" t="s">
        <v>404</v>
      </c>
      <c r="S10" s="5"/>
    </row>
    <row r="11" spans="1:19">
      <c r="A11" s="5"/>
      <c r="B11" s="5"/>
      <c r="C11" s="6"/>
      <c r="D11" s="6"/>
      <c r="E11" s="6"/>
      <c r="F11" s="6"/>
      <c r="G11" s="6"/>
      <c r="H11" s="6"/>
      <c r="I11" s="12"/>
      <c r="J11" s="5"/>
      <c r="K11" s="13" t="s">
        <v>405</v>
      </c>
      <c r="L11" s="13" t="s">
        <v>357</v>
      </c>
      <c r="M11" s="5" t="s">
        <v>406</v>
      </c>
      <c r="N11" s="5" t="s">
        <v>407</v>
      </c>
      <c r="O11" s="5" t="s">
        <v>408</v>
      </c>
      <c r="P11" s="5" t="s">
        <v>406</v>
      </c>
      <c r="Q11" s="5" t="s">
        <v>406</v>
      </c>
      <c r="R11" s="5" t="s">
        <v>406</v>
      </c>
      <c r="S11" s="5"/>
    </row>
    <row r="12" ht="33.75" spans="1:19">
      <c r="A12" s="5"/>
      <c r="B12" s="5"/>
      <c r="C12" s="6"/>
      <c r="D12" s="6"/>
      <c r="E12" s="6"/>
      <c r="F12" s="6"/>
      <c r="G12" s="6"/>
      <c r="H12" s="6"/>
      <c r="I12" s="12"/>
      <c r="J12" s="5"/>
      <c r="K12" s="13"/>
      <c r="L12" s="13" t="s">
        <v>360</v>
      </c>
      <c r="M12" s="5" t="s">
        <v>409</v>
      </c>
      <c r="N12" s="5" t="s">
        <v>410</v>
      </c>
      <c r="O12" s="5" t="s">
        <v>411</v>
      </c>
      <c r="P12" s="5" t="s">
        <v>412</v>
      </c>
      <c r="Q12" s="5" t="s">
        <v>413</v>
      </c>
      <c r="R12" s="5" t="s">
        <v>414</v>
      </c>
      <c r="S12" s="5"/>
    </row>
    <row r="13" ht="22.5" spans="1:19">
      <c r="A13" s="5"/>
      <c r="B13" s="5"/>
      <c r="C13" s="6"/>
      <c r="D13" s="6"/>
      <c r="E13" s="6"/>
      <c r="F13" s="6"/>
      <c r="G13" s="6"/>
      <c r="H13" s="6"/>
      <c r="I13" s="12"/>
      <c r="J13" s="5"/>
      <c r="K13" s="13"/>
      <c r="L13" s="13" t="s">
        <v>359</v>
      </c>
      <c r="M13" s="5" t="s">
        <v>415</v>
      </c>
      <c r="N13" s="5" t="s">
        <v>407</v>
      </c>
      <c r="O13" s="5" t="s">
        <v>408</v>
      </c>
      <c r="P13" s="5" t="s">
        <v>406</v>
      </c>
      <c r="Q13" s="5" t="s">
        <v>416</v>
      </c>
      <c r="R13" s="5" t="s">
        <v>417</v>
      </c>
      <c r="S13" s="5"/>
    </row>
    <row r="14" ht="22.5" spans="1:19">
      <c r="A14" s="5"/>
      <c r="B14" s="5"/>
      <c r="C14" s="6"/>
      <c r="D14" s="6"/>
      <c r="E14" s="6"/>
      <c r="F14" s="6"/>
      <c r="G14" s="6"/>
      <c r="H14" s="6"/>
      <c r="I14" s="12"/>
      <c r="J14" s="5"/>
      <c r="K14" s="13"/>
      <c r="L14" s="13" t="s">
        <v>418</v>
      </c>
      <c r="M14" s="5" t="s">
        <v>419</v>
      </c>
      <c r="N14" s="5" t="s">
        <v>410</v>
      </c>
      <c r="O14" s="5" t="s">
        <v>420</v>
      </c>
      <c r="P14" s="5" t="s">
        <v>412</v>
      </c>
      <c r="Q14" s="5" t="s">
        <v>421</v>
      </c>
      <c r="R14" s="5" t="s">
        <v>422</v>
      </c>
      <c r="S14" s="5"/>
    </row>
    <row r="15" ht="22.5" spans="1:19">
      <c r="A15" s="5"/>
      <c r="B15" s="5"/>
      <c r="C15" s="6"/>
      <c r="D15" s="6"/>
      <c r="E15" s="6"/>
      <c r="F15" s="6"/>
      <c r="G15" s="6"/>
      <c r="H15" s="6"/>
      <c r="I15" s="12"/>
      <c r="J15" s="5"/>
      <c r="K15" s="13" t="s">
        <v>368</v>
      </c>
      <c r="L15" s="13" t="s">
        <v>369</v>
      </c>
      <c r="M15" s="5" t="s">
        <v>423</v>
      </c>
      <c r="N15" s="5" t="s">
        <v>385</v>
      </c>
      <c r="O15" s="5" t="s">
        <v>386</v>
      </c>
      <c r="P15" s="5" t="s">
        <v>387</v>
      </c>
      <c r="Q15" s="5" t="s">
        <v>424</v>
      </c>
      <c r="R15" s="5" t="s">
        <v>425</v>
      </c>
      <c r="S15" s="5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opLeftCell="A2" workbookViewId="0">
      <selection activeCell="C11" sqref="C11"/>
    </sheetView>
  </sheetViews>
  <sheetFormatPr defaultColWidth="10" defaultRowHeight="13.5" outlineLevelCol="7"/>
  <cols>
    <col min="1" max="1" width="38.125" style="91" customWidth="1"/>
    <col min="2" max="2" width="15.75" style="91" customWidth="1"/>
    <col min="3" max="3" width="28.625" style="91" customWidth="1"/>
    <col min="4" max="4" width="17.25" style="91" customWidth="1"/>
    <col min="5" max="5" width="30.75" style="91" customWidth="1"/>
    <col min="6" max="6" width="15.875" style="91" customWidth="1"/>
    <col min="7" max="7" width="25.75" style="91" customWidth="1"/>
    <col min="8" max="8" width="14.625" style="91" customWidth="1"/>
    <col min="9" max="9" width="9.75" style="91" customWidth="1"/>
    <col min="10" max="16384" width="10" style="91"/>
  </cols>
  <sheetData>
    <row r="1" s="91" customFormat="1" ht="16.35" customHeight="1" spans="1:1">
      <c r="A1" s="20" t="s">
        <v>30</v>
      </c>
    </row>
    <row r="2" s="91" customFormat="1" ht="36.2" customHeight="1" spans="1:8">
      <c r="A2" s="92" t="s">
        <v>8</v>
      </c>
      <c r="B2" s="92"/>
      <c r="C2" s="92"/>
      <c r="D2" s="92"/>
      <c r="E2" s="92"/>
      <c r="F2" s="92"/>
      <c r="G2" s="92"/>
      <c r="H2" s="92"/>
    </row>
    <row r="3" s="91" customFormat="1" ht="26.65" customHeight="1" spans="1:8">
      <c r="A3" s="27"/>
      <c r="B3" s="27"/>
      <c r="C3" s="27"/>
      <c r="D3" s="27"/>
      <c r="E3" s="27"/>
      <c r="F3" s="27"/>
      <c r="G3" s="27"/>
      <c r="H3" s="27"/>
    </row>
    <row r="4" s="91" customFormat="1" ht="26.65" customHeight="1" spans="1:8">
      <c r="A4" s="27" t="s">
        <v>31</v>
      </c>
      <c r="B4" s="27"/>
      <c r="C4" s="27"/>
      <c r="G4" s="93" t="s">
        <v>32</v>
      </c>
      <c r="H4" s="93"/>
    </row>
    <row r="5" s="91" customFormat="1" ht="42.2" customHeight="1" spans="1:8">
      <c r="A5" s="94" t="s">
        <v>33</v>
      </c>
      <c r="B5" s="94"/>
      <c r="C5" s="94" t="s">
        <v>34</v>
      </c>
      <c r="D5" s="94" t="s">
        <v>34</v>
      </c>
      <c r="E5" s="94"/>
      <c r="F5" s="94"/>
      <c r="G5" s="94" t="s">
        <v>34</v>
      </c>
      <c r="H5" s="94"/>
    </row>
    <row r="6" s="91" customFormat="1" ht="38.85" customHeight="1" spans="1:8">
      <c r="A6" s="94" t="s">
        <v>35</v>
      </c>
      <c r="B6" s="94" t="s">
        <v>36</v>
      </c>
      <c r="C6" s="94" t="s">
        <v>37</v>
      </c>
      <c r="D6" s="94" t="s">
        <v>36</v>
      </c>
      <c r="E6" s="94" t="s">
        <v>38</v>
      </c>
      <c r="F6" s="94" t="s">
        <v>36</v>
      </c>
      <c r="G6" s="94" t="s">
        <v>39</v>
      </c>
      <c r="H6" s="94" t="s">
        <v>36</v>
      </c>
    </row>
    <row r="7" s="91" customFormat="1" ht="29.25" customHeight="1" spans="1:8">
      <c r="A7" s="95" t="s">
        <v>40</v>
      </c>
      <c r="B7" s="53">
        <v>7550902</v>
      </c>
      <c r="C7" s="40" t="s">
        <v>41</v>
      </c>
      <c r="D7" s="96"/>
      <c r="E7" s="95" t="s">
        <v>42</v>
      </c>
      <c r="F7" s="49">
        <f>SUM(F8:F10)</f>
        <v>7756902</v>
      </c>
      <c r="G7" s="40" t="s">
        <v>43</v>
      </c>
      <c r="H7" s="53">
        <v>6794577</v>
      </c>
    </row>
    <row r="8" s="91" customFormat="1" ht="29.25" customHeight="1" spans="1:8">
      <c r="A8" s="40" t="s">
        <v>44</v>
      </c>
      <c r="B8" s="53">
        <v>7549702</v>
      </c>
      <c r="C8" s="40" t="s">
        <v>45</v>
      </c>
      <c r="D8" s="96"/>
      <c r="E8" s="40" t="s">
        <v>46</v>
      </c>
      <c r="F8" s="53">
        <v>6794577</v>
      </c>
      <c r="G8" s="40" t="s">
        <v>47</v>
      </c>
      <c r="H8" s="53">
        <v>894225</v>
      </c>
    </row>
    <row r="9" s="91" customFormat="1" ht="29.25" customHeight="1" spans="1:8">
      <c r="A9" s="95" t="s">
        <v>48</v>
      </c>
      <c r="B9" s="53">
        <v>1200</v>
      </c>
      <c r="C9" s="40" t="s">
        <v>49</v>
      </c>
      <c r="D9" s="96"/>
      <c r="E9" s="40" t="s">
        <v>50</v>
      </c>
      <c r="F9" s="53">
        <f>893025+1200</f>
        <v>894225</v>
      </c>
      <c r="G9" s="40" t="s">
        <v>51</v>
      </c>
      <c r="H9" s="53"/>
    </row>
    <row r="10" s="91" customFormat="1" ht="29.25" customHeight="1" spans="1:8">
      <c r="A10" s="40" t="s">
        <v>52</v>
      </c>
      <c r="B10" s="53"/>
      <c r="C10" s="40" t="s">
        <v>53</v>
      </c>
      <c r="D10" s="96"/>
      <c r="E10" s="40" t="s">
        <v>54</v>
      </c>
      <c r="F10" s="53">
        <v>68100</v>
      </c>
      <c r="G10" s="40" t="s">
        <v>55</v>
      </c>
      <c r="H10" s="53"/>
    </row>
    <row r="11" s="91" customFormat="1" ht="29.25" customHeight="1" spans="1:8">
      <c r="A11" s="40" t="s">
        <v>56</v>
      </c>
      <c r="B11" s="53"/>
      <c r="C11" s="40" t="s">
        <v>57</v>
      </c>
      <c r="D11" s="96">
        <v>7756902</v>
      </c>
      <c r="E11" s="95" t="s">
        <v>58</v>
      </c>
      <c r="F11" s="49"/>
      <c r="G11" s="40" t="s">
        <v>59</v>
      </c>
      <c r="H11" s="53"/>
    </row>
    <row r="12" s="91" customFormat="1" ht="29.25" customHeight="1" spans="1:8">
      <c r="A12" s="40" t="s">
        <v>60</v>
      </c>
      <c r="B12" s="53"/>
      <c r="C12" s="40" t="s">
        <v>61</v>
      </c>
      <c r="D12" s="96"/>
      <c r="E12" s="40" t="s">
        <v>62</v>
      </c>
      <c r="F12" s="53"/>
      <c r="G12" s="40" t="s">
        <v>63</v>
      </c>
      <c r="H12" s="53"/>
    </row>
    <row r="13" s="91" customFormat="1" ht="29.25" customHeight="1" spans="1:8">
      <c r="A13" s="40" t="s">
        <v>64</v>
      </c>
      <c r="B13" s="53"/>
      <c r="C13" s="40" t="s">
        <v>65</v>
      </c>
      <c r="D13" s="96"/>
      <c r="E13" s="40" t="s">
        <v>66</v>
      </c>
      <c r="F13" s="53"/>
      <c r="G13" s="40" t="s">
        <v>67</v>
      </c>
      <c r="H13" s="53"/>
    </row>
    <row r="14" s="91" customFormat="1" ht="29.25" customHeight="1" spans="1:8">
      <c r="A14" s="40" t="s">
        <v>68</v>
      </c>
      <c r="B14" s="53"/>
      <c r="C14" s="40" t="s">
        <v>69</v>
      </c>
      <c r="D14" s="96"/>
      <c r="E14" s="40" t="s">
        <v>70</v>
      </c>
      <c r="F14" s="53"/>
      <c r="G14" s="40" t="s">
        <v>71</v>
      </c>
      <c r="H14" s="53"/>
    </row>
    <row r="15" s="91" customFormat="1" ht="29.25" customHeight="1" spans="1:8">
      <c r="A15" s="40" t="s">
        <v>72</v>
      </c>
      <c r="B15" s="53"/>
      <c r="C15" s="40" t="s">
        <v>73</v>
      </c>
      <c r="D15" s="96"/>
      <c r="E15" s="40" t="s">
        <v>74</v>
      </c>
      <c r="F15" s="53"/>
      <c r="G15" s="40" t="s">
        <v>75</v>
      </c>
      <c r="H15" s="53">
        <v>68100</v>
      </c>
    </row>
    <row r="16" s="91" customFormat="1" ht="29.25" customHeight="1" spans="1:8">
      <c r="A16" s="40" t="s">
        <v>76</v>
      </c>
      <c r="B16" s="53"/>
      <c r="C16" s="40" t="s">
        <v>77</v>
      </c>
      <c r="D16" s="96"/>
      <c r="E16" s="40" t="s">
        <v>78</v>
      </c>
      <c r="F16" s="53"/>
      <c r="G16" s="40" t="s">
        <v>79</v>
      </c>
      <c r="H16" s="53"/>
    </row>
    <row r="17" s="91" customFormat="1" ht="29.25" customHeight="1" spans="1:8">
      <c r="A17" s="40" t="s">
        <v>80</v>
      </c>
      <c r="B17" s="53">
        <v>1200</v>
      </c>
      <c r="C17" s="40" t="s">
        <v>81</v>
      </c>
      <c r="D17" s="96"/>
      <c r="E17" s="40" t="s">
        <v>82</v>
      </c>
      <c r="F17" s="53"/>
      <c r="G17" s="40" t="s">
        <v>83</v>
      </c>
      <c r="H17" s="53"/>
    </row>
    <row r="18" s="91" customFormat="1" ht="29.25" customHeight="1" spans="1:8">
      <c r="A18" s="40" t="s">
        <v>84</v>
      </c>
      <c r="B18" s="53"/>
      <c r="C18" s="40" t="s">
        <v>85</v>
      </c>
      <c r="D18" s="96"/>
      <c r="E18" s="40" t="s">
        <v>86</v>
      </c>
      <c r="F18" s="53"/>
      <c r="G18" s="40" t="s">
        <v>87</v>
      </c>
      <c r="H18" s="53"/>
    </row>
    <row r="19" s="91" customFormat="1" ht="29.25" customHeight="1" spans="1:8">
      <c r="A19" s="40" t="s">
        <v>88</v>
      </c>
      <c r="B19" s="53"/>
      <c r="C19" s="40" t="s">
        <v>89</v>
      </c>
      <c r="D19" s="96"/>
      <c r="E19" s="40" t="s">
        <v>90</v>
      </c>
      <c r="F19" s="53"/>
      <c r="G19" s="40" t="s">
        <v>91</v>
      </c>
      <c r="H19" s="53"/>
    </row>
    <row r="20" s="91" customFormat="1" ht="29.25" customHeight="1" spans="1:8">
      <c r="A20" s="40" t="s">
        <v>92</v>
      </c>
      <c r="B20" s="53"/>
      <c r="C20" s="40" t="s">
        <v>93</v>
      </c>
      <c r="D20" s="96"/>
      <c r="E20" s="40" t="s">
        <v>94</v>
      </c>
      <c r="F20" s="53"/>
      <c r="G20" s="40" t="s">
        <v>95</v>
      </c>
      <c r="H20" s="53"/>
    </row>
    <row r="21" s="91" customFormat="1" ht="29.25" customHeight="1" spans="1:8">
      <c r="A21" s="95" t="s">
        <v>96</v>
      </c>
      <c r="B21" s="49"/>
      <c r="C21" s="40" t="s">
        <v>97</v>
      </c>
      <c r="D21" s="96"/>
      <c r="E21" s="40" t="s">
        <v>98</v>
      </c>
      <c r="F21" s="53"/>
      <c r="G21" s="40" t="s">
        <v>99</v>
      </c>
      <c r="H21" s="53"/>
    </row>
    <row r="22" s="91" customFormat="1" ht="29.25" customHeight="1" spans="1:8">
      <c r="A22" s="95" t="s">
        <v>100</v>
      </c>
      <c r="B22" s="49"/>
      <c r="C22" s="40" t="s">
        <v>101</v>
      </c>
      <c r="D22" s="96"/>
      <c r="E22" s="95" t="s">
        <v>102</v>
      </c>
      <c r="F22" s="49"/>
      <c r="G22" s="40"/>
      <c r="H22" s="53"/>
    </row>
    <row r="23" s="91" customFormat="1" ht="29.25" customHeight="1" spans="1:8">
      <c r="A23" s="95" t="s">
        <v>103</v>
      </c>
      <c r="B23" s="49"/>
      <c r="C23" s="40" t="s">
        <v>104</v>
      </c>
      <c r="D23" s="96"/>
      <c r="E23" s="40"/>
      <c r="F23" s="40"/>
      <c r="G23" s="40"/>
      <c r="H23" s="53"/>
    </row>
    <row r="24" s="91" customFormat="1" ht="29.25" customHeight="1" spans="1:8">
      <c r="A24" s="95" t="s">
        <v>105</v>
      </c>
      <c r="B24" s="49">
        <v>206000</v>
      </c>
      <c r="C24" s="40" t="s">
        <v>106</v>
      </c>
      <c r="D24" s="96"/>
      <c r="E24" s="40"/>
      <c r="F24" s="40"/>
      <c r="G24" s="40"/>
      <c r="H24" s="53"/>
    </row>
    <row r="25" s="91" customFormat="1" ht="29.25" customHeight="1" spans="1:8">
      <c r="A25" s="95" t="s">
        <v>107</v>
      </c>
      <c r="B25" s="49"/>
      <c r="C25" s="40" t="s">
        <v>108</v>
      </c>
      <c r="D25" s="96"/>
      <c r="E25" s="40"/>
      <c r="F25" s="40"/>
      <c r="G25" s="40"/>
      <c r="H25" s="53"/>
    </row>
    <row r="26" s="91" customFormat="1" ht="29.25" customHeight="1" spans="1:8">
      <c r="A26" s="40" t="s">
        <v>109</v>
      </c>
      <c r="B26" s="53"/>
      <c r="C26" s="40" t="s">
        <v>110</v>
      </c>
      <c r="D26" s="96"/>
      <c r="E26" s="40"/>
      <c r="F26" s="40"/>
      <c r="G26" s="40"/>
      <c r="H26" s="53"/>
    </row>
    <row r="27" s="91" customFormat="1" ht="29.25" customHeight="1" spans="1:8">
      <c r="A27" s="40" t="s">
        <v>111</v>
      </c>
      <c r="B27" s="53"/>
      <c r="C27" s="40" t="s">
        <v>112</v>
      </c>
      <c r="D27" s="96"/>
      <c r="E27" s="40"/>
      <c r="F27" s="40"/>
      <c r="G27" s="40"/>
      <c r="H27" s="53"/>
    </row>
    <row r="28" s="91" customFormat="1" ht="29.25" customHeight="1" spans="1:8">
      <c r="A28" s="40" t="s">
        <v>113</v>
      </c>
      <c r="B28" s="53"/>
      <c r="C28" s="40" t="s">
        <v>114</v>
      </c>
      <c r="D28" s="96"/>
      <c r="E28" s="40"/>
      <c r="F28" s="40"/>
      <c r="G28" s="40"/>
      <c r="H28" s="53"/>
    </row>
    <row r="29" s="91" customFormat="1" ht="29.25" customHeight="1" spans="1:8">
      <c r="A29" s="95" t="s">
        <v>115</v>
      </c>
      <c r="B29" s="49"/>
      <c r="C29" s="40" t="s">
        <v>116</v>
      </c>
      <c r="D29" s="96"/>
      <c r="E29" s="40"/>
      <c r="F29" s="40"/>
      <c r="G29" s="40"/>
      <c r="H29" s="53"/>
    </row>
    <row r="30" s="91" customFormat="1" ht="29.25" customHeight="1" spans="1:8">
      <c r="A30" s="95" t="s">
        <v>117</v>
      </c>
      <c r="B30" s="49"/>
      <c r="C30" s="40" t="s">
        <v>118</v>
      </c>
      <c r="D30" s="96"/>
      <c r="E30" s="40"/>
      <c r="F30" s="40"/>
      <c r="G30" s="40"/>
      <c r="H30" s="53"/>
    </row>
    <row r="31" s="91" customFormat="1" ht="29.25" customHeight="1" spans="1:8">
      <c r="A31" s="95" t="s">
        <v>119</v>
      </c>
      <c r="B31" s="49"/>
      <c r="C31" s="40" t="s">
        <v>120</v>
      </c>
      <c r="D31" s="96"/>
      <c r="E31" s="40"/>
      <c r="F31" s="40"/>
      <c r="G31" s="40"/>
      <c r="H31" s="53"/>
    </row>
    <row r="32" s="91" customFormat="1" ht="29.25" customHeight="1" spans="1:8">
      <c r="A32" s="95" t="s">
        <v>121</v>
      </c>
      <c r="B32" s="49"/>
      <c r="C32" s="40" t="s">
        <v>122</v>
      </c>
      <c r="D32" s="96"/>
      <c r="E32" s="40"/>
      <c r="F32" s="40"/>
      <c r="G32" s="40"/>
      <c r="H32" s="53"/>
    </row>
    <row r="33" s="91" customFormat="1" ht="29.25" customHeight="1" spans="1:8">
      <c r="A33" s="95" t="s">
        <v>123</v>
      </c>
      <c r="B33" s="49"/>
      <c r="C33" s="40" t="s">
        <v>124</v>
      </c>
      <c r="D33" s="96"/>
      <c r="E33" s="40"/>
      <c r="F33" s="40"/>
      <c r="G33" s="40"/>
      <c r="H33" s="53"/>
    </row>
    <row r="34" s="91" customFormat="1" ht="29.25" customHeight="1" spans="1:8">
      <c r="A34" s="40"/>
      <c r="B34" s="40"/>
      <c r="C34" s="40" t="s">
        <v>125</v>
      </c>
      <c r="D34" s="96"/>
      <c r="E34" s="40"/>
      <c r="F34" s="40"/>
      <c r="G34" s="40"/>
      <c r="H34" s="40"/>
    </row>
    <row r="35" s="91" customFormat="1" ht="29.25" customHeight="1" spans="1:8">
      <c r="A35" s="40"/>
      <c r="B35" s="40"/>
      <c r="C35" s="40" t="s">
        <v>126</v>
      </c>
      <c r="D35" s="96"/>
      <c r="E35" s="40"/>
      <c r="F35" s="40"/>
      <c r="G35" s="40"/>
      <c r="H35" s="40"/>
    </row>
    <row r="36" s="91" customFormat="1" ht="29.25" customHeight="1" spans="1:8">
      <c r="A36" s="40"/>
      <c r="B36" s="40"/>
      <c r="C36" s="40" t="s">
        <v>127</v>
      </c>
      <c r="D36" s="96"/>
      <c r="E36" s="40"/>
      <c r="F36" s="40"/>
      <c r="G36" s="40"/>
      <c r="H36" s="40"/>
    </row>
    <row r="37" s="91" customFormat="1" ht="29.25" customHeight="1" spans="1:8">
      <c r="A37" s="40"/>
      <c r="B37" s="40"/>
      <c r="C37" s="40"/>
      <c r="D37" s="40"/>
      <c r="E37" s="40"/>
      <c r="F37" s="40"/>
      <c r="G37" s="40"/>
      <c r="H37" s="40"/>
    </row>
    <row r="38" s="91" customFormat="1" ht="29.25" customHeight="1" spans="1:8">
      <c r="A38" s="95" t="s">
        <v>128</v>
      </c>
      <c r="B38" s="49">
        <v>7756902</v>
      </c>
      <c r="C38" s="95" t="s">
        <v>129</v>
      </c>
      <c r="D38" s="49">
        <v>7756902</v>
      </c>
      <c r="E38" s="95" t="s">
        <v>129</v>
      </c>
      <c r="F38" s="49">
        <v>7756902</v>
      </c>
      <c r="G38" s="95" t="s">
        <v>129</v>
      </c>
      <c r="H38" s="49">
        <v>7756902</v>
      </c>
    </row>
    <row r="39" s="91" customFormat="1" ht="29.25" customHeight="1" spans="1:8">
      <c r="A39" s="95" t="s">
        <v>130</v>
      </c>
      <c r="B39" s="49"/>
      <c r="C39" s="95" t="s">
        <v>131</v>
      </c>
      <c r="D39" s="49"/>
      <c r="E39" s="95" t="s">
        <v>131</v>
      </c>
      <c r="F39" s="49"/>
      <c r="G39" s="95" t="s">
        <v>131</v>
      </c>
      <c r="H39" s="49"/>
    </row>
    <row r="40" s="91" customFormat="1" ht="29.25" customHeight="1" spans="1:8">
      <c r="A40" s="40"/>
      <c r="B40" s="53"/>
      <c r="C40" s="40"/>
      <c r="D40" s="53"/>
      <c r="E40" s="95"/>
      <c r="F40" s="49"/>
      <c r="G40" s="95"/>
      <c r="H40" s="49"/>
    </row>
    <row r="41" s="91" customFormat="1" ht="29.25" customHeight="1" spans="1:8">
      <c r="A41" s="95" t="s">
        <v>132</v>
      </c>
      <c r="B41" s="49">
        <v>7756902</v>
      </c>
      <c r="C41" s="95" t="s">
        <v>133</v>
      </c>
      <c r="D41" s="49">
        <v>7756902</v>
      </c>
      <c r="E41" s="95" t="s">
        <v>133</v>
      </c>
      <c r="F41" s="49">
        <v>7756902</v>
      </c>
      <c r="G41" s="95" t="s">
        <v>133</v>
      </c>
      <c r="H41" s="49">
        <v>7756902</v>
      </c>
    </row>
  </sheetData>
  <mergeCells count="9">
    <mergeCell ref="A2:H2"/>
    <mergeCell ref="A3:C3"/>
    <mergeCell ref="D3:F3"/>
    <mergeCell ref="G3:H3"/>
    <mergeCell ref="A4:C4"/>
    <mergeCell ref="G4:H4"/>
    <mergeCell ref="A5:B5"/>
    <mergeCell ref="D5:F5"/>
    <mergeCell ref="G5:H5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8" sqref="J18"/>
    </sheetView>
  </sheetViews>
  <sheetFormatPr defaultColWidth="10" defaultRowHeight="13.5"/>
  <cols>
    <col min="1" max="1" width="5.83333333333333" customWidth="1"/>
    <col min="2" max="2" width="5.5" customWidth="1"/>
    <col min="3" max="5" width="11.125" customWidth="1"/>
    <col min="6" max="25" width="5.5" customWidth="1"/>
    <col min="26" max="26" width="9.76666666666667" customWidth="1"/>
  </cols>
  <sheetData>
    <row r="1" ht="16.35" customHeight="1" spans="1:1">
      <c r="A1" s="1" t="s">
        <v>134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4" t="s">
        <v>32</v>
      </c>
      <c r="Y3" s="14"/>
    </row>
    <row r="4" ht="22.4" customHeight="1" spans="1:25">
      <c r="A4" s="28" t="s">
        <v>136</v>
      </c>
      <c r="B4" s="28" t="s">
        <v>137</v>
      </c>
      <c r="C4" s="28" t="s">
        <v>138</v>
      </c>
      <c r="D4" s="28" t="s">
        <v>139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130</v>
      </c>
      <c r="T4" s="28"/>
      <c r="U4" s="28"/>
      <c r="V4" s="28"/>
      <c r="W4" s="28"/>
      <c r="X4" s="28"/>
      <c r="Y4" s="28"/>
    </row>
    <row r="5" ht="22.4" customHeight="1" spans="1:25">
      <c r="A5" s="28"/>
      <c r="B5" s="28"/>
      <c r="C5" s="28"/>
      <c r="D5" s="28" t="s">
        <v>140</v>
      </c>
      <c r="E5" s="28" t="s">
        <v>141</v>
      </c>
      <c r="F5" s="28" t="s">
        <v>142</v>
      </c>
      <c r="G5" s="28" t="s">
        <v>143</v>
      </c>
      <c r="H5" s="28" t="s">
        <v>144</v>
      </c>
      <c r="I5" s="28" t="s">
        <v>145</v>
      </c>
      <c r="J5" s="28" t="s">
        <v>146</v>
      </c>
      <c r="K5" s="28"/>
      <c r="L5" s="28"/>
      <c r="M5" s="28"/>
      <c r="N5" s="28" t="s">
        <v>147</v>
      </c>
      <c r="O5" s="28" t="s">
        <v>148</v>
      </c>
      <c r="P5" s="28" t="s">
        <v>149</v>
      </c>
      <c r="Q5" s="28" t="s">
        <v>150</v>
      </c>
      <c r="R5" s="28" t="s">
        <v>151</v>
      </c>
      <c r="S5" s="28" t="s">
        <v>140</v>
      </c>
      <c r="T5" s="28" t="s">
        <v>141</v>
      </c>
      <c r="U5" s="28" t="s">
        <v>142</v>
      </c>
      <c r="V5" s="28" t="s">
        <v>143</v>
      </c>
      <c r="W5" s="28" t="s">
        <v>144</v>
      </c>
      <c r="X5" s="28" t="s">
        <v>145</v>
      </c>
      <c r="Y5" s="28" t="s">
        <v>152</v>
      </c>
    </row>
    <row r="6" ht="47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153</v>
      </c>
      <c r="K6" s="28" t="s">
        <v>154</v>
      </c>
      <c r="L6" s="28" t="s">
        <v>155</v>
      </c>
      <c r="M6" s="28" t="s">
        <v>144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="85" customFormat="1" ht="22.8" customHeight="1" spans="1:25">
      <c r="A7" s="24"/>
      <c r="B7" s="24" t="s">
        <v>138</v>
      </c>
      <c r="C7" s="86">
        <v>7756902</v>
      </c>
      <c r="D7" s="86">
        <v>7756902</v>
      </c>
      <c r="E7" s="86">
        <v>7756902</v>
      </c>
      <c r="F7" s="87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31" t="s">
        <v>156</v>
      </c>
      <c r="B8" s="31" t="s">
        <v>157</v>
      </c>
      <c r="C8" s="86">
        <v>7756902</v>
      </c>
      <c r="D8" s="86">
        <v>7756902</v>
      </c>
      <c r="E8" s="88">
        <v>7756902</v>
      </c>
      <c r="F8" s="87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89" t="s">
        <v>158</v>
      </c>
      <c r="B9" s="89" t="s">
        <v>159</v>
      </c>
      <c r="C9" s="86">
        <v>7756902</v>
      </c>
      <c r="D9" s="86">
        <v>7756902</v>
      </c>
      <c r="E9" s="88">
        <v>7756902</v>
      </c>
      <c r="F9" s="9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 spans="3:4">
      <c r="C10" s="85"/>
      <c r="D10" s="85"/>
    </row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11.25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" t="s">
        <v>160</v>
      </c>
      <c r="D1" s="73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14" t="s">
        <v>32</v>
      </c>
    </row>
    <row r="4" ht="27.6" customHeight="1" spans="1:11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 t="s">
        <v>165</v>
      </c>
      <c r="I4" s="4" t="s">
        <v>166</v>
      </c>
      <c r="J4" s="4" t="s">
        <v>167</v>
      </c>
      <c r="K4" s="4" t="s">
        <v>168</v>
      </c>
    </row>
    <row r="5" ht="25.8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0"/>
      <c r="B6" s="40"/>
      <c r="C6" s="40"/>
      <c r="D6" s="75" t="s">
        <v>138</v>
      </c>
      <c r="E6" s="75"/>
      <c r="F6" s="52">
        <f>G6</f>
        <v>7756902</v>
      </c>
      <c r="G6" s="52">
        <f>SUM(G7:G10)</f>
        <v>7756902</v>
      </c>
      <c r="H6" s="52"/>
      <c r="I6" s="52"/>
      <c r="J6" s="75"/>
      <c r="K6" s="75"/>
    </row>
    <row r="7" ht="22.8" customHeight="1" spans="1:11">
      <c r="A7" s="42" t="s">
        <v>172</v>
      </c>
      <c r="B7" s="42" t="s">
        <v>173</v>
      </c>
      <c r="C7" s="42" t="s">
        <v>173</v>
      </c>
      <c r="D7" s="39" t="s">
        <v>174</v>
      </c>
      <c r="E7" s="58" t="s">
        <v>175</v>
      </c>
      <c r="F7" s="76">
        <f>G7</f>
        <v>5951404</v>
      </c>
      <c r="G7" s="77">
        <v>5951404</v>
      </c>
      <c r="H7" s="76"/>
      <c r="I7" s="76"/>
      <c r="J7" s="84"/>
      <c r="K7" s="84"/>
    </row>
    <row r="8" ht="22.8" customHeight="1" spans="1:11">
      <c r="A8" s="42" t="s">
        <v>172</v>
      </c>
      <c r="B8" s="42" t="s">
        <v>176</v>
      </c>
      <c r="C8" s="42" t="s">
        <v>177</v>
      </c>
      <c r="D8" s="39" t="s">
        <v>174</v>
      </c>
      <c r="E8" s="58" t="s">
        <v>178</v>
      </c>
      <c r="F8" s="76">
        <f>G8</f>
        <v>728677</v>
      </c>
      <c r="G8" s="77">
        <v>728677</v>
      </c>
      <c r="H8" s="76"/>
      <c r="I8" s="76"/>
      <c r="J8" s="84"/>
      <c r="K8" s="84"/>
    </row>
    <row r="9" ht="22.8" customHeight="1" spans="1:11">
      <c r="A9" s="42" t="s">
        <v>172</v>
      </c>
      <c r="B9" s="42" t="s">
        <v>176</v>
      </c>
      <c r="C9" s="42" t="s">
        <v>176</v>
      </c>
      <c r="D9" s="39" t="s">
        <v>174</v>
      </c>
      <c r="E9" s="58" t="s">
        <v>179</v>
      </c>
      <c r="F9" s="76">
        <f>G9</f>
        <v>744913</v>
      </c>
      <c r="G9" s="77">
        <v>744913</v>
      </c>
      <c r="H9" s="78"/>
      <c r="I9" s="78"/>
      <c r="J9" s="79"/>
      <c r="K9" s="79"/>
    </row>
    <row r="10" ht="22.8" customHeight="1" spans="1:11">
      <c r="A10" s="42" t="s">
        <v>172</v>
      </c>
      <c r="B10" s="42" t="s">
        <v>176</v>
      </c>
      <c r="C10" s="42" t="s">
        <v>180</v>
      </c>
      <c r="D10" s="39" t="s">
        <v>174</v>
      </c>
      <c r="E10" s="58" t="s">
        <v>181</v>
      </c>
      <c r="F10" s="76">
        <f>G10</f>
        <v>331908</v>
      </c>
      <c r="G10" s="77">
        <v>331908</v>
      </c>
      <c r="H10" s="78"/>
      <c r="I10" s="78"/>
      <c r="J10" s="79"/>
      <c r="K10" s="79"/>
    </row>
    <row r="11" ht="22.8" customHeight="1" spans="1:11">
      <c r="A11" s="39"/>
      <c r="B11" s="58"/>
      <c r="C11" s="77"/>
      <c r="D11" s="77"/>
      <c r="E11" s="79"/>
      <c r="F11" s="78"/>
      <c r="G11" s="78"/>
      <c r="H11" s="78"/>
      <c r="I11" s="78"/>
      <c r="J11" s="79"/>
      <c r="K11" s="79"/>
    </row>
    <row r="12" ht="22.8" customHeight="1" spans="1:11">
      <c r="A12" s="46"/>
      <c r="B12" s="80"/>
      <c r="C12" s="81"/>
      <c r="D12" s="81"/>
      <c r="E12" s="79"/>
      <c r="F12" s="78"/>
      <c r="G12" s="78"/>
      <c r="H12" s="78"/>
      <c r="I12" s="78"/>
      <c r="J12" s="79"/>
      <c r="K12" s="79"/>
    </row>
    <row r="13" ht="22.8" customHeight="1" spans="1:11">
      <c r="A13" s="39"/>
      <c r="B13" s="58"/>
      <c r="C13" s="77"/>
      <c r="D13" s="77"/>
      <c r="E13" s="79"/>
      <c r="F13" s="78"/>
      <c r="G13" s="78"/>
      <c r="H13" s="78"/>
      <c r="I13" s="78"/>
      <c r="J13" s="79"/>
      <c r="K13" s="79"/>
    </row>
    <row r="14" ht="22.8" customHeight="1" spans="1:11">
      <c r="A14" s="39"/>
      <c r="B14" s="58"/>
      <c r="C14" s="77"/>
      <c r="D14" s="77"/>
      <c r="E14" s="79"/>
      <c r="F14" s="78"/>
      <c r="G14" s="78"/>
      <c r="H14" s="78"/>
      <c r="I14" s="78"/>
      <c r="J14" s="79"/>
      <c r="K14" s="79"/>
    </row>
    <row r="15" ht="22.8" customHeight="1" spans="1:11">
      <c r="A15" s="39"/>
      <c r="B15" s="58"/>
      <c r="C15" s="77"/>
      <c r="D15" s="77"/>
      <c r="E15" s="79"/>
      <c r="F15" s="78"/>
      <c r="G15" s="78"/>
      <c r="H15" s="78"/>
      <c r="I15" s="78"/>
      <c r="J15" s="79"/>
      <c r="K15" s="79"/>
    </row>
    <row r="16" ht="22.8" customHeight="1" spans="1:11">
      <c r="A16" s="82"/>
      <c r="B16" s="82"/>
      <c r="C16" s="82"/>
      <c r="D16" s="83"/>
      <c r="E16" s="79"/>
      <c r="F16" s="78"/>
      <c r="G16" s="78"/>
      <c r="H16" s="78"/>
      <c r="I16" s="78"/>
      <c r="J16" s="79"/>
      <c r="K16" s="79"/>
    </row>
    <row r="17" ht="22.8" customHeight="1" spans="1:11">
      <c r="A17" s="82"/>
      <c r="B17" s="82"/>
      <c r="C17" s="82"/>
      <c r="D17" s="83"/>
      <c r="E17" s="79"/>
      <c r="F17" s="78"/>
      <c r="G17" s="78"/>
      <c r="H17" s="78"/>
      <c r="I17" s="78"/>
      <c r="J17" s="79"/>
      <c r="K17" s="79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G6" sqref="G6:P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8" width="10.125" customWidth="1"/>
    <col min="9" max="9" width="7.375" customWidth="1"/>
    <col min="10" max="14" width="5.125" customWidth="1"/>
    <col min="15" max="15" width="7.12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">
      <c r="A1" s="1" t="s">
        <v>182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4" t="s">
        <v>32</v>
      </c>
      <c r="T3" s="14"/>
    </row>
    <row r="4" ht="19.8" customHeight="1" spans="1:20">
      <c r="A4" s="28" t="s">
        <v>161</v>
      </c>
      <c r="B4" s="28"/>
      <c r="C4" s="28"/>
      <c r="D4" s="28" t="s">
        <v>183</v>
      </c>
      <c r="E4" s="28" t="s">
        <v>184</v>
      </c>
      <c r="F4" s="28" t="s">
        <v>185</v>
      </c>
      <c r="G4" s="28" t="s">
        <v>186</v>
      </c>
      <c r="H4" s="28" t="s">
        <v>187</v>
      </c>
      <c r="I4" s="28" t="s">
        <v>188</v>
      </c>
      <c r="J4" s="28" t="s">
        <v>189</v>
      </c>
      <c r="K4" s="28" t="s">
        <v>190</v>
      </c>
      <c r="L4" s="28" t="s">
        <v>191</v>
      </c>
      <c r="M4" s="28" t="s">
        <v>192</v>
      </c>
      <c r="N4" s="28" t="s">
        <v>193</v>
      </c>
      <c r="O4" s="28" t="s">
        <v>194</v>
      </c>
      <c r="P4" s="28" t="s">
        <v>195</v>
      </c>
      <c r="Q4" s="28" t="s">
        <v>196</v>
      </c>
      <c r="R4" s="28" t="s">
        <v>197</v>
      </c>
      <c r="S4" s="28" t="s">
        <v>198</v>
      </c>
      <c r="T4" s="28" t="s">
        <v>199</v>
      </c>
    </row>
    <row r="5" ht="48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7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24"/>
      <c r="B6" s="24"/>
      <c r="C6" s="24"/>
      <c r="D6" s="24"/>
      <c r="E6" s="24" t="s">
        <v>138</v>
      </c>
      <c r="F6" s="23">
        <f>SUM(F7:F10)</f>
        <v>7756902</v>
      </c>
      <c r="G6" s="23">
        <f>SUM(G7:G10)</f>
        <v>6794577</v>
      </c>
      <c r="H6" s="59">
        <f>SUM(H7:H10)</f>
        <v>894225</v>
      </c>
      <c r="I6" s="62"/>
      <c r="J6" s="67"/>
      <c r="K6" s="23"/>
      <c r="L6" s="23"/>
      <c r="M6" s="23"/>
      <c r="N6" s="23"/>
      <c r="O6" s="23">
        <f>SUM(O7:O8)</f>
        <v>68100</v>
      </c>
      <c r="P6" s="23"/>
      <c r="Q6" s="23"/>
      <c r="R6" s="23"/>
      <c r="S6" s="23"/>
      <c r="T6" s="23"/>
    </row>
    <row r="7" ht="22.8" customHeight="1" spans="1:20">
      <c r="A7" s="42" t="s">
        <v>172</v>
      </c>
      <c r="B7" s="42" t="s">
        <v>173</v>
      </c>
      <c r="C7" s="42" t="s">
        <v>173</v>
      </c>
      <c r="D7" s="39" t="s">
        <v>174</v>
      </c>
      <c r="E7" s="58" t="s">
        <v>200</v>
      </c>
      <c r="F7" s="23">
        <f>SUM(G7:O7)</f>
        <v>5951404</v>
      </c>
      <c r="G7" s="6">
        <v>4993079</v>
      </c>
      <c r="H7" s="53">
        <v>894225</v>
      </c>
      <c r="I7" s="62"/>
      <c r="J7" s="71"/>
      <c r="K7" s="6"/>
      <c r="L7" s="6"/>
      <c r="M7" s="6"/>
      <c r="N7" s="6"/>
      <c r="O7" s="6">
        <v>64100</v>
      </c>
      <c r="P7" s="6"/>
      <c r="Q7" s="6"/>
      <c r="R7" s="6"/>
      <c r="S7" s="6"/>
      <c r="T7" s="6"/>
    </row>
    <row r="8" ht="22.8" customHeight="1" spans="1:20">
      <c r="A8" s="42" t="s">
        <v>172</v>
      </c>
      <c r="B8" s="42" t="s">
        <v>176</v>
      </c>
      <c r="C8" s="42" t="s">
        <v>177</v>
      </c>
      <c r="D8" s="39" t="s">
        <v>174</v>
      </c>
      <c r="E8" s="58" t="s">
        <v>201</v>
      </c>
      <c r="F8" s="23">
        <f>SUM(G8:O8)</f>
        <v>728677</v>
      </c>
      <c r="G8" s="6">
        <v>724677</v>
      </c>
      <c r="H8" s="69"/>
      <c r="I8" s="62"/>
      <c r="J8" s="71"/>
      <c r="K8" s="6"/>
      <c r="L8" s="6"/>
      <c r="M8" s="6"/>
      <c r="N8" s="6"/>
      <c r="O8" s="6">
        <v>4000</v>
      </c>
      <c r="P8" s="6"/>
      <c r="Q8" s="6"/>
      <c r="R8" s="6"/>
      <c r="S8" s="6"/>
      <c r="T8" s="6"/>
    </row>
    <row r="9" ht="22.8" customHeight="1" spans="1:20">
      <c r="A9" s="42" t="s">
        <v>172</v>
      </c>
      <c r="B9" s="42" t="s">
        <v>176</v>
      </c>
      <c r="C9" s="42" t="s">
        <v>176</v>
      </c>
      <c r="D9" s="39" t="s">
        <v>174</v>
      </c>
      <c r="E9" s="58" t="s">
        <v>202</v>
      </c>
      <c r="F9" s="23">
        <f>SUM(G9:I9)</f>
        <v>744913</v>
      </c>
      <c r="G9" s="6">
        <v>744913</v>
      </c>
      <c r="H9" s="69"/>
      <c r="I9" s="60"/>
      <c r="J9" s="71"/>
      <c r="K9" s="6"/>
      <c r="L9" s="6"/>
      <c r="M9" s="6"/>
      <c r="N9" s="6"/>
      <c r="O9" s="6"/>
      <c r="P9" s="6"/>
      <c r="Q9" s="6"/>
      <c r="R9" s="6"/>
      <c r="S9" s="6"/>
      <c r="T9" s="6"/>
    </row>
    <row r="10" ht="22.8" customHeight="1" spans="1:20">
      <c r="A10" s="42" t="s">
        <v>172</v>
      </c>
      <c r="B10" s="42" t="s">
        <v>176</v>
      </c>
      <c r="C10" s="42" t="s">
        <v>180</v>
      </c>
      <c r="D10" s="39" t="s">
        <v>174</v>
      </c>
      <c r="E10" s="58" t="s">
        <v>203</v>
      </c>
      <c r="F10" s="23">
        <f>SUM(G10:I10)</f>
        <v>331908</v>
      </c>
      <c r="G10" s="6">
        <v>331908</v>
      </c>
      <c r="H10" s="6"/>
      <c r="I10" s="7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2.8" customHeight="1" spans="1:20">
      <c r="A11" s="35"/>
      <c r="B11" s="35"/>
      <c r="C11" s="35"/>
      <c r="D11" s="29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2.8" customHeight="1" spans="1:20">
      <c r="A12" s="35"/>
      <c r="B12" s="35"/>
      <c r="C12" s="35"/>
      <c r="D12" s="29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35"/>
      <c r="B13" s="35"/>
      <c r="C13" s="35"/>
      <c r="D13" s="29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2.8" customHeight="1" spans="1:20">
      <c r="A14" s="35"/>
      <c r="B14" s="35"/>
      <c r="C14" s="35"/>
      <c r="D14" s="29"/>
      <c r="E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2.8" customHeight="1" spans="1:20">
      <c r="A15" s="35"/>
      <c r="B15" s="35"/>
      <c r="C15" s="35"/>
      <c r="D15" s="29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22.8" customHeight="1" spans="1:20">
      <c r="A16" s="35"/>
      <c r="B16" s="35"/>
      <c r="C16" s="35"/>
      <c r="D16" s="29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2.8" customHeight="1" spans="1:20">
      <c r="A17" s="35"/>
      <c r="B17" s="35"/>
      <c r="C17" s="35"/>
      <c r="D17" s="29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H6" sqref="H6:J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2.375" customWidth="1"/>
    <col min="7" max="7" width="11.875" customWidth="1"/>
    <col min="8" max="8" width="12.5" customWidth="1"/>
    <col min="9" max="9" width="9.5" customWidth="1"/>
    <col min="10" max="10" width="8.875" customWidth="1"/>
    <col min="11" max="21" width="5.75" customWidth="1"/>
    <col min="22" max="23" width="9.76666666666667" customWidth="1"/>
  </cols>
  <sheetData>
    <row r="1" ht="16.35" customHeight="1" spans="1:1">
      <c r="A1" s="1" t="s">
        <v>204</v>
      </c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4" t="s">
        <v>32</v>
      </c>
      <c r="U3" s="14"/>
    </row>
    <row r="4" ht="22.4" customHeight="1" spans="1:21">
      <c r="A4" s="28" t="s">
        <v>161</v>
      </c>
      <c r="B4" s="28"/>
      <c r="C4" s="28"/>
      <c r="D4" s="28" t="s">
        <v>183</v>
      </c>
      <c r="E4" s="28" t="s">
        <v>184</v>
      </c>
      <c r="F4" s="28" t="s">
        <v>205</v>
      </c>
      <c r="G4" s="28" t="s">
        <v>164</v>
      </c>
      <c r="H4" s="28"/>
      <c r="I4" s="28"/>
      <c r="J4" s="28"/>
      <c r="K4" s="28" t="s">
        <v>165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56" customHeight="1" spans="1:2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138</v>
      </c>
      <c r="H5" s="28" t="s">
        <v>206</v>
      </c>
      <c r="I5" s="28" t="s">
        <v>207</v>
      </c>
      <c r="J5" s="28" t="s">
        <v>194</v>
      </c>
      <c r="K5" s="28" t="s">
        <v>138</v>
      </c>
      <c r="L5" s="28" t="s">
        <v>208</v>
      </c>
      <c r="M5" s="28" t="s">
        <v>209</v>
      </c>
      <c r="N5" s="28" t="s">
        <v>210</v>
      </c>
      <c r="O5" s="28" t="s">
        <v>196</v>
      </c>
      <c r="P5" s="28" t="s">
        <v>211</v>
      </c>
      <c r="Q5" s="28" t="s">
        <v>212</v>
      </c>
      <c r="R5" s="28" t="s">
        <v>213</v>
      </c>
      <c r="S5" s="28" t="s">
        <v>192</v>
      </c>
      <c r="T5" s="28" t="s">
        <v>195</v>
      </c>
      <c r="U5" s="28" t="s">
        <v>199</v>
      </c>
    </row>
    <row r="6" ht="22.8" customHeight="1" spans="1:21">
      <c r="A6" s="24"/>
      <c r="B6" s="24"/>
      <c r="C6" s="24"/>
      <c r="D6" s="24"/>
      <c r="E6" s="24" t="s">
        <v>138</v>
      </c>
      <c r="F6" s="23">
        <f>SUM(F7:F10)</f>
        <v>7756902</v>
      </c>
      <c r="G6" s="23">
        <f>SUM(H6:J6)</f>
        <v>7756902</v>
      </c>
      <c r="H6" s="57">
        <f>SUM(H7:H10)</f>
        <v>6794577</v>
      </c>
      <c r="I6" s="57">
        <f>SUM(I7:I10)</f>
        <v>894225</v>
      </c>
      <c r="J6" s="57">
        <f>SUM(J7:J10)</f>
        <v>68100</v>
      </c>
      <c r="K6" s="65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ht="22.8" customHeight="1" spans="1:21">
      <c r="A7" s="42" t="s">
        <v>172</v>
      </c>
      <c r="B7" s="42" t="s">
        <v>173</v>
      </c>
      <c r="C7" s="42" t="s">
        <v>173</v>
      </c>
      <c r="D7" s="39" t="s">
        <v>174</v>
      </c>
      <c r="E7" s="58" t="s">
        <v>200</v>
      </c>
      <c r="F7" s="41">
        <f>SUM(H7:J7)</f>
        <v>5951404</v>
      </c>
      <c r="G7" s="59">
        <f>SUM(H7:J7)</f>
        <v>5951404</v>
      </c>
      <c r="H7" s="60">
        <v>4993079</v>
      </c>
      <c r="I7" s="53">
        <v>894225</v>
      </c>
      <c r="J7" s="60">
        <v>64100</v>
      </c>
      <c r="K7" s="66"/>
      <c r="L7" s="67"/>
      <c r="M7" s="23"/>
      <c r="N7" s="23"/>
      <c r="O7" s="23"/>
      <c r="P7" s="23"/>
      <c r="Q7" s="23"/>
      <c r="R7" s="23"/>
      <c r="S7" s="23"/>
      <c r="T7" s="23"/>
      <c r="U7" s="23"/>
    </row>
    <row r="8" ht="22.8" customHeight="1" spans="1:21">
      <c r="A8" s="42" t="s">
        <v>172</v>
      </c>
      <c r="B8" s="42" t="s">
        <v>176</v>
      </c>
      <c r="C8" s="42" t="s">
        <v>177</v>
      </c>
      <c r="D8" s="39" t="s">
        <v>174</v>
      </c>
      <c r="E8" s="58" t="s">
        <v>201</v>
      </c>
      <c r="F8" s="41">
        <f>SUM(H8:J8)</f>
        <v>728677</v>
      </c>
      <c r="G8" s="59">
        <f>SUM(H8:J8)</f>
        <v>728677</v>
      </c>
      <c r="H8" s="60">
        <v>724677</v>
      </c>
      <c r="I8" s="60"/>
      <c r="J8" s="60">
        <v>4000</v>
      </c>
      <c r="K8" s="66"/>
      <c r="L8" s="67"/>
      <c r="M8" s="23"/>
      <c r="N8" s="23"/>
      <c r="O8" s="23"/>
      <c r="P8" s="23"/>
      <c r="Q8" s="23"/>
      <c r="R8" s="23"/>
      <c r="S8" s="23"/>
      <c r="T8" s="23"/>
      <c r="U8" s="23"/>
    </row>
    <row r="9" ht="22.8" customHeight="1" spans="1:21">
      <c r="A9" s="42" t="s">
        <v>172</v>
      </c>
      <c r="B9" s="42" t="s">
        <v>176</v>
      </c>
      <c r="C9" s="42" t="s">
        <v>176</v>
      </c>
      <c r="D9" s="39" t="s">
        <v>174</v>
      </c>
      <c r="E9" s="58" t="s">
        <v>202</v>
      </c>
      <c r="F9" s="41">
        <f>SUM(H9:J9)</f>
        <v>744913</v>
      </c>
      <c r="G9" s="59">
        <f>SUM(H9:J9)</f>
        <v>744913</v>
      </c>
      <c r="H9" s="60">
        <v>744913</v>
      </c>
      <c r="I9" s="60"/>
      <c r="J9" s="60"/>
      <c r="K9" s="63"/>
      <c r="L9" s="68"/>
      <c r="M9" s="26"/>
      <c r="N9" s="26"/>
      <c r="O9" s="26"/>
      <c r="P9" s="26"/>
      <c r="Q9" s="26"/>
      <c r="R9" s="26"/>
      <c r="S9" s="26"/>
      <c r="T9" s="26"/>
      <c r="U9" s="26"/>
    </row>
    <row r="10" ht="22.8" customHeight="1" spans="1:21">
      <c r="A10" s="42" t="s">
        <v>172</v>
      </c>
      <c r="B10" s="42" t="s">
        <v>176</v>
      </c>
      <c r="C10" s="42" t="s">
        <v>180</v>
      </c>
      <c r="D10" s="39" t="s">
        <v>174</v>
      </c>
      <c r="E10" s="58" t="s">
        <v>203</v>
      </c>
      <c r="F10" s="41">
        <f>SUM(H10:J10)</f>
        <v>331908</v>
      </c>
      <c r="G10" s="59">
        <f>SUM(H10:J10)</f>
        <v>331908</v>
      </c>
      <c r="H10" s="60">
        <v>331908</v>
      </c>
      <c r="I10" s="60"/>
      <c r="J10" s="60"/>
      <c r="K10" s="63"/>
      <c r="L10" s="68"/>
      <c r="M10" s="26"/>
      <c r="N10" s="26"/>
      <c r="O10" s="26"/>
      <c r="P10" s="26"/>
      <c r="Q10" s="26"/>
      <c r="R10" s="26"/>
      <c r="S10" s="26"/>
      <c r="T10" s="26"/>
      <c r="U10" s="26"/>
    </row>
    <row r="11" ht="22.8" customHeight="1" spans="1:21">
      <c r="A11" s="35"/>
      <c r="B11" s="35"/>
      <c r="C11" s="35"/>
      <c r="D11" s="29"/>
      <c r="E11" s="36"/>
      <c r="F11" s="33"/>
      <c r="G11" s="61"/>
      <c r="H11" s="62"/>
      <c r="I11" s="62"/>
      <c r="J11" s="62"/>
      <c r="K11" s="63"/>
      <c r="L11" s="68"/>
      <c r="M11" s="26"/>
      <c r="N11" s="26"/>
      <c r="O11" s="26"/>
      <c r="P11" s="26"/>
      <c r="Q11" s="26"/>
      <c r="R11" s="26"/>
      <c r="S11" s="26"/>
      <c r="T11" s="26"/>
      <c r="U11" s="26"/>
    </row>
    <row r="12" ht="22.8" customHeight="1" spans="1:21">
      <c r="A12" s="35"/>
      <c r="B12" s="35"/>
      <c r="C12" s="35"/>
      <c r="D12" s="29"/>
      <c r="E12" s="36"/>
      <c r="F12" s="33"/>
      <c r="G12" s="61"/>
      <c r="H12" s="63"/>
      <c r="I12" s="63"/>
      <c r="J12" s="63"/>
      <c r="K12" s="63"/>
      <c r="L12" s="68"/>
      <c r="M12" s="26"/>
      <c r="N12" s="26"/>
      <c r="O12" s="26"/>
      <c r="P12" s="26"/>
      <c r="Q12" s="26"/>
      <c r="R12" s="26"/>
      <c r="S12" s="26"/>
      <c r="T12" s="26"/>
      <c r="U12" s="26"/>
    </row>
    <row r="13" ht="22.8" customHeight="1" spans="1:21">
      <c r="A13" s="35"/>
      <c r="B13" s="35"/>
      <c r="C13" s="35"/>
      <c r="D13" s="29"/>
      <c r="E13" s="36"/>
      <c r="F13" s="33"/>
      <c r="G13" s="61"/>
      <c r="H13" s="63"/>
      <c r="I13" s="63"/>
      <c r="J13" s="63"/>
      <c r="K13" s="63"/>
      <c r="L13" s="68"/>
      <c r="M13" s="26"/>
      <c r="N13" s="26"/>
      <c r="O13" s="26"/>
      <c r="P13" s="26"/>
      <c r="Q13" s="26"/>
      <c r="R13" s="26"/>
      <c r="S13" s="26"/>
      <c r="T13" s="26"/>
      <c r="U13" s="26"/>
    </row>
    <row r="14" ht="22.8" customHeight="1" spans="1:21">
      <c r="A14" s="35"/>
      <c r="B14" s="35"/>
      <c r="C14" s="35"/>
      <c r="D14" s="29"/>
      <c r="E14" s="36"/>
      <c r="F14" s="33"/>
      <c r="G14" s="26"/>
      <c r="H14" s="64"/>
      <c r="I14" s="64"/>
      <c r="J14" s="64"/>
      <c r="K14" s="64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ht="22.8" customHeight="1" spans="1:21">
      <c r="A15" s="35"/>
      <c r="B15" s="35"/>
      <c r="C15" s="35"/>
      <c r="D15" s="29"/>
      <c r="E15" s="36"/>
      <c r="F15" s="3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ht="22.8" customHeight="1" spans="1:21">
      <c r="A16" s="35"/>
      <c r="B16" s="35"/>
      <c r="C16" s="35"/>
      <c r="D16" s="29"/>
      <c r="E16" s="36"/>
      <c r="F16" s="33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ht="22.8" customHeight="1" spans="1:21">
      <c r="A17" s="35"/>
      <c r="B17" s="35"/>
      <c r="C17" s="35"/>
      <c r="D17" s="29"/>
      <c r="E17" s="36"/>
      <c r="F17" s="33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topLeftCell="A3" workbookViewId="0">
      <selection activeCell="B14" sqref="B14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214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135</v>
      </c>
      <c r="B3" s="3"/>
      <c r="C3" s="3"/>
      <c r="D3" s="14" t="s">
        <v>32</v>
      </c>
      <c r="E3" s="20"/>
    </row>
    <row r="4" ht="20.2" customHeight="1" spans="1:5">
      <c r="A4" s="4" t="s">
        <v>33</v>
      </c>
      <c r="B4" s="4"/>
      <c r="C4" s="4" t="s">
        <v>34</v>
      </c>
      <c r="D4" s="4"/>
      <c r="E4" s="54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4"/>
    </row>
    <row r="6" spans="1:5">
      <c r="A6" s="24" t="s">
        <v>215</v>
      </c>
      <c r="B6" s="12">
        <f>B40</f>
        <v>7550902</v>
      </c>
      <c r="C6" s="24" t="s">
        <v>216</v>
      </c>
      <c r="D6" s="47">
        <f>B6</f>
        <v>7550902</v>
      </c>
      <c r="E6" s="55"/>
    </row>
    <row r="7" spans="1:5">
      <c r="A7" s="25" t="s">
        <v>217</v>
      </c>
      <c r="B7" s="12">
        <v>7549702</v>
      </c>
      <c r="C7" s="25" t="s">
        <v>41</v>
      </c>
      <c r="D7" s="38"/>
      <c r="E7" s="55"/>
    </row>
    <row r="8" spans="1:5">
      <c r="A8" s="25" t="s">
        <v>218</v>
      </c>
      <c r="B8" s="26"/>
      <c r="C8" s="25" t="s">
        <v>45</v>
      </c>
      <c r="D8" s="38"/>
      <c r="E8" s="55"/>
    </row>
    <row r="9" spans="1:5">
      <c r="A9" s="25" t="s">
        <v>219</v>
      </c>
      <c r="B9" s="26">
        <v>1200</v>
      </c>
      <c r="C9" s="25" t="s">
        <v>49</v>
      </c>
      <c r="D9" s="38"/>
      <c r="E9" s="55"/>
    </row>
    <row r="10" spans="1:5">
      <c r="A10" s="25" t="s">
        <v>220</v>
      </c>
      <c r="B10" s="26"/>
      <c r="C10" s="25" t="s">
        <v>53</v>
      </c>
      <c r="D10" s="38"/>
      <c r="E10" s="55"/>
    </row>
    <row r="11" spans="1:5">
      <c r="A11" s="25" t="s">
        <v>221</v>
      </c>
      <c r="B11" s="26"/>
      <c r="C11" s="25" t="s">
        <v>57</v>
      </c>
      <c r="D11" s="38">
        <f>D6</f>
        <v>7550902</v>
      </c>
      <c r="E11" s="55"/>
    </row>
    <row r="12" spans="1:5">
      <c r="A12" s="25" t="s">
        <v>222</v>
      </c>
      <c r="B12" s="26"/>
      <c r="C12" s="25" t="s">
        <v>61</v>
      </c>
      <c r="D12" s="38"/>
      <c r="E12" s="55"/>
    </row>
    <row r="13" spans="1:5">
      <c r="A13" s="24" t="s">
        <v>223</v>
      </c>
      <c r="B13" s="23"/>
      <c r="C13" s="25" t="s">
        <v>65</v>
      </c>
      <c r="D13" s="38"/>
      <c r="E13" s="55"/>
    </row>
    <row r="14" spans="1:5">
      <c r="A14" s="25" t="s">
        <v>217</v>
      </c>
      <c r="B14" s="26"/>
      <c r="C14" s="25" t="s">
        <v>69</v>
      </c>
      <c r="D14" s="33"/>
      <c r="E14" s="55"/>
    </row>
    <row r="15" spans="1:5">
      <c r="A15" s="25" t="s">
        <v>220</v>
      </c>
      <c r="B15" s="26"/>
      <c r="C15" s="25" t="s">
        <v>73</v>
      </c>
      <c r="D15" s="33"/>
      <c r="E15" s="55"/>
    </row>
    <row r="16" spans="1:5">
      <c r="A16" s="25" t="s">
        <v>221</v>
      </c>
      <c r="B16" s="26"/>
      <c r="C16" s="25" t="s">
        <v>77</v>
      </c>
      <c r="D16" s="33"/>
      <c r="E16" s="55"/>
    </row>
    <row r="17" spans="1:5">
      <c r="A17" s="25" t="s">
        <v>222</v>
      </c>
      <c r="B17" s="26"/>
      <c r="C17" s="25" t="s">
        <v>81</v>
      </c>
      <c r="D17" s="33"/>
      <c r="E17" s="55"/>
    </row>
    <row r="18" spans="1:5">
      <c r="A18" s="25"/>
      <c r="B18" s="26"/>
      <c r="C18" s="25" t="s">
        <v>85</v>
      </c>
      <c r="D18" s="33"/>
      <c r="E18" s="55"/>
    </row>
    <row r="19" spans="1:5">
      <c r="A19" s="25"/>
      <c r="B19" s="25"/>
      <c r="C19" s="25" t="s">
        <v>89</v>
      </c>
      <c r="D19" s="33"/>
      <c r="E19" s="55"/>
    </row>
    <row r="20" spans="1:5">
      <c r="A20" s="25"/>
      <c r="B20" s="25"/>
      <c r="C20" s="25" t="s">
        <v>93</v>
      </c>
      <c r="D20" s="33"/>
      <c r="E20" s="55"/>
    </row>
    <row r="21" spans="1:5">
      <c r="A21" s="25"/>
      <c r="B21" s="25"/>
      <c r="C21" s="25" t="s">
        <v>97</v>
      </c>
      <c r="D21" s="33"/>
      <c r="E21" s="55"/>
    </row>
    <row r="22" spans="1:5">
      <c r="A22" s="25"/>
      <c r="B22" s="25"/>
      <c r="C22" s="25" t="s">
        <v>101</v>
      </c>
      <c r="D22" s="33"/>
      <c r="E22" s="55"/>
    </row>
    <row r="23" spans="1:5">
      <c r="A23" s="25"/>
      <c r="B23" s="25"/>
      <c r="C23" s="25" t="s">
        <v>104</v>
      </c>
      <c r="D23" s="33"/>
      <c r="E23" s="55"/>
    </row>
    <row r="24" spans="1:5">
      <c r="A24" s="25"/>
      <c r="B24" s="25"/>
      <c r="C24" s="25" t="s">
        <v>106</v>
      </c>
      <c r="D24" s="33"/>
      <c r="E24" s="55"/>
    </row>
    <row r="25" spans="1:5">
      <c r="A25" s="25"/>
      <c r="B25" s="25"/>
      <c r="C25" s="25" t="s">
        <v>108</v>
      </c>
      <c r="D25" s="33"/>
      <c r="E25" s="55"/>
    </row>
    <row r="26" spans="1:5">
      <c r="A26" s="25"/>
      <c r="B26" s="25"/>
      <c r="C26" s="25" t="s">
        <v>110</v>
      </c>
      <c r="D26" s="33"/>
      <c r="E26" s="55"/>
    </row>
    <row r="27" spans="1:5">
      <c r="A27" s="25"/>
      <c r="B27" s="25"/>
      <c r="C27" s="25" t="s">
        <v>112</v>
      </c>
      <c r="D27" s="33"/>
      <c r="E27" s="55"/>
    </row>
    <row r="28" spans="1:5">
      <c r="A28" s="25"/>
      <c r="B28" s="25"/>
      <c r="C28" s="25" t="s">
        <v>114</v>
      </c>
      <c r="D28" s="33"/>
      <c r="E28" s="55"/>
    </row>
    <row r="29" spans="1:5">
      <c r="A29" s="25"/>
      <c r="B29" s="25"/>
      <c r="C29" s="25" t="s">
        <v>116</v>
      </c>
      <c r="D29" s="33"/>
      <c r="E29" s="55"/>
    </row>
    <row r="30" spans="1:5">
      <c r="A30" s="25"/>
      <c r="B30" s="25"/>
      <c r="C30" s="25" t="s">
        <v>118</v>
      </c>
      <c r="D30" s="33"/>
      <c r="E30" s="55"/>
    </row>
    <row r="31" spans="1:5">
      <c r="A31" s="25"/>
      <c r="B31" s="25"/>
      <c r="C31" s="25" t="s">
        <v>120</v>
      </c>
      <c r="D31" s="33"/>
      <c r="E31" s="55"/>
    </row>
    <row r="32" spans="1:5">
      <c r="A32" s="25"/>
      <c r="B32" s="25"/>
      <c r="C32" s="25" t="s">
        <v>122</v>
      </c>
      <c r="D32" s="33"/>
      <c r="E32" s="55"/>
    </row>
    <row r="33" spans="1:5">
      <c r="A33" s="25"/>
      <c r="B33" s="25"/>
      <c r="C33" s="25" t="s">
        <v>124</v>
      </c>
      <c r="D33" s="33"/>
      <c r="E33" s="55"/>
    </row>
    <row r="34" spans="1:5">
      <c r="A34" s="25"/>
      <c r="B34" s="25"/>
      <c r="C34" s="25" t="s">
        <v>125</v>
      </c>
      <c r="D34" s="33"/>
      <c r="E34" s="55"/>
    </row>
    <row r="35" spans="1:5">
      <c r="A35" s="25"/>
      <c r="B35" s="25"/>
      <c r="C35" s="25" t="s">
        <v>126</v>
      </c>
      <c r="D35" s="33"/>
      <c r="E35" s="55"/>
    </row>
    <row r="36" spans="1:5">
      <c r="A36" s="25"/>
      <c r="B36" s="25"/>
      <c r="C36" s="25" t="s">
        <v>127</v>
      </c>
      <c r="D36" s="33"/>
      <c r="E36" s="55"/>
    </row>
    <row r="37" spans="1:5">
      <c r="A37" s="25"/>
      <c r="B37" s="25"/>
      <c r="C37" s="25"/>
      <c r="D37" s="25"/>
      <c r="E37" s="55"/>
    </row>
    <row r="38" spans="1:5">
      <c r="A38" s="24"/>
      <c r="B38" s="24"/>
      <c r="C38" s="24" t="s">
        <v>224</v>
      </c>
      <c r="D38" s="23"/>
      <c r="E38" s="56"/>
    </row>
    <row r="39" spans="1:5">
      <c r="A39" s="24"/>
      <c r="B39" s="24"/>
      <c r="C39" s="24"/>
      <c r="D39" s="24"/>
      <c r="E39" s="56"/>
    </row>
    <row r="40" spans="1:5">
      <c r="A40" s="28" t="s">
        <v>225</v>
      </c>
      <c r="B40" s="12">
        <f>SUM(B7:B9)</f>
        <v>7550902</v>
      </c>
      <c r="C40" s="28" t="s">
        <v>226</v>
      </c>
      <c r="D40" s="12">
        <f>D6</f>
        <v>7550902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L9" sqref="L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1" t="s">
        <v>227</v>
      </c>
      <c r="D1" s="20"/>
    </row>
    <row r="2" ht="43.1" customHeight="1" spans="1:12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1" spans="1:12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14" t="s">
        <v>32</v>
      </c>
      <c r="L3" s="14"/>
    </row>
    <row r="4" ht="25" customHeight="1" spans="1:12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/>
      <c r="I4" s="4"/>
      <c r="J4" s="4"/>
      <c r="K4" s="4"/>
      <c r="L4" s="4" t="s">
        <v>165</v>
      </c>
    </row>
    <row r="5" ht="20.7" customHeight="1" spans="1:12">
      <c r="A5" s="4"/>
      <c r="B5" s="4"/>
      <c r="C5" s="4"/>
      <c r="D5" s="4"/>
      <c r="E5" s="4"/>
      <c r="F5" s="4"/>
      <c r="G5" s="4" t="s">
        <v>140</v>
      </c>
      <c r="H5" s="4" t="s">
        <v>228</v>
      </c>
      <c r="I5" s="4"/>
      <c r="J5" s="4"/>
      <c r="K5" s="4" t="s">
        <v>229</v>
      </c>
      <c r="L5" s="4"/>
    </row>
    <row r="6" ht="28.45" customHeight="1" spans="1:12">
      <c r="A6" s="4" t="s">
        <v>169</v>
      </c>
      <c r="B6" s="4" t="s">
        <v>170</v>
      </c>
      <c r="C6" s="4" t="s">
        <v>171</v>
      </c>
      <c r="D6" s="4"/>
      <c r="E6" s="4"/>
      <c r="F6" s="4"/>
      <c r="G6" s="4"/>
      <c r="H6" s="4" t="s">
        <v>206</v>
      </c>
      <c r="I6" s="4" t="s">
        <v>230</v>
      </c>
      <c r="J6" s="4" t="s">
        <v>194</v>
      </c>
      <c r="K6" s="4"/>
      <c r="L6" s="4"/>
    </row>
    <row r="7" ht="22.8" customHeight="1" spans="1:12">
      <c r="A7" s="25"/>
      <c r="B7" s="25"/>
      <c r="C7" s="25"/>
      <c r="D7" s="24"/>
      <c r="E7" s="24" t="s">
        <v>138</v>
      </c>
      <c r="F7" s="23">
        <f>SUM(G7,K7)</f>
        <v>7550902</v>
      </c>
      <c r="G7" s="23">
        <f>SUM(H7:J7)</f>
        <v>6862677</v>
      </c>
      <c r="H7" s="23">
        <f t="shared" ref="F7:K7" si="0">SUM(H8:H11)</f>
        <v>6794577</v>
      </c>
      <c r="I7" s="23"/>
      <c r="J7" s="23">
        <f t="shared" si="0"/>
        <v>68100</v>
      </c>
      <c r="K7" s="23">
        <f t="shared" si="0"/>
        <v>688225</v>
      </c>
      <c r="L7" s="23"/>
    </row>
    <row r="8" ht="22.8" customHeight="1" spans="1:12">
      <c r="A8" s="42" t="s">
        <v>172</v>
      </c>
      <c r="B8" s="42" t="s">
        <v>173</v>
      </c>
      <c r="C8" s="42" t="s">
        <v>173</v>
      </c>
      <c r="D8" s="39" t="s">
        <v>231</v>
      </c>
      <c r="E8" s="5" t="s">
        <v>200</v>
      </c>
      <c r="F8" s="23">
        <f>SUM(G8,K8)</f>
        <v>5745404</v>
      </c>
      <c r="G8" s="23">
        <f>SUM(H8:J8)</f>
        <v>5057179</v>
      </c>
      <c r="H8" s="38">
        <v>4993079</v>
      </c>
      <c r="I8" s="53"/>
      <c r="J8" s="38">
        <v>64100</v>
      </c>
      <c r="K8" s="53">
        <v>688225</v>
      </c>
      <c r="L8" s="23"/>
    </row>
    <row r="9" ht="22.8" customHeight="1" spans="1:12">
      <c r="A9" s="42" t="s">
        <v>172</v>
      </c>
      <c r="B9" s="42" t="s">
        <v>176</v>
      </c>
      <c r="C9" s="42" t="s">
        <v>176</v>
      </c>
      <c r="D9" s="39" t="s">
        <v>232</v>
      </c>
      <c r="E9" s="5" t="s">
        <v>202</v>
      </c>
      <c r="F9" s="23">
        <f>SUM(G9,K9)</f>
        <v>744913</v>
      </c>
      <c r="G9" s="23">
        <f>SUM(H9:J9)</f>
        <v>744913</v>
      </c>
      <c r="H9" s="38">
        <v>744913</v>
      </c>
      <c r="I9" s="38"/>
      <c r="J9" s="38"/>
      <c r="K9" s="23"/>
      <c r="L9" s="23"/>
    </row>
    <row r="10" ht="22.8" customHeight="1" spans="1:12">
      <c r="A10" s="42" t="s">
        <v>172</v>
      </c>
      <c r="B10" s="42" t="s">
        <v>176</v>
      </c>
      <c r="C10" s="42" t="s">
        <v>180</v>
      </c>
      <c r="D10" s="39" t="s">
        <v>233</v>
      </c>
      <c r="E10" s="5" t="s">
        <v>203</v>
      </c>
      <c r="F10" s="23">
        <f>SUM(G10,K10)</f>
        <v>331908</v>
      </c>
      <c r="G10" s="23">
        <f>SUM(H10:J10)</f>
        <v>331908</v>
      </c>
      <c r="H10" s="38">
        <v>331908</v>
      </c>
      <c r="I10" s="38"/>
      <c r="J10" s="38"/>
      <c r="K10" s="33"/>
      <c r="L10" s="33"/>
    </row>
    <row r="11" ht="22.8" customHeight="1" spans="1:12">
      <c r="A11" s="42" t="s">
        <v>172</v>
      </c>
      <c r="B11" s="42" t="s">
        <v>176</v>
      </c>
      <c r="C11" s="42" t="s">
        <v>177</v>
      </c>
      <c r="D11" s="39" t="s">
        <v>234</v>
      </c>
      <c r="E11" s="5" t="s">
        <v>201</v>
      </c>
      <c r="F11" s="23">
        <f>SUM(G11,K11)</f>
        <v>728677</v>
      </c>
      <c r="G11" s="23">
        <f>SUM(H11:J11)</f>
        <v>728677</v>
      </c>
      <c r="H11" s="38">
        <v>724677</v>
      </c>
      <c r="I11" s="38"/>
      <c r="J11" s="38">
        <v>4000</v>
      </c>
      <c r="K11" s="33"/>
      <c r="L11" s="33"/>
    </row>
    <row r="12" ht="22.8" customHeight="1" spans="1:12">
      <c r="A12" s="35"/>
      <c r="B12" s="35"/>
      <c r="C12" s="35"/>
      <c r="D12" s="29"/>
      <c r="E12" s="25"/>
      <c r="F12" s="26"/>
      <c r="G12" s="26"/>
      <c r="H12" s="33"/>
      <c r="I12" s="38"/>
      <c r="J12" s="33"/>
      <c r="K12" s="33"/>
      <c r="L12" s="33"/>
    </row>
    <row r="13" ht="22.8" customHeight="1" spans="1:12">
      <c r="A13" s="35"/>
      <c r="B13" s="35"/>
      <c r="C13" s="35"/>
      <c r="D13" s="29"/>
      <c r="E13" s="25"/>
      <c r="F13" s="26"/>
      <c r="G13" s="26"/>
      <c r="H13" s="33"/>
      <c r="I13" s="33"/>
      <c r="J13" s="33"/>
      <c r="K13" s="33"/>
      <c r="L13" s="33"/>
    </row>
    <row r="14" ht="22.8" customHeight="1" spans="1:12">
      <c r="A14" s="35"/>
      <c r="B14" s="35"/>
      <c r="C14" s="35"/>
      <c r="D14" s="29"/>
      <c r="E14" s="25"/>
      <c r="F14" s="26"/>
      <c r="G14" s="26"/>
      <c r="H14" s="33"/>
      <c r="I14" s="33"/>
      <c r="J14" s="33"/>
      <c r="K14" s="33"/>
      <c r="L14" s="33"/>
    </row>
    <row r="15" ht="22.8" customHeight="1" spans="1:12">
      <c r="A15" s="35"/>
      <c r="B15" s="35"/>
      <c r="C15" s="35"/>
      <c r="D15" s="29"/>
      <c r="E15" s="25"/>
      <c r="F15" s="26"/>
      <c r="G15" s="26"/>
      <c r="H15" s="33"/>
      <c r="I15" s="33"/>
      <c r="J15" s="33"/>
      <c r="K15" s="33"/>
      <c r="L15" s="33"/>
    </row>
    <row r="16" ht="22.8" customHeight="1" spans="1:12">
      <c r="A16" s="35"/>
      <c r="B16" s="35"/>
      <c r="C16" s="35"/>
      <c r="D16" s="29"/>
      <c r="E16" s="25"/>
      <c r="F16" s="26"/>
      <c r="G16" s="26"/>
      <c r="H16" s="33"/>
      <c r="I16" s="33"/>
      <c r="J16" s="33"/>
      <c r="K16" s="33"/>
      <c r="L16" s="33"/>
    </row>
    <row r="17" ht="22.8" customHeight="1" spans="1:12">
      <c r="A17" s="35"/>
      <c r="B17" s="35"/>
      <c r="C17" s="35"/>
      <c r="D17" s="29"/>
      <c r="E17" s="25"/>
      <c r="F17" s="26"/>
      <c r="G17" s="26"/>
      <c r="H17" s="33"/>
      <c r="I17" s="33"/>
      <c r="J17" s="33"/>
      <c r="K17" s="33"/>
      <c r="L17" s="33"/>
    </row>
    <row r="18" ht="22.8" customHeight="1" spans="1:12">
      <c r="A18" s="35"/>
      <c r="B18" s="35"/>
      <c r="C18" s="35"/>
      <c r="D18" s="29"/>
      <c r="E18" s="25"/>
      <c r="F18" s="26"/>
      <c r="G18" s="26"/>
      <c r="H18" s="33"/>
      <c r="I18" s="33"/>
      <c r="J18" s="33"/>
      <c r="K18" s="33"/>
      <c r="L18" s="3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2022-03-14T01:17:00Z</dcterms:created>
  <dcterms:modified xsi:type="dcterms:W3CDTF">2023-03-15T03:19:44Z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2052-11.1.0.12980</vt:lpwstr>
  </property>
</Properties>
</file>