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540"/>
  </bookViews>
  <sheets>
    <sheet name="1" sheetId="9" r:id="rId1"/>
  </sheets>
  <definedNames>
    <definedName name="_xlnm._FilterDatabase" localSheetId="0" hidden="1">'1'!$A$2:$N$92</definedName>
  </definedNames>
  <calcPr calcId="125725"/>
</workbook>
</file>

<file path=xl/calcChain.xml><?xml version="1.0" encoding="utf-8"?>
<calcChain xmlns="http://schemas.openxmlformats.org/spreadsheetml/2006/main">
  <c r="H92" i="9"/>
  <c r="F92"/>
  <c r="D92"/>
  <c r="J91"/>
  <c r="I90"/>
  <c r="G90"/>
  <c r="J90" s="1"/>
  <c r="E90"/>
  <c r="I89"/>
  <c r="G89"/>
  <c r="J89" s="1"/>
  <c r="E89"/>
  <c r="I88"/>
  <c r="G88"/>
  <c r="J88" s="1"/>
  <c r="E88"/>
  <c r="I87"/>
  <c r="G87"/>
  <c r="J87" s="1"/>
  <c r="E87"/>
  <c r="I86"/>
  <c r="G86"/>
  <c r="J86" s="1"/>
  <c r="E86"/>
  <c r="I85"/>
  <c r="G85"/>
  <c r="J85" s="1"/>
  <c r="E85"/>
  <c r="I84"/>
  <c r="G84"/>
  <c r="J84" s="1"/>
  <c r="E84"/>
  <c r="I83"/>
  <c r="G83"/>
  <c r="J83" s="1"/>
  <c r="E83"/>
  <c r="I82"/>
  <c r="G82"/>
  <c r="J82" s="1"/>
  <c r="E82"/>
  <c r="I81"/>
  <c r="G81"/>
  <c r="J81" s="1"/>
  <c r="E81"/>
  <c r="I80"/>
  <c r="G80"/>
  <c r="J80" s="1"/>
  <c r="E80"/>
  <c r="I79"/>
  <c r="G79"/>
  <c r="J79" s="1"/>
  <c r="E79"/>
  <c r="I78"/>
  <c r="G78"/>
  <c r="J78" s="1"/>
  <c r="E78"/>
  <c r="I77"/>
  <c r="G77"/>
  <c r="J77" s="1"/>
  <c r="E77"/>
  <c r="I76"/>
  <c r="G76"/>
  <c r="J76" s="1"/>
  <c r="E76"/>
  <c r="I75"/>
  <c r="G75"/>
  <c r="J75" s="1"/>
  <c r="E75"/>
  <c r="I74"/>
  <c r="G74"/>
  <c r="J74" s="1"/>
  <c r="E74"/>
  <c r="I73"/>
  <c r="G73"/>
  <c r="J73" s="1"/>
  <c r="E73"/>
  <c r="I72"/>
  <c r="G72"/>
  <c r="J72" s="1"/>
  <c r="E72"/>
  <c r="I71"/>
  <c r="G71"/>
  <c r="J71" s="1"/>
  <c r="E71"/>
  <c r="I70"/>
  <c r="G70"/>
  <c r="J70" s="1"/>
  <c r="E70"/>
  <c r="I69"/>
  <c r="G69"/>
  <c r="J69" s="1"/>
  <c r="E69"/>
  <c r="I68"/>
  <c r="G68"/>
  <c r="J68" s="1"/>
  <c r="E68"/>
  <c r="I67"/>
  <c r="G67"/>
  <c r="J67" s="1"/>
  <c r="E67"/>
  <c r="I66"/>
  <c r="G66"/>
  <c r="J66" s="1"/>
  <c r="E66"/>
  <c r="I65"/>
  <c r="G65"/>
  <c r="J65" s="1"/>
  <c r="E65"/>
  <c r="I64"/>
  <c r="G64"/>
  <c r="J64" s="1"/>
  <c r="E64"/>
  <c r="I63"/>
  <c r="G63"/>
  <c r="E63"/>
  <c r="J63" s="1"/>
  <c r="I62"/>
  <c r="G62"/>
  <c r="E62"/>
  <c r="J62" s="1"/>
  <c r="I61"/>
  <c r="G61"/>
  <c r="E61"/>
  <c r="J61" s="1"/>
  <c r="I60"/>
  <c r="G60"/>
  <c r="E60"/>
  <c r="J60" s="1"/>
  <c r="I59"/>
  <c r="G59"/>
  <c r="E59"/>
  <c r="J59" s="1"/>
  <c r="I58"/>
  <c r="G58"/>
  <c r="E58"/>
  <c r="J58" s="1"/>
  <c r="I57"/>
  <c r="G57"/>
  <c r="E57"/>
  <c r="J57" s="1"/>
  <c r="I56"/>
  <c r="G56"/>
  <c r="E56"/>
  <c r="J56" s="1"/>
  <c r="I55"/>
  <c r="I92" s="1"/>
  <c r="G55"/>
  <c r="E55"/>
  <c r="J55" s="1"/>
  <c r="J54"/>
  <c r="J53"/>
  <c r="I53"/>
  <c r="G53"/>
  <c r="E53"/>
  <c r="J52"/>
  <c r="I52"/>
  <c r="G52"/>
  <c r="E52"/>
  <c r="J51"/>
  <c r="I51"/>
  <c r="G51"/>
  <c r="E51"/>
  <c r="J50"/>
  <c r="I50"/>
  <c r="G50"/>
  <c r="E50"/>
  <c r="J49"/>
  <c r="I49"/>
  <c r="G49"/>
  <c r="E49"/>
  <c r="J48"/>
  <c r="I48"/>
  <c r="G48"/>
  <c r="E48"/>
  <c r="J47"/>
  <c r="I47"/>
  <c r="G47"/>
  <c r="E47"/>
  <c r="J46"/>
  <c r="I46"/>
  <c r="G46"/>
  <c r="E46"/>
  <c r="J45"/>
  <c r="I45"/>
  <c r="G45"/>
  <c r="E45"/>
  <c r="J44"/>
  <c r="I44"/>
  <c r="G44"/>
  <c r="E44"/>
  <c r="J43"/>
  <c r="I43"/>
  <c r="G43"/>
  <c r="E43"/>
  <c r="J42"/>
  <c r="I42"/>
  <c r="G42"/>
  <c r="E42"/>
  <c r="J41"/>
  <c r="I41"/>
  <c r="G41"/>
  <c r="E41"/>
  <c r="J40"/>
  <c r="I40"/>
  <c r="G40"/>
  <c r="E40"/>
  <c r="J39"/>
  <c r="I39"/>
  <c r="G39"/>
  <c r="E39"/>
  <c r="J38"/>
  <c r="I38"/>
  <c r="G38"/>
  <c r="E38"/>
  <c r="J37"/>
  <c r="I37"/>
  <c r="G37"/>
  <c r="E37"/>
  <c r="J36"/>
  <c r="I36"/>
  <c r="G36"/>
  <c r="E36"/>
  <c r="J35"/>
  <c r="I35"/>
  <c r="G35"/>
  <c r="E35"/>
  <c r="J34"/>
  <c r="I34"/>
  <c r="G34"/>
  <c r="E34"/>
  <c r="J33"/>
  <c r="I33"/>
  <c r="G33"/>
  <c r="E33"/>
  <c r="J32"/>
  <c r="I32"/>
  <c r="G32"/>
  <c r="E32"/>
  <c r="J31"/>
  <c r="I31"/>
  <c r="G31"/>
  <c r="E31"/>
  <c r="J30"/>
  <c r="I30"/>
  <c r="G30"/>
  <c r="E30"/>
  <c r="J29"/>
  <c r="I29"/>
  <c r="G29"/>
  <c r="E29"/>
  <c r="J28"/>
  <c r="I28"/>
  <c r="G28"/>
  <c r="E28"/>
  <c r="J27"/>
  <c r="I27"/>
  <c r="G27"/>
  <c r="E27"/>
  <c r="J26"/>
  <c r="I26"/>
  <c r="G26"/>
  <c r="E26"/>
  <c r="J25"/>
  <c r="I25"/>
  <c r="G25"/>
  <c r="E25"/>
  <c r="J24"/>
  <c r="I24"/>
  <c r="G24"/>
  <c r="E24"/>
  <c r="J23"/>
  <c r="I23"/>
  <c r="G23"/>
  <c r="E23"/>
  <c r="J22"/>
  <c r="I22"/>
  <c r="G22"/>
  <c r="E22"/>
  <c r="J21"/>
  <c r="I21"/>
  <c r="G21"/>
  <c r="E21"/>
  <c r="J20"/>
  <c r="I20"/>
  <c r="G20"/>
  <c r="E20"/>
  <c r="J19"/>
  <c r="I19"/>
  <c r="G19"/>
  <c r="E19"/>
  <c r="J18"/>
  <c r="I18"/>
  <c r="G18"/>
  <c r="E18"/>
  <c r="J17"/>
  <c r="I17"/>
  <c r="G17"/>
  <c r="E17"/>
  <c r="J16"/>
  <c r="I16"/>
  <c r="G16"/>
  <c r="E16"/>
  <c r="J15"/>
  <c r="I15"/>
  <c r="G15"/>
  <c r="E15"/>
  <c r="J14"/>
  <c r="I14"/>
  <c r="G14"/>
  <c r="E14"/>
  <c r="J13"/>
  <c r="I13"/>
  <c r="G13"/>
  <c r="E13"/>
  <c r="J12"/>
  <c r="I12"/>
  <c r="G12"/>
  <c r="E12"/>
  <c r="J11"/>
  <c r="I11"/>
  <c r="G11"/>
  <c r="E11"/>
  <c r="J10"/>
  <c r="I10"/>
  <c r="G10"/>
  <c r="E10"/>
  <c r="J9"/>
  <c r="I9"/>
  <c r="G9"/>
  <c r="E9"/>
  <c r="J8"/>
  <c r="I8"/>
  <c r="G8"/>
  <c r="E8"/>
  <c r="J7"/>
  <c r="I7"/>
  <c r="G7"/>
  <c r="E7"/>
  <c r="J6"/>
  <c r="I6"/>
  <c r="G6"/>
  <c r="E6"/>
  <c r="J5"/>
  <c r="I5"/>
  <c r="G5"/>
  <c r="E5"/>
  <c r="J4"/>
  <c r="I3"/>
  <c r="G3"/>
  <c r="G92" s="1"/>
  <c r="E3"/>
  <c r="J3" s="1"/>
  <c r="J92" l="1"/>
  <c r="E92"/>
</calcChain>
</file>

<file path=xl/sharedStrings.xml><?xml version="1.0" encoding="utf-8"?>
<sst xmlns="http://schemas.openxmlformats.org/spreadsheetml/2006/main" count="203" uniqueCount="156">
  <si>
    <t>序号</t>
  </si>
  <si>
    <t>种粮大户（合作社）</t>
  </si>
  <si>
    <t>地址（村组）</t>
  </si>
  <si>
    <t>早稻种植（40元/亩）</t>
  </si>
  <si>
    <t>早稻种子奖补金额（元）</t>
  </si>
  <si>
    <t>2022年集中育秧60元/亩+机插秧50元/亩</t>
  </si>
  <si>
    <t>集中育秧奖补金额（元）</t>
  </si>
  <si>
    <t>种粮面积（100元/亩）</t>
  </si>
  <si>
    <t>种粮奖补金额（元）</t>
  </si>
  <si>
    <t>合计(元）</t>
  </si>
  <si>
    <t>备注1</t>
  </si>
  <si>
    <t>备注2</t>
  </si>
  <si>
    <t>欧建庚</t>
  </si>
  <si>
    <t>昭陵村袁木塘组</t>
  </si>
  <si>
    <t>本人的</t>
  </si>
  <si>
    <t>龙传伟委托将早稻种子、育秧、种粮奖补补贴汇入欧建庚账户。</t>
  </si>
  <si>
    <t>刘坤禹</t>
  </si>
  <si>
    <t>洪桥村下湾组</t>
  </si>
  <si>
    <t>龙传伟委托石板桥村、洪桥村早稻种子、育秧、种粮奖补补贴转入刘坤禹账户。</t>
  </si>
  <si>
    <t>唐伟文</t>
  </si>
  <si>
    <t>北洲村</t>
  </si>
  <si>
    <t>周吕</t>
  </si>
  <si>
    <t>段建军</t>
  </si>
  <si>
    <t>罗海军</t>
  </si>
  <si>
    <t>陈义龙</t>
  </si>
  <si>
    <t>胡继续</t>
  </si>
  <si>
    <t>大观村</t>
  </si>
  <si>
    <t>易红赛</t>
  </si>
  <si>
    <t>廖泽辉</t>
  </si>
  <si>
    <t>刘水清</t>
  </si>
  <si>
    <t>易献忠</t>
  </si>
  <si>
    <t>南山村</t>
  </si>
  <si>
    <t>刘碧虎</t>
  </si>
  <si>
    <t>石板桥村</t>
  </si>
  <si>
    <t>宋岳飞</t>
  </si>
  <si>
    <t>吴帮主</t>
  </si>
  <si>
    <t>石板桥村宋家湾组</t>
  </si>
  <si>
    <t>吴邦家</t>
  </si>
  <si>
    <t>吴安林</t>
  </si>
  <si>
    <t>石板桥村嘴上组</t>
  </si>
  <si>
    <t>吴安再</t>
  </si>
  <si>
    <t>刘细英</t>
  </si>
  <si>
    <t>宋楚胜打给刘细英、母子关系</t>
  </si>
  <si>
    <t>刘建辉</t>
  </si>
  <si>
    <t>刘国建</t>
  </si>
  <si>
    <t>吴新友</t>
  </si>
  <si>
    <t>石板桥村吴家湾组</t>
  </si>
  <si>
    <t>吴有能</t>
  </si>
  <si>
    <t>吴新国</t>
  </si>
  <si>
    <t>吴安源</t>
  </si>
  <si>
    <t>石板桥村大兴组</t>
  </si>
  <si>
    <t>胡建平</t>
  </si>
  <si>
    <t>胡云桂</t>
  </si>
  <si>
    <t>田建军</t>
  </si>
  <si>
    <t>石板桥村新桥组</t>
  </si>
  <si>
    <t>胡岳飞</t>
  </si>
  <si>
    <t>吴建高</t>
  </si>
  <si>
    <t>刘湘陵</t>
  </si>
  <si>
    <t>石板桥村铁古坡组</t>
  </si>
  <si>
    <t>王建伟</t>
  </si>
  <si>
    <t>石板桥村玉米岭组</t>
  </si>
  <si>
    <t>田运再</t>
  </si>
  <si>
    <t>石板桥村曾家冲组</t>
  </si>
  <si>
    <t>石板桥村川门楼组</t>
  </si>
  <si>
    <t>石板桥村黄泥塘组</t>
  </si>
  <si>
    <t>刘建波</t>
  </si>
  <si>
    <t>石板桥村沈家湾组</t>
  </si>
  <si>
    <t>田建辉</t>
  </si>
  <si>
    <t>石板桥村丁家塘组</t>
  </si>
  <si>
    <t>田建明</t>
  </si>
  <si>
    <t>田光辉</t>
  </si>
  <si>
    <t>石板桥村祠堂组</t>
  </si>
  <si>
    <t>彭茂林</t>
  </si>
  <si>
    <t>刘国平</t>
  </si>
  <si>
    <t>吴新元</t>
  </si>
  <si>
    <t>石板桥村杨梅塘组</t>
  </si>
  <si>
    <t>宋杨球</t>
  </si>
  <si>
    <t>石板桥村瓦子坪组</t>
  </si>
  <si>
    <t>刘建国</t>
  </si>
  <si>
    <t>石板桥村下火冲组、上火冲、范家组、奇古岭组、周家组、牛围子</t>
  </si>
  <si>
    <t>马剑</t>
  </si>
  <si>
    <t>石板桥村村集体</t>
  </si>
  <si>
    <t>丁伏春</t>
  </si>
  <si>
    <t>洪桥村芦角塘组</t>
  </si>
  <si>
    <t>丁海英委托将早稻种子补贴汇入丁伏春账户</t>
  </si>
  <si>
    <t>肖四满</t>
  </si>
  <si>
    <t>泗马村</t>
  </si>
  <si>
    <t>钟子炎</t>
  </si>
  <si>
    <t>龙晏良</t>
  </si>
  <si>
    <t>刘细铁</t>
  </si>
  <si>
    <t>肖建兵</t>
  </si>
  <si>
    <t>田运不</t>
  </si>
  <si>
    <t xml:space="preserve">田家湾村杨家组  </t>
  </si>
  <si>
    <t>田家湾村田九如、田自力、田忠于、郑友良早稻种子、集中育秧、种植户奖三项补贴全部汇入田运不账号</t>
  </si>
  <si>
    <t>田志雄</t>
  </si>
  <si>
    <t>昭陵村月塘组</t>
  </si>
  <si>
    <t>98+208</t>
  </si>
  <si>
    <t>98亩集中育秧，208亩机插秧.</t>
  </si>
  <si>
    <t>田金如</t>
  </si>
  <si>
    <t>昭陵村三塘冲组</t>
  </si>
  <si>
    <t>林象其</t>
  </si>
  <si>
    <t>昭陵村鸭子岭组</t>
  </si>
  <si>
    <t>田汉招</t>
  </si>
  <si>
    <t>昭陵村窑塘组</t>
  </si>
  <si>
    <t>刘申连</t>
  </si>
  <si>
    <t>昭陵村等觉寺组</t>
  </si>
  <si>
    <t>田雄辉</t>
  </si>
  <si>
    <t>田慧连</t>
  </si>
  <si>
    <t>昭陵村麻坡组</t>
  </si>
  <si>
    <t>林秋生</t>
  </si>
  <si>
    <t>昭陵村上安组</t>
  </si>
  <si>
    <t>田新安</t>
  </si>
  <si>
    <t>昭陵村牛尾坡组</t>
  </si>
  <si>
    <t>丁华茂</t>
  </si>
  <si>
    <t>早稻种子钱汇入丁胜久账户</t>
  </si>
  <si>
    <t>郭应台</t>
  </si>
  <si>
    <t>宋洪江</t>
  </si>
  <si>
    <t>泗马村下马组</t>
  </si>
  <si>
    <t>泗马村人在洪桥村道光山组种植</t>
  </si>
  <si>
    <t>钟勇君</t>
  </si>
  <si>
    <t>洪桥村杨家湾组</t>
  </si>
  <si>
    <t>钟勇护</t>
  </si>
  <si>
    <t>钟显雄</t>
  </si>
  <si>
    <t>钟铁钢</t>
  </si>
  <si>
    <t>洪桥村造水氹组</t>
  </si>
  <si>
    <t>龙新文</t>
  </si>
  <si>
    <t>洪桥村井岸组</t>
  </si>
  <si>
    <t>丁红卫</t>
  </si>
  <si>
    <t>洪桥村孔雀台组</t>
  </si>
  <si>
    <t>宋洪军</t>
  </si>
  <si>
    <t>罗坤池</t>
  </si>
  <si>
    <t>洪桥村草塘湾组</t>
  </si>
  <si>
    <t>田新根</t>
  </si>
  <si>
    <t>李利平</t>
  </si>
  <si>
    <t>田抗战</t>
  </si>
  <si>
    <t>洪桥村石背岭组</t>
  </si>
  <si>
    <t>宋聪明</t>
  </si>
  <si>
    <t>洪桥村台上组</t>
  </si>
  <si>
    <t>彭水兰</t>
  </si>
  <si>
    <t>刘青山</t>
  </si>
  <si>
    <t>宋日强</t>
  </si>
  <si>
    <t>刘华伏</t>
  </si>
  <si>
    <t>钟伏兴</t>
  </si>
  <si>
    <t>钟启良</t>
  </si>
  <si>
    <t>彭新年</t>
  </si>
  <si>
    <t>彭茂佑</t>
  </si>
  <si>
    <t>钟开梅</t>
  </si>
  <si>
    <t>宋星国</t>
  </si>
  <si>
    <t>彭铁军</t>
  </si>
  <si>
    <t>田海青</t>
  </si>
  <si>
    <t>洪桥村鉄家嘴组</t>
  </si>
  <si>
    <t>丁胜久</t>
  </si>
  <si>
    <t xml:space="preserve">洪桥村 </t>
  </si>
  <si>
    <t>洪桥村早稻种子补贴除龙传伟其他人全部汇入丁胜久账户</t>
  </si>
  <si>
    <t>丁胜久账户补贴：早稻种子24040+17600=41640</t>
  </si>
  <si>
    <t>株洲市渌口区南洲镇2022年粮食生产奖补明细</t>
    <phoneticPr fontId="8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</si>
</sst>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宋体"/>
      <charset val="134"/>
      <scheme val="minor"/>
    </font>
    <font>
      <b/>
      <sz val="36"/>
      <name val="宋体"/>
      <charset val="134"/>
      <scheme val="minor"/>
    </font>
    <font>
      <b/>
      <sz val="20"/>
      <name val="宋体"/>
      <charset val="134"/>
      <scheme val="minor"/>
    </font>
    <font>
      <b/>
      <sz val="16"/>
      <name val="宋体"/>
      <charset val="134"/>
      <scheme val="minor"/>
    </font>
    <font>
      <sz val="20"/>
      <color rgb="FF000000"/>
      <name val="宋体"/>
      <charset val="134"/>
      <scheme val="minor"/>
    </font>
    <font>
      <b/>
      <sz val="18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1"/>
  <sheetViews>
    <sheetView tabSelected="1" zoomScale="55" zoomScaleNormal="55" workbookViewId="0">
      <pane ySplit="2" topLeftCell="A3" activePane="bottomLeft" state="frozen"/>
      <selection pane="bottomLeft" activeCell="L104" sqref="L104"/>
    </sheetView>
  </sheetViews>
  <sheetFormatPr defaultColWidth="9" defaultRowHeight="25.5"/>
  <cols>
    <col min="1" max="1" width="9" style="2"/>
    <col min="2" max="2" width="28.625" style="1" customWidth="1"/>
    <col min="3" max="3" width="20.875" style="3" customWidth="1"/>
    <col min="4" max="4" width="30.375" style="1" customWidth="1"/>
    <col min="5" max="5" width="24.375" style="1" customWidth="1"/>
    <col min="6" max="6" width="28.125" style="1" customWidth="1"/>
    <col min="7" max="11" width="24.375" style="1" customWidth="1"/>
    <col min="12" max="12" width="50.25" style="1" customWidth="1"/>
    <col min="13" max="13" width="9" style="1"/>
    <col min="14" max="14" width="12.25" style="1"/>
    <col min="15" max="16384" width="9" style="1"/>
  </cols>
  <sheetData>
    <row r="1" spans="1:14" ht="59.1" customHeight="1">
      <c r="A1" s="16" t="s">
        <v>155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4" ht="60" customHeight="1">
      <c r="A2" s="4" t="s">
        <v>0</v>
      </c>
      <c r="B2" s="5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10" t="s">
        <v>9</v>
      </c>
      <c r="K2" s="10" t="s">
        <v>10</v>
      </c>
      <c r="L2" s="10" t="s">
        <v>11</v>
      </c>
    </row>
    <row r="3" spans="1:14" ht="50.1" customHeight="1">
      <c r="A3" s="7">
        <v>1</v>
      </c>
      <c r="B3" s="4" t="s">
        <v>12</v>
      </c>
      <c r="C3" s="8" t="s">
        <v>13</v>
      </c>
      <c r="D3" s="4">
        <v>673.73</v>
      </c>
      <c r="E3" s="4">
        <f>D3*40</f>
        <v>26949.200000000001</v>
      </c>
      <c r="F3" s="4">
        <v>178.54</v>
      </c>
      <c r="G3" s="4">
        <f>F3*60</f>
        <v>10712.4</v>
      </c>
      <c r="H3" s="4">
        <v>404.32</v>
      </c>
      <c r="I3" s="4">
        <f>H3*100</f>
        <v>40432</v>
      </c>
      <c r="J3" s="11">
        <f t="shared" ref="J3:J14" si="0">E3+G3+I3</f>
        <v>78093.600000000006</v>
      </c>
      <c r="K3" s="10" t="s">
        <v>14</v>
      </c>
      <c r="L3" s="10" t="s">
        <v>15</v>
      </c>
      <c r="N3" s="12"/>
    </row>
    <row r="4" spans="1:14" ht="50.1" customHeight="1">
      <c r="A4" s="9">
        <v>2</v>
      </c>
      <c r="B4" s="4" t="s">
        <v>16</v>
      </c>
      <c r="C4" s="8" t="s">
        <v>17</v>
      </c>
      <c r="D4" s="4">
        <v>623.70000000000005</v>
      </c>
      <c r="E4" s="4">
        <v>24948</v>
      </c>
      <c r="F4" s="4">
        <v>623.70000000000005</v>
      </c>
      <c r="G4" s="4">
        <v>37422</v>
      </c>
      <c r="H4" s="4">
        <v>623</v>
      </c>
      <c r="I4" s="4">
        <v>62300</v>
      </c>
      <c r="J4" s="11">
        <f t="shared" si="0"/>
        <v>124670</v>
      </c>
      <c r="K4" s="17" t="s">
        <v>18</v>
      </c>
      <c r="L4" s="18"/>
    </row>
    <row r="5" spans="1:14" ht="50.1" customHeight="1">
      <c r="A5" s="9">
        <v>3</v>
      </c>
      <c r="B5" s="4" t="s">
        <v>19</v>
      </c>
      <c r="C5" s="8" t="s">
        <v>20</v>
      </c>
      <c r="D5" s="4">
        <v>7.5</v>
      </c>
      <c r="E5" s="4">
        <f t="shared" ref="E5:E9" si="1">D5*40</f>
        <v>300</v>
      </c>
      <c r="F5" s="4">
        <v>0</v>
      </c>
      <c r="G5" s="4">
        <f t="shared" ref="G5:G9" si="2">F5*60</f>
        <v>0</v>
      </c>
      <c r="H5" s="4">
        <v>7.5</v>
      </c>
      <c r="I5" s="4">
        <f t="shared" ref="I5:I9" si="3">H5*100</f>
        <v>750</v>
      </c>
      <c r="J5" s="11">
        <f t="shared" si="0"/>
        <v>1050</v>
      </c>
      <c r="K5" s="11"/>
      <c r="L5" s="13"/>
    </row>
    <row r="6" spans="1:14" ht="50.1" customHeight="1">
      <c r="A6" s="9">
        <v>4</v>
      </c>
      <c r="B6" s="4" t="s">
        <v>21</v>
      </c>
      <c r="C6" s="8" t="s">
        <v>20</v>
      </c>
      <c r="D6" s="4">
        <v>60</v>
      </c>
      <c r="E6" s="4">
        <f t="shared" si="1"/>
        <v>2400</v>
      </c>
      <c r="F6" s="4">
        <v>0</v>
      </c>
      <c r="G6" s="4">
        <f t="shared" si="2"/>
        <v>0</v>
      </c>
      <c r="H6" s="4">
        <v>60</v>
      </c>
      <c r="I6" s="4">
        <f t="shared" si="3"/>
        <v>6000</v>
      </c>
      <c r="J6" s="11">
        <f t="shared" si="0"/>
        <v>8400</v>
      </c>
      <c r="K6" s="11"/>
      <c r="L6" s="13"/>
    </row>
    <row r="7" spans="1:14" ht="50.1" customHeight="1">
      <c r="A7" s="9">
        <v>5</v>
      </c>
      <c r="B7" s="4" t="s">
        <v>22</v>
      </c>
      <c r="C7" s="8" t="s">
        <v>20</v>
      </c>
      <c r="D7" s="4">
        <v>30</v>
      </c>
      <c r="E7" s="4">
        <f t="shared" si="1"/>
        <v>1200</v>
      </c>
      <c r="F7" s="4">
        <v>0</v>
      </c>
      <c r="G7" s="4">
        <f t="shared" si="2"/>
        <v>0</v>
      </c>
      <c r="H7" s="4">
        <v>30</v>
      </c>
      <c r="I7" s="4">
        <f t="shared" si="3"/>
        <v>3000</v>
      </c>
      <c r="J7" s="11">
        <f t="shared" si="0"/>
        <v>4200</v>
      </c>
      <c r="K7" s="11"/>
      <c r="L7" s="13"/>
    </row>
    <row r="8" spans="1:14" ht="50.1" customHeight="1">
      <c r="A8" s="9">
        <v>6</v>
      </c>
      <c r="B8" s="4" t="s">
        <v>23</v>
      </c>
      <c r="C8" s="8" t="s">
        <v>20</v>
      </c>
      <c r="D8" s="4">
        <v>90</v>
      </c>
      <c r="E8" s="4">
        <f t="shared" si="1"/>
        <v>3600</v>
      </c>
      <c r="F8" s="4">
        <v>0</v>
      </c>
      <c r="G8" s="4">
        <f t="shared" si="2"/>
        <v>0</v>
      </c>
      <c r="H8" s="4">
        <v>90</v>
      </c>
      <c r="I8" s="4">
        <f t="shared" si="3"/>
        <v>9000</v>
      </c>
      <c r="J8" s="11">
        <f t="shared" si="0"/>
        <v>12600</v>
      </c>
      <c r="K8" s="11"/>
      <c r="L8" s="13"/>
    </row>
    <row r="9" spans="1:14" ht="50.1" customHeight="1">
      <c r="A9" s="9">
        <v>7</v>
      </c>
      <c r="B9" s="4" t="s">
        <v>24</v>
      </c>
      <c r="C9" s="8" t="s">
        <v>20</v>
      </c>
      <c r="D9" s="4">
        <v>35</v>
      </c>
      <c r="E9" s="4">
        <f t="shared" si="1"/>
        <v>1400</v>
      </c>
      <c r="F9" s="4">
        <v>0</v>
      </c>
      <c r="G9" s="4">
        <f t="shared" si="2"/>
        <v>0</v>
      </c>
      <c r="H9" s="4">
        <v>35</v>
      </c>
      <c r="I9" s="4">
        <f t="shared" si="3"/>
        <v>3500</v>
      </c>
      <c r="J9" s="11">
        <f t="shared" si="0"/>
        <v>4900</v>
      </c>
      <c r="K9" s="11"/>
      <c r="L9" s="13"/>
    </row>
    <row r="10" spans="1:14" ht="50.1" customHeight="1">
      <c r="A10" s="9">
        <v>8</v>
      </c>
      <c r="B10" s="4" t="s">
        <v>25</v>
      </c>
      <c r="C10" s="8" t="s">
        <v>26</v>
      </c>
      <c r="D10" s="4">
        <v>66.3</v>
      </c>
      <c r="E10" s="4">
        <f t="shared" ref="E10:E14" si="4">D10*40</f>
        <v>2652</v>
      </c>
      <c r="F10" s="4">
        <v>66.3</v>
      </c>
      <c r="G10" s="4">
        <f t="shared" ref="G10:G14" si="5">F10*60</f>
        <v>3978</v>
      </c>
      <c r="H10" s="4">
        <v>66.3</v>
      </c>
      <c r="I10" s="4">
        <f t="shared" ref="I10:I14" si="6">H10*100</f>
        <v>6630</v>
      </c>
      <c r="J10" s="11">
        <f t="shared" si="0"/>
        <v>13260</v>
      </c>
      <c r="K10" s="11"/>
      <c r="L10" s="13"/>
    </row>
    <row r="11" spans="1:14" ht="50.1" customHeight="1">
      <c r="A11" s="9">
        <v>9</v>
      </c>
      <c r="B11" s="4" t="s">
        <v>27</v>
      </c>
      <c r="C11" s="8" t="s">
        <v>26</v>
      </c>
      <c r="D11" s="4">
        <v>63.2</v>
      </c>
      <c r="E11" s="4">
        <f t="shared" si="4"/>
        <v>2528</v>
      </c>
      <c r="F11" s="4">
        <v>63.2</v>
      </c>
      <c r="G11" s="4">
        <f t="shared" si="5"/>
        <v>3792</v>
      </c>
      <c r="H11" s="4">
        <v>63.2</v>
      </c>
      <c r="I11" s="4">
        <f t="shared" si="6"/>
        <v>6320</v>
      </c>
      <c r="J11" s="11">
        <f t="shared" si="0"/>
        <v>12640</v>
      </c>
      <c r="K11" s="11"/>
      <c r="L11" s="13"/>
    </row>
    <row r="12" spans="1:14" ht="50.1" customHeight="1">
      <c r="A12" s="9">
        <v>10</v>
      </c>
      <c r="B12" s="4" t="s">
        <v>28</v>
      </c>
      <c r="C12" s="8" t="s">
        <v>26</v>
      </c>
      <c r="D12" s="4">
        <v>257.48</v>
      </c>
      <c r="E12" s="4">
        <f t="shared" si="4"/>
        <v>10299.200000000001</v>
      </c>
      <c r="F12" s="4">
        <v>257.48</v>
      </c>
      <c r="G12" s="4">
        <f t="shared" si="5"/>
        <v>15448.800000000001</v>
      </c>
      <c r="H12" s="4">
        <v>257.48</v>
      </c>
      <c r="I12" s="4">
        <f t="shared" si="6"/>
        <v>25748</v>
      </c>
      <c r="J12" s="11">
        <f t="shared" si="0"/>
        <v>51496</v>
      </c>
      <c r="K12" s="11"/>
      <c r="L12" s="13"/>
    </row>
    <row r="13" spans="1:14" ht="50.1" customHeight="1">
      <c r="A13" s="9">
        <v>11</v>
      </c>
      <c r="B13" s="4" t="s">
        <v>29</v>
      </c>
      <c r="C13" s="8" t="s">
        <v>26</v>
      </c>
      <c r="D13" s="4">
        <v>333.02</v>
      </c>
      <c r="E13" s="4">
        <f t="shared" si="4"/>
        <v>13320.8</v>
      </c>
      <c r="F13" s="4">
        <v>333.02</v>
      </c>
      <c r="G13" s="4">
        <f t="shared" si="5"/>
        <v>19981.199999999997</v>
      </c>
      <c r="H13" s="4">
        <v>0</v>
      </c>
      <c r="I13" s="4">
        <f t="shared" si="6"/>
        <v>0</v>
      </c>
      <c r="J13" s="11">
        <f t="shared" si="0"/>
        <v>33302</v>
      </c>
      <c r="K13" s="11"/>
      <c r="L13" s="13"/>
    </row>
    <row r="14" spans="1:14" ht="50.1" customHeight="1">
      <c r="A14" s="9">
        <v>12</v>
      </c>
      <c r="B14" s="4" t="s">
        <v>30</v>
      </c>
      <c r="C14" s="8" t="s">
        <v>31</v>
      </c>
      <c r="D14" s="4">
        <v>308.14999999999998</v>
      </c>
      <c r="E14" s="4">
        <f t="shared" si="4"/>
        <v>12326</v>
      </c>
      <c r="F14" s="4">
        <v>74.95</v>
      </c>
      <c r="G14" s="4">
        <f t="shared" si="5"/>
        <v>4497</v>
      </c>
      <c r="H14" s="4">
        <v>247.35</v>
      </c>
      <c r="I14" s="4">
        <f t="shared" si="6"/>
        <v>24735</v>
      </c>
      <c r="J14" s="11">
        <f t="shared" si="0"/>
        <v>41558</v>
      </c>
      <c r="K14" s="11"/>
      <c r="L14" s="13"/>
    </row>
    <row r="15" spans="1:14" ht="50.1" customHeight="1">
      <c r="A15" s="9">
        <v>13</v>
      </c>
      <c r="B15" s="4" t="s">
        <v>32</v>
      </c>
      <c r="C15" s="8" t="s">
        <v>33</v>
      </c>
      <c r="D15" s="4">
        <v>162</v>
      </c>
      <c r="E15" s="4">
        <f t="shared" ref="E15:E47" si="7">D15*40</f>
        <v>6480</v>
      </c>
      <c r="F15" s="4">
        <v>162</v>
      </c>
      <c r="G15" s="4">
        <f t="shared" ref="G15:G47" si="8">F15*60</f>
        <v>9720</v>
      </c>
      <c r="H15" s="4">
        <v>162</v>
      </c>
      <c r="I15" s="4">
        <f t="shared" ref="I15:I47" si="9">H15*100</f>
        <v>16200</v>
      </c>
      <c r="J15" s="11">
        <f t="shared" ref="J15:J63" si="10">E15+G15+I15</f>
        <v>32400</v>
      </c>
      <c r="K15" s="11"/>
      <c r="L15" s="13"/>
    </row>
    <row r="16" spans="1:14" ht="50.1" customHeight="1">
      <c r="A16" s="9">
        <v>14</v>
      </c>
      <c r="B16" s="4" t="s">
        <v>34</v>
      </c>
      <c r="C16" s="8" t="s">
        <v>33</v>
      </c>
      <c r="D16" s="4">
        <v>153</v>
      </c>
      <c r="E16" s="4">
        <f t="shared" si="7"/>
        <v>6120</v>
      </c>
      <c r="F16" s="4">
        <v>153</v>
      </c>
      <c r="G16" s="4">
        <f t="shared" si="8"/>
        <v>9180</v>
      </c>
      <c r="H16" s="4">
        <v>153</v>
      </c>
      <c r="I16" s="4">
        <f t="shared" si="9"/>
        <v>15300</v>
      </c>
      <c r="J16" s="11">
        <f t="shared" si="10"/>
        <v>30600</v>
      </c>
      <c r="K16" s="11"/>
      <c r="L16" s="13"/>
    </row>
    <row r="17" spans="1:12" ht="50.1" customHeight="1">
      <c r="A17" s="9">
        <v>15</v>
      </c>
      <c r="B17" s="4" t="s">
        <v>35</v>
      </c>
      <c r="C17" s="8" t="s">
        <v>36</v>
      </c>
      <c r="D17" s="4">
        <v>30</v>
      </c>
      <c r="E17" s="4">
        <f t="shared" si="7"/>
        <v>1200</v>
      </c>
      <c r="F17" s="4">
        <v>30</v>
      </c>
      <c r="G17" s="4">
        <f t="shared" si="8"/>
        <v>1800</v>
      </c>
      <c r="H17" s="4">
        <v>30</v>
      </c>
      <c r="I17" s="4">
        <f t="shared" si="9"/>
        <v>3000</v>
      </c>
      <c r="J17" s="11">
        <f t="shared" si="10"/>
        <v>6000</v>
      </c>
      <c r="K17" s="11"/>
      <c r="L17" s="13"/>
    </row>
    <row r="18" spans="1:12" ht="50.1" customHeight="1">
      <c r="A18" s="9">
        <v>16</v>
      </c>
      <c r="B18" s="4" t="s">
        <v>37</v>
      </c>
      <c r="C18" s="8" t="s">
        <v>36</v>
      </c>
      <c r="D18" s="4">
        <v>8</v>
      </c>
      <c r="E18" s="4">
        <f t="shared" si="7"/>
        <v>320</v>
      </c>
      <c r="F18" s="4">
        <v>0</v>
      </c>
      <c r="G18" s="4">
        <f t="shared" si="8"/>
        <v>0</v>
      </c>
      <c r="H18" s="4">
        <v>8</v>
      </c>
      <c r="I18" s="4">
        <f t="shared" si="9"/>
        <v>800</v>
      </c>
      <c r="J18" s="11">
        <f t="shared" si="10"/>
        <v>1120</v>
      </c>
      <c r="K18" s="11"/>
      <c r="L18" s="13"/>
    </row>
    <row r="19" spans="1:12" ht="50.1" customHeight="1">
      <c r="A19" s="9">
        <v>17</v>
      </c>
      <c r="B19" s="4" t="s">
        <v>38</v>
      </c>
      <c r="C19" s="8" t="s">
        <v>39</v>
      </c>
      <c r="D19" s="4">
        <v>2.4</v>
      </c>
      <c r="E19" s="4">
        <f t="shared" si="7"/>
        <v>96</v>
      </c>
      <c r="F19" s="4">
        <v>0</v>
      </c>
      <c r="G19" s="4">
        <f t="shared" si="8"/>
        <v>0</v>
      </c>
      <c r="H19" s="4">
        <v>2.4</v>
      </c>
      <c r="I19" s="4">
        <f t="shared" si="9"/>
        <v>240</v>
      </c>
      <c r="J19" s="11">
        <f t="shared" si="10"/>
        <v>336</v>
      </c>
      <c r="K19" s="11"/>
      <c r="L19" s="13"/>
    </row>
    <row r="20" spans="1:12" ht="50.1" customHeight="1">
      <c r="A20" s="9">
        <v>18</v>
      </c>
      <c r="B20" s="4" t="s">
        <v>40</v>
      </c>
      <c r="C20" s="8" t="s">
        <v>39</v>
      </c>
      <c r="D20" s="4">
        <v>2</v>
      </c>
      <c r="E20" s="4">
        <f t="shared" si="7"/>
        <v>80</v>
      </c>
      <c r="F20" s="4">
        <v>0</v>
      </c>
      <c r="G20" s="4">
        <f t="shared" si="8"/>
        <v>0</v>
      </c>
      <c r="H20" s="4">
        <v>2</v>
      </c>
      <c r="I20" s="4">
        <f t="shared" si="9"/>
        <v>200</v>
      </c>
      <c r="J20" s="11">
        <f t="shared" si="10"/>
        <v>280</v>
      </c>
      <c r="K20" s="11"/>
      <c r="L20" s="13"/>
    </row>
    <row r="21" spans="1:12" ht="50.1" customHeight="1">
      <c r="A21" s="9">
        <v>19</v>
      </c>
      <c r="B21" s="4" t="s">
        <v>41</v>
      </c>
      <c r="C21" s="8" t="s">
        <v>39</v>
      </c>
      <c r="D21" s="4">
        <v>2.8</v>
      </c>
      <c r="E21" s="4">
        <f t="shared" si="7"/>
        <v>112</v>
      </c>
      <c r="F21" s="4">
        <v>0</v>
      </c>
      <c r="G21" s="4">
        <f t="shared" si="8"/>
        <v>0</v>
      </c>
      <c r="H21" s="4">
        <v>2.8</v>
      </c>
      <c r="I21" s="4">
        <f t="shared" si="9"/>
        <v>280</v>
      </c>
      <c r="J21" s="11">
        <f t="shared" si="10"/>
        <v>392</v>
      </c>
      <c r="K21" s="19" t="s">
        <v>42</v>
      </c>
      <c r="L21" s="20"/>
    </row>
    <row r="22" spans="1:12" ht="50.1" customHeight="1">
      <c r="A22" s="9">
        <v>20</v>
      </c>
      <c r="B22" s="4" t="s">
        <v>43</v>
      </c>
      <c r="C22" s="8" t="s">
        <v>39</v>
      </c>
      <c r="D22" s="4">
        <v>1.6</v>
      </c>
      <c r="E22" s="4">
        <f t="shared" si="7"/>
        <v>64</v>
      </c>
      <c r="F22" s="4">
        <v>0</v>
      </c>
      <c r="G22" s="4">
        <f t="shared" si="8"/>
        <v>0</v>
      </c>
      <c r="H22" s="4">
        <v>1.6</v>
      </c>
      <c r="I22" s="4">
        <f t="shared" si="9"/>
        <v>160</v>
      </c>
      <c r="J22" s="11">
        <f t="shared" si="10"/>
        <v>224</v>
      </c>
      <c r="K22" s="11"/>
      <c r="L22" s="13"/>
    </row>
    <row r="23" spans="1:12" ht="50.1" customHeight="1">
      <c r="A23" s="9">
        <v>21</v>
      </c>
      <c r="B23" s="4" t="s">
        <v>44</v>
      </c>
      <c r="C23" s="8" t="s">
        <v>39</v>
      </c>
      <c r="D23" s="4">
        <v>3.5</v>
      </c>
      <c r="E23" s="4">
        <f t="shared" si="7"/>
        <v>140</v>
      </c>
      <c r="F23" s="4">
        <v>0</v>
      </c>
      <c r="G23" s="4">
        <f t="shared" si="8"/>
        <v>0</v>
      </c>
      <c r="H23" s="4">
        <v>3.5</v>
      </c>
      <c r="I23" s="4">
        <f t="shared" si="9"/>
        <v>350</v>
      </c>
      <c r="J23" s="11">
        <f t="shared" si="10"/>
        <v>490</v>
      </c>
      <c r="K23" s="11"/>
      <c r="L23" s="13"/>
    </row>
    <row r="24" spans="1:12" ht="50.1" customHeight="1">
      <c r="A24" s="9">
        <v>22</v>
      </c>
      <c r="B24" s="4" t="s">
        <v>45</v>
      </c>
      <c r="C24" s="8" t="s">
        <v>46</v>
      </c>
      <c r="D24" s="4">
        <v>11</v>
      </c>
      <c r="E24" s="4">
        <f t="shared" si="7"/>
        <v>440</v>
      </c>
      <c r="F24" s="4">
        <v>0</v>
      </c>
      <c r="G24" s="4">
        <f t="shared" si="8"/>
        <v>0</v>
      </c>
      <c r="H24" s="4">
        <v>8</v>
      </c>
      <c r="I24" s="4">
        <f t="shared" si="9"/>
        <v>800</v>
      </c>
      <c r="J24" s="11">
        <f t="shared" si="10"/>
        <v>1240</v>
      </c>
      <c r="K24" s="11"/>
      <c r="L24" s="13"/>
    </row>
    <row r="25" spans="1:12" ht="50.1" customHeight="1">
      <c r="A25" s="9">
        <v>23</v>
      </c>
      <c r="B25" s="4" t="s">
        <v>47</v>
      </c>
      <c r="C25" s="8" t="s">
        <v>46</v>
      </c>
      <c r="D25" s="4">
        <v>7</v>
      </c>
      <c r="E25" s="4">
        <f t="shared" si="7"/>
        <v>280</v>
      </c>
      <c r="F25" s="4">
        <v>0</v>
      </c>
      <c r="G25" s="4">
        <f t="shared" si="8"/>
        <v>0</v>
      </c>
      <c r="H25" s="4">
        <v>5</v>
      </c>
      <c r="I25" s="4">
        <f t="shared" si="9"/>
        <v>500</v>
      </c>
      <c r="J25" s="11">
        <f t="shared" si="10"/>
        <v>780</v>
      </c>
      <c r="K25" s="11"/>
      <c r="L25" s="13"/>
    </row>
    <row r="26" spans="1:12" ht="50.1" customHeight="1">
      <c r="A26" s="9">
        <v>24</v>
      </c>
      <c r="B26" s="4" t="s">
        <v>48</v>
      </c>
      <c r="C26" s="8" t="s">
        <v>46</v>
      </c>
      <c r="D26" s="4">
        <v>5</v>
      </c>
      <c r="E26" s="4">
        <f t="shared" si="7"/>
        <v>200</v>
      </c>
      <c r="F26" s="4">
        <v>0</v>
      </c>
      <c r="G26" s="4">
        <f t="shared" si="8"/>
        <v>0</v>
      </c>
      <c r="H26" s="4">
        <v>5</v>
      </c>
      <c r="I26" s="4">
        <f t="shared" si="9"/>
        <v>500</v>
      </c>
      <c r="J26" s="11">
        <f t="shared" si="10"/>
        <v>700</v>
      </c>
      <c r="K26" s="11"/>
      <c r="L26" s="13"/>
    </row>
    <row r="27" spans="1:12" ht="50.1" customHeight="1">
      <c r="A27" s="9">
        <v>25</v>
      </c>
      <c r="B27" s="4" t="s">
        <v>49</v>
      </c>
      <c r="C27" s="8" t="s">
        <v>50</v>
      </c>
      <c r="D27" s="4">
        <v>12</v>
      </c>
      <c r="E27" s="4">
        <f t="shared" si="7"/>
        <v>480</v>
      </c>
      <c r="F27" s="4">
        <v>0</v>
      </c>
      <c r="G27" s="4">
        <f t="shared" si="8"/>
        <v>0</v>
      </c>
      <c r="H27" s="4"/>
      <c r="I27" s="4">
        <f t="shared" si="9"/>
        <v>0</v>
      </c>
      <c r="J27" s="11">
        <f t="shared" si="10"/>
        <v>480</v>
      </c>
      <c r="K27" s="11"/>
      <c r="L27" s="13"/>
    </row>
    <row r="28" spans="1:12" ht="50.1" customHeight="1">
      <c r="A28" s="9">
        <v>26</v>
      </c>
      <c r="B28" s="4" t="s">
        <v>51</v>
      </c>
      <c r="C28" s="8" t="s">
        <v>50</v>
      </c>
      <c r="D28" s="4">
        <v>10</v>
      </c>
      <c r="E28" s="4">
        <f t="shared" si="7"/>
        <v>400</v>
      </c>
      <c r="F28" s="4">
        <v>0</v>
      </c>
      <c r="G28" s="4">
        <f t="shared" si="8"/>
        <v>0</v>
      </c>
      <c r="H28" s="4">
        <v>10</v>
      </c>
      <c r="I28" s="4">
        <f t="shared" si="9"/>
        <v>1000</v>
      </c>
      <c r="J28" s="11">
        <f t="shared" si="10"/>
        <v>1400</v>
      </c>
      <c r="K28" s="11"/>
      <c r="L28" s="13"/>
    </row>
    <row r="29" spans="1:12" ht="50.1" customHeight="1">
      <c r="A29" s="9">
        <v>27</v>
      </c>
      <c r="B29" s="4" t="s">
        <v>52</v>
      </c>
      <c r="C29" s="8" t="s">
        <v>50</v>
      </c>
      <c r="D29" s="4">
        <v>5</v>
      </c>
      <c r="E29" s="4">
        <f t="shared" si="7"/>
        <v>200</v>
      </c>
      <c r="F29" s="4">
        <v>0</v>
      </c>
      <c r="G29" s="4">
        <f t="shared" si="8"/>
        <v>0</v>
      </c>
      <c r="H29" s="4">
        <v>3</v>
      </c>
      <c r="I29" s="4">
        <f t="shared" si="9"/>
        <v>300</v>
      </c>
      <c r="J29" s="11">
        <f t="shared" si="10"/>
        <v>500</v>
      </c>
      <c r="K29" s="11"/>
      <c r="L29" s="13"/>
    </row>
    <row r="30" spans="1:12" ht="50.1" customHeight="1">
      <c r="A30" s="9">
        <v>28</v>
      </c>
      <c r="B30" s="4" t="s">
        <v>53</v>
      </c>
      <c r="C30" s="8" t="s">
        <v>54</v>
      </c>
      <c r="D30" s="4">
        <v>13</v>
      </c>
      <c r="E30" s="4">
        <f t="shared" si="7"/>
        <v>520</v>
      </c>
      <c r="F30" s="4">
        <v>0</v>
      </c>
      <c r="G30" s="4">
        <f t="shared" si="8"/>
        <v>0</v>
      </c>
      <c r="H30" s="4">
        <v>12</v>
      </c>
      <c r="I30" s="4">
        <f t="shared" si="9"/>
        <v>1200</v>
      </c>
      <c r="J30" s="11">
        <f t="shared" si="10"/>
        <v>1720</v>
      </c>
      <c r="K30" s="11"/>
      <c r="L30" s="13"/>
    </row>
    <row r="31" spans="1:12" ht="50.1" customHeight="1">
      <c r="A31" s="9">
        <v>29</v>
      </c>
      <c r="B31" s="4" t="s">
        <v>55</v>
      </c>
      <c r="C31" s="8" t="s">
        <v>54</v>
      </c>
      <c r="D31" s="4">
        <v>4</v>
      </c>
      <c r="E31" s="4">
        <f t="shared" si="7"/>
        <v>160</v>
      </c>
      <c r="F31" s="4">
        <v>0</v>
      </c>
      <c r="G31" s="4">
        <f t="shared" si="8"/>
        <v>0</v>
      </c>
      <c r="H31" s="4">
        <v>4</v>
      </c>
      <c r="I31" s="4">
        <f t="shared" si="9"/>
        <v>400</v>
      </c>
      <c r="J31" s="11">
        <f t="shared" si="10"/>
        <v>560</v>
      </c>
      <c r="K31" s="11"/>
      <c r="L31" s="13"/>
    </row>
    <row r="32" spans="1:12" ht="50.1" customHeight="1">
      <c r="A32" s="9">
        <v>30</v>
      </c>
      <c r="B32" s="4" t="s">
        <v>56</v>
      </c>
      <c r="C32" s="8" t="s">
        <v>54</v>
      </c>
      <c r="D32" s="4">
        <v>3</v>
      </c>
      <c r="E32" s="4">
        <f t="shared" si="7"/>
        <v>120</v>
      </c>
      <c r="F32" s="4">
        <v>0</v>
      </c>
      <c r="G32" s="4">
        <f t="shared" si="8"/>
        <v>0</v>
      </c>
      <c r="H32" s="4">
        <v>3</v>
      </c>
      <c r="I32" s="4">
        <f t="shared" si="9"/>
        <v>300</v>
      </c>
      <c r="J32" s="11">
        <f t="shared" si="10"/>
        <v>420</v>
      </c>
      <c r="K32" s="11"/>
      <c r="L32" s="13"/>
    </row>
    <row r="33" spans="1:12" ht="50.1" customHeight="1">
      <c r="A33" s="9">
        <v>31</v>
      </c>
      <c r="B33" s="4" t="s">
        <v>57</v>
      </c>
      <c r="C33" s="8" t="s">
        <v>58</v>
      </c>
      <c r="D33" s="4">
        <v>40</v>
      </c>
      <c r="E33" s="4">
        <f t="shared" si="7"/>
        <v>1600</v>
      </c>
      <c r="F33" s="4">
        <v>0</v>
      </c>
      <c r="G33" s="4">
        <f t="shared" si="8"/>
        <v>0</v>
      </c>
      <c r="H33" s="4">
        <v>15</v>
      </c>
      <c r="I33" s="4">
        <f t="shared" si="9"/>
        <v>1500</v>
      </c>
      <c r="J33" s="11">
        <f t="shared" si="10"/>
        <v>3100</v>
      </c>
      <c r="K33" s="11"/>
      <c r="L33" s="13"/>
    </row>
    <row r="34" spans="1:12" ht="50.1" customHeight="1">
      <c r="A34" s="9">
        <v>32</v>
      </c>
      <c r="B34" s="4" t="s">
        <v>59</v>
      </c>
      <c r="C34" s="8" t="s">
        <v>60</v>
      </c>
      <c r="D34" s="4">
        <v>5</v>
      </c>
      <c r="E34" s="4">
        <f t="shared" si="7"/>
        <v>200</v>
      </c>
      <c r="F34" s="4">
        <v>0</v>
      </c>
      <c r="G34" s="4">
        <f t="shared" si="8"/>
        <v>0</v>
      </c>
      <c r="H34" s="4">
        <v>5</v>
      </c>
      <c r="I34" s="4">
        <f t="shared" si="9"/>
        <v>500</v>
      </c>
      <c r="J34" s="11">
        <f t="shared" si="10"/>
        <v>700</v>
      </c>
      <c r="K34" s="11"/>
      <c r="L34" s="13"/>
    </row>
    <row r="35" spans="1:12" ht="50.1" customHeight="1">
      <c r="A35" s="9">
        <v>33</v>
      </c>
      <c r="B35" s="4" t="s">
        <v>61</v>
      </c>
      <c r="C35" s="8" t="s">
        <v>62</v>
      </c>
      <c r="D35" s="4">
        <v>10</v>
      </c>
      <c r="E35" s="4">
        <f t="shared" si="7"/>
        <v>400</v>
      </c>
      <c r="F35" s="4">
        <v>0</v>
      </c>
      <c r="G35" s="4">
        <f t="shared" si="8"/>
        <v>0</v>
      </c>
      <c r="H35" s="4">
        <v>10</v>
      </c>
      <c r="I35" s="4">
        <f t="shared" si="9"/>
        <v>1000</v>
      </c>
      <c r="J35" s="11">
        <f t="shared" si="10"/>
        <v>1400</v>
      </c>
      <c r="K35" s="11"/>
      <c r="L35" s="13"/>
    </row>
    <row r="36" spans="1:12" ht="50.1" customHeight="1">
      <c r="A36" s="9">
        <v>34</v>
      </c>
      <c r="B36" s="4" t="s">
        <v>53</v>
      </c>
      <c r="C36" s="8" t="s">
        <v>63</v>
      </c>
      <c r="D36" s="4">
        <v>9</v>
      </c>
      <c r="E36" s="4">
        <f t="shared" si="7"/>
        <v>360</v>
      </c>
      <c r="F36" s="4">
        <v>0</v>
      </c>
      <c r="G36" s="4">
        <f t="shared" si="8"/>
        <v>0</v>
      </c>
      <c r="H36" s="4">
        <v>8</v>
      </c>
      <c r="I36" s="4">
        <f t="shared" si="9"/>
        <v>800</v>
      </c>
      <c r="J36" s="11">
        <f t="shared" si="10"/>
        <v>1160</v>
      </c>
      <c r="K36" s="11"/>
      <c r="L36" s="13"/>
    </row>
    <row r="37" spans="1:12" ht="50.1" customHeight="1">
      <c r="A37" s="9">
        <v>35</v>
      </c>
      <c r="B37" s="4" t="s">
        <v>53</v>
      </c>
      <c r="C37" s="8" t="s">
        <v>64</v>
      </c>
      <c r="D37" s="4">
        <v>8</v>
      </c>
      <c r="E37" s="4">
        <f t="shared" si="7"/>
        <v>320</v>
      </c>
      <c r="F37" s="4">
        <v>0</v>
      </c>
      <c r="G37" s="4">
        <f t="shared" si="8"/>
        <v>0</v>
      </c>
      <c r="H37" s="4">
        <v>8</v>
      </c>
      <c r="I37" s="4">
        <f t="shared" si="9"/>
        <v>800</v>
      </c>
      <c r="J37" s="11">
        <f t="shared" si="10"/>
        <v>1120</v>
      </c>
      <c r="K37" s="11"/>
      <c r="L37" s="13"/>
    </row>
    <row r="38" spans="1:12" ht="50.1" customHeight="1">
      <c r="A38" s="9">
        <v>36</v>
      </c>
      <c r="B38" s="4" t="s">
        <v>65</v>
      </c>
      <c r="C38" s="8" t="s">
        <v>66</v>
      </c>
      <c r="D38" s="4">
        <v>5</v>
      </c>
      <c r="E38" s="4">
        <f t="shared" si="7"/>
        <v>200</v>
      </c>
      <c r="F38" s="4">
        <v>0</v>
      </c>
      <c r="G38" s="4">
        <f t="shared" si="8"/>
        <v>0</v>
      </c>
      <c r="H38" s="4">
        <v>5</v>
      </c>
      <c r="I38" s="4">
        <f t="shared" si="9"/>
        <v>500</v>
      </c>
      <c r="J38" s="11">
        <f t="shared" si="10"/>
        <v>700</v>
      </c>
      <c r="K38" s="11"/>
      <c r="L38" s="13"/>
    </row>
    <row r="39" spans="1:12" ht="50.1" customHeight="1">
      <c r="A39" s="9">
        <v>37</v>
      </c>
      <c r="B39" s="4" t="s">
        <v>67</v>
      </c>
      <c r="C39" s="8" t="s">
        <v>68</v>
      </c>
      <c r="D39" s="4">
        <v>40</v>
      </c>
      <c r="E39" s="4">
        <f t="shared" si="7"/>
        <v>1600</v>
      </c>
      <c r="F39" s="4">
        <v>0</v>
      </c>
      <c r="G39" s="4">
        <f t="shared" si="8"/>
        <v>0</v>
      </c>
      <c r="H39" s="4">
        <v>40</v>
      </c>
      <c r="I39" s="4">
        <f t="shared" si="9"/>
        <v>4000</v>
      </c>
      <c r="J39" s="11">
        <f t="shared" si="10"/>
        <v>5600</v>
      </c>
      <c r="K39" s="11"/>
      <c r="L39" s="13"/>
    </row>
    <row r="40" spans="1:12" ht="50.1" customHeight="1">
      <c r="A40" s="9">
        <v>38</v>
      </c>
      <c r="B40" s="4" t="s">
        <v>69</v>
      </c>
      <c r="C40" s="8" t="s">
        <v>68</v>
      </c>
      <c r="D40" s="4">
        <v>18</v>
      </c>
      <c r="E40" s="4">
        <f t="shared" si="7"/>
        <v>720</v>
      </c>
      <c r="F40" s="4">
        <v>0</v>
      </c>
      <c r="G40" s="4">
        <f t="shared" si="8"/>
        <v>0</v>
      </c>
      <c r="H40" s="4">
        <v>18</v>
      </c>
      <c r="I40" s="4">
        <f t="shared" si="9"/>
        <v>1800</v>
      </c>
      <c r="J40" s="11">
        <f t="shared" si="10"/>
        <v>2520</v>
      </c>
      <c r="K40" s="11"/>
      <c r="L40" s="13"/>
    </row>
    <row r="41" spans="1:12" ht="50.1" customHeight="1">
      <c r="A41" s="9">
        <v>39</v>
      </c>
      <c r="B41" s="4" t="s">
        <v>70</v>
      </c>
      <c r="C41" s="8" t="s">
        <v>71</v>
      </c>
      <c r="D41" s="4">
        <v>40</v>
      </c>
      <c r="E41" s="4">
        <f t="shared" si="7"/>
        <v>1600</v>
      </c>
      <c r="F41" s="4">
        <v>0</v>
      </c>
      <c r="G41" s="4">
        <f t="shared" si="8"/>
        <v>0</v>
      </c>
      <c r="H41" s="4">
        <v>30</v>
      </c>
      <c r="I41" s="4">
        <f t="shared" si="9"/>
        <v>3000</v>
      </c>
      <c r="J41" s="11">
        <f t="shared" si="10"/>
        <v>4600</v>
      </c>
      <c r="K41" s="11"/>
      <c r="L41" s="13"/>
    </row>
    <row r="42" spans="1:12" ht="50.1" customHeight="1">
      <c r="A42" s="9">
        <v>40</v>
      </c>
      <c r="B42" s="4" t="s">
        <v>72</v>
      </c>
      <c r="C42" s="8" t="s">
        <v>46</v>
      </c>
      <c r="D42" s="4">
        <v>3</v>
      </c>
      <c r="E42" s="4">
        <f t="shared" si="7"/>
        <v>120</v>
      </c>
      <c r="F42" s="4">
        <v>0</v>
      </c>
      <c r="G42" s="4">
        <f t="shared" si="8"/>
        <v>0</v>
      </c>
      <c r="H42" s="4">
        <v>2.5</v>
      </c>
      <c r="I42" s="4">
        <f t="shared" si="9"/>
        <v>250</v>
      </c>
      <c r="J42" s="11">
        <f t="shared" si="10"/>
        <v>370</v>
      </c>
      <c r="K42" s="11"/>
      <c r="L42" s="13"/>
    </row>
    <row r="43" spans="1:12" ht="50.1" customHeight="1">
      <c r="A43" s="9">
        <v>41</v>
      </c>
      <c r="B43" s="4" t="s">
        <v>73</v>
      </c>
      <c r="C43" s="8" t="s">
        <v>50</v>
      </c>
      <c r="D43" s="4">
        <v>4</v>
      </c>
      <c r="E43" s="4">
        <f t="shared" si="7"/>
        <v>160</v>
      </c>
      <c r="F43" s="4">
        <v>0</v>
      </c>
      <c r="G43" s="4">
        <f t="shared" si="8"/>
        <v>0</v>
      </c>
      <c r="H43" s="4">
        <v>4</v>
      </c>
      <c r="I43" s="4">
        <f t="shared" si="9"/>
        <v>400</v>
      </c>
      <c r="J43" s="11">
        <f t="shared" si="10"/>
        <v>560</v>
      </c>
      <c r="K43" s="11"/>
      <c r="L43" s="13"/>
    </row>
    <row r="44" spans="1:12" ht="50.1" customHeight="1">
      <c r="A44" s="9">
        <v>42</v>
      </c>
      <c r="B44" s="4" t="s">
        <v>74</v>
      </c>
      <c r="C44" s="8" t="s">
        <v>75</v>
      </c>
      <c r="D44" s="4">
        <v>21</v>
      </c>
      <c r="E44" s="4">
        <f t="shared" si="7"/>
        <v>840</v>
      </c>
      <c r="F44" s="4">
        <v>0</v>
      </c>
      <c r="G44" s="4">
        <f t="shared" si="8"/>
        <v>0</v>
      </c>
      <c r="H44" s="4">
        <v>21</v>
      </c>
      <c r="I44" s="4">
        <f t="shared" si="9"/>
        <v>2100</v>
      </c>
      <c r="J44" s="11">
        <f t="shared" si="10"/>
        <v>2940</v>
      </c>
      <c r="K44" s="11"/>
      <c r="L44" s="13"/>
    </row>
    <row r="45" spans="1:12" ht="50.1" customHeight="1">
      <c r="A45" s="9">
        <v>43</v>
      </c>
      <c r="B45" s="4" t="s">
        <v>76</v>
      </c>
      <c r="C45" s="8" t="s">
        <v>77</v>
      </c>
      <c r="D45" s="4">
        <v>10</v>
      </c>
      <c r="E45" s="4">
        <f t="shared" si="7"/>
        <v>400</v>
      </c>
      <c r="F45" s="4">
        <v>0</v>
      </c>
      <c r="G45" s="4">
        <f t="shared" si="8"/>
        <v>0</v>
      </c>
      <c r="H45" s="4">
        <v>10</v>
      </c>
      <c r="I45" s="4">
        <f t="shared" si="9"/>
        <v>1000</v>
      </c>
      <c r="J45" s="11">
        <f t="shared" si="10"/>
        <v>1400</v>
      </c>
      <c r="K45" s="11"/>
      <c r="L45" s="13"/>
    </row>
    <row r="46" spans="1:12" ht="114.95" customHeight="1">
      <c r="A46" s="9">
        <v>44</v>
      </c>
      <c r="B46" s="4" t="s">
        <v>78</v>
      </c>
      <c r="C46" s="8" t="s">
        <v>79</v>
      </c>
      <c r="D46" s="4">
        <v>413</v>
      </c>
      <c r="E46" s="4">
        <f t="shared" si="7"/>
        <v>16520</v>
      </c>
      <c r="F46" s="4">
        <v>0</v>
      </c>
      <c r="G46" s="4">
        <f t="shared" si="8"/>
        <v>0</v>
      </c>
      <c r="H46" s="4">
        <v>142</v>
      </c>
      <c r="I46" s="4">
        <f t="shared" si="9"/>
        <v>14200</v>
      </c>
      <c r="J46" s="11">
        <f t="shared" si="10"/>
        <v>30720</v>
      </c>
      <c r="K46" s="11"/>
      <c r="L46" s="13"/>
    </row>
    <row r="47" spans="1:12" ht="50.1" customHeight="1">
      <c r="A47" s="9">
        <v>45</v>
      </c>
      <c r="B47" s="4" t="s">
        <v>80</v>
      </c>
      <c r="C47" s="8" t="s">
        <v>81</v>
      </c>
      <c r="D47" s="4">
        <v>97.44</v>
      </c>
      <c r="E47" s="4">
        <f t="shared" si="7"/>
        <v>3897.6</v>
      </c>
      <c r="F47" s="4">
        <v>0</v>
      </c>
      <c r="G47" s="4">
        <f t="shared" si="8"/>
        <v>0</v>
      </c>
      <c r="H47" s="4">
        <v>0</v>
      </c>
      <c r="I47" s="4">
        <f t="shared" si="9"/>
        <v>0</v>
      </c>
      <c r="J47" s="11">
        <f t="shared" si="10"/>
        <v>3897.6</v>
      </c>
      <c r="K47" s="11"/>
      <c r="L47" s="13"/>
    </row>
    <row r="48" spans="1:12" ht="68.099999999999994" customHeight="1">
      <c r="A48" s="9">
        <v>46</v>
      </c>
      <c r="B48" s="4" t="s">
        <v>82</v>
      </c>
      <c r="C48" s="8" t="s">
        <v>83</v>
      </c>
      <c r="D48" s="4">
        <v>605.77</v>
      </c>
      <c r="E48" s="4">
        <f t="shared" ref="E48:E53" si="11">D48*40</f>
        <v>24230.799999999999</v>
      </c>
      <c r="F48" s="4">
        <v>36.99</v>
      </c>
      <c r="G48" s="4">
        <f t="shared" ref="G48:G53" si="12">F48*60</f>
        <v>2219.4</v>
      </c>
      <c r="H48" s="4">
        <v>428.87</v>
      </c>
      <c r="I48" s="4">
        <f t="shared" ref="I48:I53" si="13">H48*100</f>
        <v>42887</v>
      </c>
      <c r="J48" s="11">
        <f t="shared" si="10"/>
        <v>69337.2</v>
      </c>
      <c r="K48" s="17" t="s">
        <v>84</v>
      </c>
      <c r="L48" s="18"/>
    </row>
    <row r="49" spans="1:12" ht="50.1" customHeight="1">
      <c r="A49" s="9">
        <v>47</v>
      </c>
      <c r="B49" s="4" t="s">
        <v>85</v>
      </c>
      <c r="C49" s="4" t="s">
        <v>86</v>
      </c>
      <c r="D49" s="4">
        <v>141.25</v>
      </c>
      <c r="E49" s="4">
        <f t="shared" si="11"/>
        <v>5650</v>
      </c>
      <c r="F49" s="4">
        <v>31.03</v>
      </c>
      <c r="G49" s="4">
        <f t="shared" si="12"/>
        <v>1861.8000000000002</v>
      </c>
      <c r="H49" s="4">
        <v>141.25</v>
      </c>
      <c r="I49" s="4">
        <f t="shared" si="13"/>
        <v>14125</v>
      </c>
      <c r="J49" s="11">
        <f t="shared" si="10"/>
        <v>21636.799999999999</v>
      </c>
      <c r="K49" s="11"/>
      <c r="L49" s="13"/>
    </row>
    <row r="50" spans="1:12" ht="50.1" customHeight="1">
      <c r="A50" s="9">
        <v>48</v>
      </c>
      <c r="B50" s="4" t="s">
        <v>87</v>
      </c>
      <c r="C50" s="4" t="s">
        <v>86</v>
      </c>
      <c r="D50" s="4">
        <v>366.87</v>
      </c>
      <c r="E50" s="4">
        <f t="shared" si="11"/>
        <v>14674.8</v>
      </c>
      <c r="F50" s="4">
        <v>0</v>
      </c>
      <c r="G50" s="4">
        <f t="shared" si="12"/>
        <v>0</v>
      </c>
      <c r="H50" s="4">
        <v>103.77</v>
      </c>
      <c r="I50" s="4">
        <f t="shared" si="13"/>
        <v>10377</v>
      </c>
      <c r="J50" s="11">
        <f t="shared" si="10"/>
        <v>25051.8</v>
      </c>
      <c r="K50" s="11"/>
      <c r="L50" s="13"/>
    </row>
    <row r="51" spans="1:12" ht="50.1" customHeight="1">
      <c r="A51" s="9">
        <v>49</v>
      </c>
      <c r="B51" s="4" t="s">
        <v>88</v>
      </c>
      <c r="C51" s="4" t="s">
        <v>86</v>
      </c>
      <c r="D51" s="4">
        <v>47.3</v>
      </c>
      <c r="E51" s="4">
        <f t="shared" si="11"/>
        <v>1892</v>
      </c>
      <c r="F51" s="4">
        <v>0</v>
      </c>
      <c r="G51" s="4">
        <f t="shared" si="12"/>
        <v>0</v>
      </c>
      <c r="H51" s="4">
        <v>47.3</v>
      </c>
      <c r="I51" s="4">
        <f t="shared" si="13"/>
        <v>4730</v>
      </c>
      <c r="J51" s="11">
        <f t="shared" si="10"/>
        <v>6622</v>
      </c>
      <c r="K51" s="11"/>
      <c r="L51" s="13"/>
    </row>
    <row r="52" spans="1:12" ht="50.1" customHeight="1">
      <c r="A52" s="9">
        <v>50</v>
      </c>
      <c r="B52" s="4" t="s">
        <v>89</v>
      </c>
      <c r="C52" s="4" t="s">
        <v>86</v>
      </c>
      <c r="D52" s="4">
        <v>15.55</v>
      </c>
      <c r="E52" s="4">
        <f t="shared" si="11"/>
        <v>622</v>
      </c>
      <c r="F52" s="4">
        <v>0</v>
      </c>
      <c r="G52" s="4">
        <f t="shared" si="12"/>
        <v>0</v>
      </c>
      <c r="H52" s="4">
        <v>15.55</v>
      </c>
      <c r="I52" s="4">
        <f t="shared" si="13"/>
        <v>1555</v>
      </c>
      <c r="J52" s="11">
        <f t="shared" si="10"/>
        <v>2177</v>
      </c>
      <c r="K52" s="11"/>
      <c r="L52" s="13"/>
    </row>
    <row r="53" spans="1:12" ht="50.1" customHeight="1">
      <c r="A53" s="9">
        <v>51</v>
      </c>
      <c r="B53" s="4" t="s">
        <v>90</v>
      </c>
      <c r="C53" s="4" t="s">
        <v>86</v>
      </c>
      <c r="D53" s="4">
        <v>4.1900000000000004</v>
      </c>
      <c r="E53" s="4">
        <f t="shared" si="11"/>
        <v>167.60000000000002</v>
      </c>
      <c r="F53" s="4">
        <v>0</v>
      </c>
      <c r="G53" s="4">
        <f t="shared" si="12"/>
        <v>0</v>
      </c>
      <c r="H53" s="4">
        <v>4.1900000000000004</v>
      </c>
      <c r="I53" s="4">
        <f t="shared" si="13"/>
        <v>419.00000000000006</v>
      </c>
      <c r="J53" s="11">
        <f t="shared" si="10"/>
        <v>586.60000000000014</v>
      </c>
      <c r="K53" s="11"/>
      <c r="L53" s="13"/>
    </row>
    <row r="54" spans="1:12" ht="50.1" customHeight="1">
      <c r="A54" s="9">
        <v>52</v>
      </c>
      <c r="B54" s="4" t="s">
        <v>91</v>
      </c>
      <c r="C54" s="8" t="s">
        <v>92</v>
      </c>
      <c r="D54" s="4">
        <v>199.7</v>
      </c>
      <c r="E54" s="4">
        <v>7988</v>
      </c>
      <c r="F54" s="4">
        <v>199.7</v>
      </c>
      <c r="G54" s="4">
        <v>11982</v>
      </c>
      <c r="H54" s="4">
        <v>199.7</v>
      </c>
      <c r="I54" s="4">
        <v>19970</v>
      </c>
      <c r="J54" s="11">
        <f t="shared" si="10"/>
        <v>39940</v>
      </c>
      <c r="K54" s="21" t="s">
        <v>93</v>
      </c>
      <c r="L54" s="21"/>
    </row>
    <row r="55" spans="1:12" ht="50.1" customHeight="1">
      <c r="A55" s="9">
        <v>53</v>
      </c>
      <c r="B55" s="4" t="s">
        <v>94</v>
      </c>
      <c r="C55" s="8" t="s">
        <v>95</v>
      </c>
      <c r="D55" s="4">
        <v>306</v>
      </c>
      <c r="E55" s="4">
        <f>D55*40</f>
        <v>12240</v>
      </c>
      <c r="F55" s="4" t="s">
        <v>96</v>
      </c>
      <c r="G55" s="4">
        <f>98*60+208*110</f>
        <v>28760</v>
      </c>
      <c r="H55" s="4">
        <v>0</v>
      </c>
      <c r="I55" s="4">
        <f>H55*100</f>
        <v>0</v>
      </c>
      <c r="J55" s="11">
        <f t="shared" si="10"/>
        <v>41000</v>
      </c>
      <c r="K55" s="21" t="s">
        <v>97</v>
      </c>
      <c r="L55" s="21"/>
    </row>
    <row r="56" spans="1:12" ht="50.1" customHeight="1">
      <c r="A56" s="9">
        <v>54</v>
      </c>
      <c r="B56" s="4" t="s">
        <v>98</v>
      </c>
      <c r="C56" s="8" t="s">
        <v>99</v>
      </c>
      <c r="D56" s="4">
        <v>48</v>
      </c>
      <c r="E56" s="4">
        <f t="shared" ref="E56:E63" si="14">D56*40</f>
        <v>1920</v>
      </c>
      <c r="F56" s="4">
        <v>0</v>
      </c>
      <c r="G56" s="4">
        <f t="shared" ref="G56:G63" si="15">F56*60</f>
        <v>0</v>
      </c>
      <c r="H56" s="4">
        <v>0</v>
      </c>
      <c r="I56" s="4">
        <f t="shared" ref="I56:I63" si="16">H56*100</f>
        <v>0</v>
      </c>
      <c r="J56" s="11">
        <f t="shared" si="10"/>
        <v>1920</v>
      </c>
      <c r="K56" s="11"/>
      <c r="L56" s="13"/>
    </row>
    <row r="57" spans="1:12" ht="50.1" customHeight="1">
      <c r="A57" s="9">
        <v>55</v>
      </c>
      <c r="B57" s="4" t="s">
        <v>100</v>
      </c>
      <c r="C57" s="8" t="s">
        <v>101</v>
      </c>
      <c r="D57" s="4">
        <v>52</v>
      </c>
      <c r="E57" s="4">
        <f t="shared" si="14"/>
        <v>2080</v>
      </c>
      <c r="F57" s="4">
        <v>0</v>
      </c>
      <c r="G57" s="4">
        <f t="shared" si="15"/>
        <v>0</v>
      </c>
      <c r="H57" s="4">
        <v>0</v>
      </c>
      <c r="I57" s="4">
        <f t="shared" si="16"/>
        <v>0</v>
      </c>
      <c r="J57" s="11">
        <f t="shared" si="10"/>
        <v>2080</v>
      </c>
      <c r="K57" s="11"/>
      <c r="L57" s="13"/>
    </row>
    <row r="58" spans="1:12" ht="50.1" customHeight="1">
      <c r="A58" s="9">
        <v>56</v>
      </c>
      <c r="B58" s="4" t="s">
        <v>102</v>
      </c>
      <c r="C58" s="8" t="s">
        <v>103</v>
      </c>
      <c r="D58" s="4">
        <v>47</v>
      </c>
      <c r="E58" s="4">
        <f t="shared" si="14"/>
        <v>1880</v>
      </c>
      <c r="F58" s="4">
        <v>0</v>
      </c>
      <c r="G58" s="4">
        <f t="shared" si="15"/>
        <v>0</v>
      </c>
      <c r="H58" s="4">
        <v>0</v>
      </c>
      <c r="I58" s="4">
        <f t="shared" si="16"/>
        <v>0</v>
      </c>
      <c r="J58" s="11">
        <f t="shared" si="10"/>
        <v>1880</v>
      </c>
      <c r="K58" s="11"/>
      <c r="L58" s="13"/>
    </row>
    <row r="59" spans="1:12" ht="50.1" customHeight="1">
      <c r="A59" s="9">
        <v>57</v>
      </c>
      <c r="B59" s="4" t="s">
        <v>104</v>
      </c>
      <c r="C59" s="8" t="s">
        <v>105</v>
      </c>
      <c r="D59" s="4">
        <v>30.5</v>
      </c>
      <c r="E59" s="4">
        <f t="shared" si="14"/>
        <v>1220</v>
      </c>
      <c r="F59" s="4">
        <v>0</v>
      </c>
      <c r="G59" s="4">
        <f t="shared" si="15"/>
        <v>0</v>
      </c>
      <c r="H59" s="4">
        <v>0</v>
      </c>
      <c r="I59" s="4">
        <f t="shared" si="16"/>
        <v>0</v>
      </c>
      <c r="J59" s="11">
        <f t="shared" si="10"/>
        <v>1220</v>
      </c>
      <c r="K59" s="11"/>
      <c r="L59" s="13"/>
    </row>
    <row r="60" spans="1:12" ht="50.1" customHeight="1">
      <c r="A60" s="9">
        <v>58</v>
      </c>
      <c r="B60" s="4" t="s">
        <v>106</v>
      </c>
      <c r="C60" s="8" t="s">
        <v>105</v>
      </c>
      <c r="D60" s="4">
        <v>51.5</v>
      </c>
      <c r="E60" s="4">
        <f t="shared" si="14"/>
        <v>2060</v>
      </c>
      <c r="F60" s="4">
        <v>0</v>
      </c>
      <c r="G60" s="4">
        <f t="shared" si="15"/>
        <v>0</v>
      </c>
      <c r="H60" s="4">
        <v>0</v>
      </c>
      <c r="I60" s="4">
        <f t="shared" si="16"/>
        <v>0</v>
      </c>
      <c r="J60" s="11">
        <f t="shared" si="10"/>
        <v>2060</v>
      </c>
      <c r="K60" s="11"/>
      <c r="L60" s="13"/>
    </row>
    <row r="61" spans="1:12" ht="50.1" customHeight="1">
      <c r="A61" s="9">
        <v>59</v>
      </c>
      <c r="B61" s="4" t="s">
        <v>107</v>
      </c>
      <c r="C61" s="8" t="s">
        <v>108</v>
      </c>
      <c r="D61" s="4">
        <v>35</v>
      </c>
      <c r="E61" s="4">
        <f t="shared" si="14"/>
        <v>1400</v>
      </c>
      <c r="F61" s="4">
        <v>0</v>
      </c>
      <c r="G61" s="4">
        <f t="shared" si="15"/>
        <v>0</v>
      </c>
      <c r="H61" s="4">
        <v>0</v>
      </c>
      <c r="I61" s="4">
        <f t="shared" si="16"/>
        <v>0</v>
      </c>
      <c r="J61" s="11">
        <f t="shared" si="10"/>
        <v>1400</v>
      </c>
      <c r="K61" s="11"/>
      <c r="L61" s="13"/>
    </row>
    <row r="62" spans="1:12" ht="50.1" customHeight="1">
      <c r="A62" s="9">
        <v>60</v>
      </c>
      <c r="B62" s="4" t="s">
        <v>109</v>
      </c>
      <c r="C62" s="8" t="s">
        <v>110</v>
      </c>
      <c r="D62" s="4">
        <v>30</v>
      </c>
      <c r="E62" s="4">
        <f t="shared" si="14"/>
        <v>1200</v>
      </c>
      <c r="F62" s="4">
        <v>0</v>
      </c>
      <c r="G62" s="4">
        <f t="shared" si="15"/>
        <v>0</v>
      </c>
      <c r="H62" s="4">
        <v>0</v>
      </c>
      <c r="I62" s="4">
        <f t="shared" si="16"/>
        <v>0</v>
      </c>
      <c r="J62" s="11">
        <f t="shared" si="10"/>
        <v>1200</v>
      </c>
      <c r="K62" s="11"/>
      <c r="L62" s="13"/>
    </row>
    <row r="63" spans="1:12" ht="50.1" customHeight="1">
      <c r="A63" s="9">
        <v>61</v>
      </c>
      <c r="B63" s="4" t="s">
        <v>111</v>
      </c>
      <c r="C63" s="8" t="s">
        <v>112</v>
      </c>
      <c r="D63" s="4">
        <v>22</v>
      </c>
      <c r="E63" s="4">
        <f t="shared" si="14"/>
        <v>880</v>
      </c>
      <c r="F63" s="4">
        <v>0</v>
      </c>
      <c r="G63" s="4">
        <f t="shared" si="15"/>
        <v>0</v>
      </c>
      <c r="H63" s="4">
        <v>0</v>
      </c>
      <c r="I63" s="4">
        <f t="shared" si="16"/>
        <v>0</v>
      </c>
      <c r="J63" s="11">
        <f t="shared" si="10"/>
        <v>880</v>
      </c>
      <c r="K63" s="11"/>
      <c r="L63" s="13"/>
    </row>
    <row r="64" spans="1:12" ht="50.1" customHeight="1">
      <c r="A64" s="9">
        <v>62</v>
      </c>
      <c r="B64" s="4" t="s">
        <v>113</v>
      </c>
      <c r="C64" s="8" t="s">
        <v>83</v>
      </c>
      <c r="D64" s="4">
        <v>0</v>
      </c>
      <c r="E64" s="4">
        <f t="shared" ref="E64:E90" si="17">D64*40</f>
        <v>0</v>
      </c>
      <c r="F64" s="4">
        <v>0</v>
      </c>
      <c r="G64" s="4">
        <f t="shared" ref="G64:G90" si="18">F64*60</f>
        <v>0</v>
      </c>
      <c r="H64" s="4">
        <v>40</v>
      </c>
      <c r="I64" s="4">
        <f t="shared" ref="I64:I90" si="19">H64*100</f>
        <v>4000</v>
      </c>
      <c r="J64" s="11">
        <f t="shared" ref="J64:J91" si="20">E64+G64+I64</f>
        <v>4000</v>
      </c>
      <c r="K64" s="14"/>
      <c r="L64" s="23" t="s">
        <v>114</v>
      </c>
    </row>
    <row r="65" spans="1:12" ht="50.1" customHeight="1">
      <c r="A65" s="9">
        <v>63</v>
      </c>
      <c r="B65" s="4" t="s">
        <v>115</v>
      </c>
      <c r="C65" s="8" t="s">
        <v>83</v>
      </c>
      <c r="D65" s="4">
        <v>0</v>
      </c>
      <c r="E65" s="4">
        <f t="shared" si="17"/>
        <v>0</v>
      </c>
      <c r="F65" s="4">
        <v>0</v>
      </c>
      <c r="G65" s="4">
        <f t="shared" si="18"/>
        <v>0</v>
      </c>
      <c r="H65" s="4">
        <v>40</v>
      </c>
      <c r="I65" s="4">
        <f t="shared" si="19"/>
        <v>4000</v>
      </c>
      <c r="J65" s="11">
        <f t="shared" si="20"/>
        <v>4000</v>
      </c>
      <c r="K65" s="14"/>
      <c r="L65" s="23"/>
    </row>
    <row r="66" spans="1:12" ht="50.1" customHeight="1">
      <c r="A66" s="9">
        <v>64</v>
      </c>
      <c r="B66" s="4" t="s">
        <v>116</v>
      </c>
      <c r="C66" s="8" t="s">
        <v>117</v>
      </c>
      <c r="D66" s="4">
        <v>0</v>
      </c>
      <c r="E66" s="4">
        <f t="shared" si="17"/>
        <v>0</v>
      </c>
      <c r="F66" s="4">
        <v>0</v>
      </c>
      <c r="G66" s="4">
        <f t="shared" si="18"/>
        <v>0</v>
      </c>
      <c r="H66" s="4">
        <v>35</v>
      </c>
      <c r="I66" s="4">
        <f t="shared" si="19"/>
        <v>3500</v>
      </c>
      <c r="J66" s="11">
        <f t="shared" si="20"/>
        <v>3500</v>
      </c>
      <c r="K66" s="14" t="s">
        <v>118</v>
      </c>
      <c r="L66" s="23"/>
    </row>
    <row r="67" spans="1:12" ht="50.1" customHeight="1">
      <c r="A67" s="9">
        <v>65</v>
      </c>
      <c r="B67" s="4" t="s">
        <v>119</v>
      </c>
      <c r="C67" s="8" t="s">
        <v>120</v>
      </c>
      <c r="D67" s="4">
        <v>0</v>
      </c>
      <c r="E67" s="4">
        <f t="shared" si="17"/>
        <v>0</v>
      </c>
      <c r="F67" s="4">
        <v>0</v>
      </c>
      <c r="G67" s="4">
        <f t="shared" si="18"/>
        <v>0</v>
      </c>
      <c r="H67" s="4">
        <v>30</v>
      </c>
      <c r="I67" s="4">
        <f t="shared" si="19"/>
        <v>3000</v>
      </c>
      <c r="J67" s="11">
        <f t="shared" si="20"/>
        <v>3000</v>
      </c>
      <c r="K67" s="14"/>
      <c r="L67" s="23"/>
    </row>
    <row r="68" spans="1:12" ht="50.1" customHeight="1">
      <c r="A68" s="9">
        <v>66</v>
      </c>
      <c r="B68" s="4" t="s">
        <v>121</v>
      </c>
      <c r="C68" s="8" t="s">
        <v>120</v>
      </c>
      <c r="D68" s="4">
        <v>0</v>
      </c>
      <c r="E68" s="4">
        <f t="shared" si="17"/>
        <v>0</v>
      </c>
      <c r="F68" s="4">
        <v>0</v>
      </c>
      <c r="G68" s="4">
        <f t="shared" si="18"/>
        <v>0</v>
      </c>
      <c r="H68" s="4">
        <v>35</v>
      </c>
      <c r="I68" s="4">
        <f t="shared" si="19"/>
        <v>3500</v>
      </c>
      <c r="J68" s="11">
        <f t="shared" si="20"/>
        <v>3500</v>
      </c>
      <c r="K68" s="14"/>
      <c r="L68" s="23"/>
    </row>
    <row r="69" spans="1:12" ht="50.1" customHeight="1">
      <c r="A69" s="9">
        <v>67</v>
      </c>
      <c r="B69" s="4" t="s">
        <v>122</v>
      </c>
      <c r="C69" s="8" t="s">
        <v>120</v>
      </c>
      <c r="D69" s="4">
        <v>0</v>
      </c>
      <c r="E69" s="4">
        <f t="shared" si="17"/>
        <v>0</v>
      </c>
      <c r="F69" s="4">
        <v>0</v>
      </c>
      <c r="G69" s="4">
        <f t="shared" si="18"/>
        <v>0</v>
      </c>
      <c r="H69" s="4">
        <v>4</v>
      </c>
      <c r="I69" s="4">
        <f t="shared" si="19"/>
        <v>400</v>
      </c>
      <c r="J69" s="11">
        <f t="shared" si="20"/>
        <v>400</v>
      </c>
      <c r="K69" s="14"/>
      <c r="L69" s="23"/>
    </row>
    <row r="70" spans="1:12" ht="50.1" customHeight="1">
      <c r="A70" s="9">
        <v>68</v>
      </c>
      <c r="B70" s="4" t="s">
        <v>123</v>
      </c>
      <c r="C70" s="8" t="s">
        <v>124</v>
      </c>
      <c r="D70" s="4">
        <v>0</v>
      </c>
      <c r="E70" s="4">
        <f t="shared" si="17"/>
        <v>0</v>
      </c>
      <c r="F70" s="4">
        <v>0</v>
      </c>
      <c r="G70" s="4">
        <f t="shared" si="18"/>
        <v>0</v>
      </c>
      <c r="H70" s="4">
        <v>30</v>
      </c>
      <c r="I70" s="4">
        <f t="shared" si="19"/>
        <v>3000</v>
      </c>
      <c r="J70" s="11">
        <f t="shared" si="20"/>
        <v>3000</v>
      </c>
      <c r="K70" s="14"/>
      <c r="L70" s="23"/>
    </row>
    <row r="71" spans="1:12" ht="50.1" customHeight="1">
      <c r="A71" s="9">
        <v>69</v>
      </c>
      <c r="B71" s="4" t="s">
        <v>125</v>
      </c>
      <c r="C71" s="8" t="s">
        <v>126</v>
      </c>
      <c r="D71" s="4">
        <v>0</v>
      </c>
      <c r="E71" s="4">
        <f t="shared" si="17"/>
        <v>0</v>
      </c>
      <c r="F71" s="4">
        <v>70</v>
      </c>
      <c r="G71" s="4">
        <f t="shared" si="18"/>
        <v>4200</v>
      </c>
      <c r="H71" s="4">
        <v>120</v>
      </c>
      <c r="I71" s="4">
        <f t="shared" si="19"/>
        <v>12000</v>
      </c>
      <c r="J71" s="11">
        <f t="shared" si="20"/>
        <v>16200</v>
      </c>
      <c r="K71" s="14"/>
      <c r="L71" s="23"/>
    </row>
    <row r="72" spans="1:12" ht="50.1" customHeight="1">
      <c r="A72" s="9">
        <v>70</v>
      </c>
      <c r="B72" s="4" t="s">
        <v>127</v>
      </c>
      <c r="C72" s="8" t="s">
        <v>128</v>
      </c>
      <c r="D72" s="4">
        <v>0</v>
      </c>
      <c r="E72" s="4">
        <f t="shared" si="17"/>
        <v>0</v>
      </c>
      <c r="F72" s="4">
        <v>0</v>
      </c>
      <c r="G72" s="4">
        <f t="shared" si="18"/>
        <v>0</v>
      </c>
      <c r="H72" s="4">
        <v>16</v>
      </c>
      <c r="I72" s="4">
        <f t="shared" si="19"/>
        <v>1600</v>
      </c>
      <c r="J72" s="11">
        <f t="shared" si="20"/>
        <v>1600</v>
      </c>
      <c r="K72" s="14"/>
      <c r="L72" s="23"/>
    </row>
    <row r="73" spans="1:12" ht="50.1" customHeight="1">
      <c r="A73" s="9">
        <v>71</v>
      </c>
      <c r="B73" s="4" t="s">
        <v>129</v>
      </c>
      <c r="C73" s="8" t="s">
        <v>128</v>
      </c>
      <c r="D73" s="4">
        <v>0</v>
      </c>
      <c r="E73" s="4">
        <f t="shared" si="17"/>
        <v>0</v>
      </c>
      <c r="F73" s="4">
        <v>37</v>
      </c>
      <c r="G73" s="4">
        <f t="shared" si="18"/>
        <v>2220</v>
      </c>
      <c r="H73" s="4">
        <v>45</v>
      </c>
      <c r="I73" s="4">
        <f t="shared" si="19"/>
        <v>4500</v>
      </c>
      <c r="J73" s="11">
        <f t="shared" si="20"/>
        <v>6720</v>
      </c>
      <c r="K73" s="14"/>
      <c r="L73" s="23"/>
    </row>
    <row r="74" spans="1:12" ht="50.1" customHeight="1">
      <c r="A74" s="9">
        <v>72</v>
      </c>
      <c r="B74" s="4" t="s">
        <v>130</v>
      </c>
      <c r="C74" s="8" t="s">
        <v>131</v>
      </c>
      <c r="D74" s="4">
        <v>0</v>
      </c>
      <c r="E74" s="4">
        <f t="shared" si="17"/>
        <v>0</v>
      </c>
      <c r="F74" s="4">
        <v>0</v>
      </c>
      <c r="G74" s="4">
        <f t="shared" si="18"/>
        <v>0</v>
      </c>
      <c r="H74" s="4">
        <v>0</v>
      </c>
      <c r="I74" s="4">
        <f t="shared" si="19"/>
        <v>0</v>
      </c>
      <c r="J74" s="11">
        <f t="shared" si="20"/>
        <v>0</v>
      </c>
      <c r="K74" s="14"/>
      <c r="L74" s="23"/>
    </row>
    <row r="75" spans="1:12" ht="50.1" customHeight="1">
      <c r="A75" s="9">
        <v>73</v>
      </c>
      <c r="B75" s="4" t="s">
        <v>132</v>
      </c>
      <c r="C75" s="8" t="s">
        <v>131</v>
      </c>
      <c r="D75" s="4">
        <v>0</v>
      </c>
      <c r="E75" s="4">
        <f t="shared" si="17"/>
        <v>0</v>
      </c>
      <c r="F75" s="4">
        <v>0</v>
      </c>
      <c r="G75" s="4">
        <f t="shared" si="18"/>
        <v>0</v>
      </c>
      <c r="H75" s="4">
        <v>4</v>
      </c>
      <c r="I75" s="4">
        <f t="shared" si="19"/>
        <v>400</v>
      </c>
      <c r="J75" s="11">
        <f t="shared" si="20"/>
        <v>400</v>
      </c>
      <c r="K75" s="14"/>
      <c r="L75" s="23"/>
    </row>
    <row r="76" spans="1:12" ht="50.1" customHeight="1">
      <c r="A76" s="9">
        <v>74</v>
      </c>
      <c r="B76" s="4" t="s">
        <v>133</v>
      </c>
      <c r="C76" s="8" t="s">
        <v>131</v>
      </c>
      <c r="D76" s="4">
        <v>0</v>
      </c>
      <c r="E76" s="4">
        <f t="shared" si="17"/>
        <v>0</v>
      </c>
      <c r="F76" s="4">
        <v>0</v>
      </c>
      <c r="G76" s="4">
        <f t="shared" si="18"/>
        <v>0</v>
      </c>
      <c r="H76" s="4">
        <v>8</v>
      </c>
      <c r="I76" s="4">
        <f t="shared" si="19"/>
        <v>800</v>
      </c>
      <c r="J76" s="11">
        <f t="shared" si="20"/>
        <v>800</v>
      </c>
      <c r="K76" s="14"/>
      <c r="L76" s="23"/>
    </row>
    <row r="77" spans="1:12" ht="50.1" customHeight="1">
      <c r="A77" s="9">
        <v>75</v>
      </c>
      <c r="B77" s="4" t="s">
        <v>134</v>
      </c>
      <c r="C77" s="8" t="s">
        <v>135</v>
      </c>
      <c r="D77" s="4">
        <v>0</v>
      </c>
      <c r="E77" s="4">
        <f t="shared" si="17"/>
        <v>0</v>
      </c>
      <c r="F77" s="4">
        <v>20</v>
      </c>
      <c r="G77" s="4">
        <f t="shared" si="18"/>
        <v>1200</v>
      </c>
      <c r="H77" s="4">
        <v>44</v>
      </c>
      <c r="I77" s="4">
        <f t="shared" si="19"/>
        <v>4400</v>
      </c>
      <c r="J77" s="11">
        <f t="shared" si="20"/>
        <v>5600</v>
      </c>
      <c r="K77" s="14"/>
      <c r="L77" s="23"/>
    </row>
    <row r="78" spans="1:12" ht="50.1" customHeight="1">
      <c r="A78" s="9">
        <v>76</v>
      </c>
      <c r="B78" s="4" t="s">
        <v>136</v>
      </c>
      <c r="C78" s="8" t="s">
        <v>137</v>
      </c>
      <c r="D78" s="4">
        <v>0</v>
      </c>
      <c r="E78" s="4">
        <f t="shared" si="17"/>
        <v>0</v>
      </c>
      <c r="F78" s="4">
        <v>13</v>
      </c>
      <c r="G78" s="4">
        <f t="shared" si="18"/>
        <v>780</v>
      </c>
      <c r="H78" s="4">
        <v>18</v>
      </c>
      <c r="I78" s="4">
        <f t="shared" si="19"/>
        <v>1800</v>
      </c>
      <c r="J78" s="11">
        <f t="shared" si="20"/>
        <v>2580</v>
      </c>
      <c r="K78" s="14"/>
      <c r="L78" s="23"/>
    </row>
    <row r="79" spans="1:12" ht="50.1" customHeight="1">
      <c r="A79" s="9">
        <v>77</v>
      </c>
      <c r="B79" s="4" t="s">
        <v>138</v>
      </c>
      <c r="C79" s="8" t="s">
        <v>137</v>
      </c>
      <c r="D79" s="4">
        <v>0</v>
      </c>
      <c r="E79" s="4">
        <f t="shared" si="17"/>
        <v>0</v>
      </c>
      <c r="F79" s="4">
        <v>0</v>
      </c>
      <c r="G79" s="4">
        <f t="shared" si="18"/>
        <v>0</v>
      </c>
      <c r="H79" s="4">
        <v>14</v>
      </c>
      <c r="I79" s="4">
        <f t="shared" si="19"/>
        <v>1400</v>
      </c>
      <c r="J79" s="11">
        <f t="shared" si="20"/>
        <v>1400</v>
      </c>
      <c r="K79" s="14"/>
      <c r="L79" s="23"/>
    </row>
    <row r="80" spans="1:12" ht="50.1" customHeight="1">
      <c r="A80" s="9">
        <v>78</v>
      </c>
      <c r="B80" s="4" t="s">
        <v>139</v>
      </c>
      <c r="C80" s="8" t="s">
        <v>137</v>
      </c>
      <c r="D80" s="4">
        <v>0</v>
      </c>
      <c r="E80" s="4">
        <f t="shared" si="17"/>
        <v>0</v>
      </c>
      <c r="F80" s="4">
        <v>0</v>
      </c>
      <c r="G80" s="4">
        <f t="shared" si="18"/>
        <v>0</v>
      </c>
      <c r="H80" s="4">
        <v>6</v>
      </c>
      <c r="I80" s="4">
        <f t="shared" si="19"/>
        <v>600</v>
      </c>
      <c r="J80" s="11">
        <f t="shared" si="20"/>
        <v>600</v>
      </c>
      <c r="K80" s="14"/>
      <c r="L80" s="23"/>
    </row>
    <row r="81" spans="1:12" ht="50.1" customHeight="1">
      <c r="A81" s="9">
        <v>79</v>
      </c>
      <c r="B81" s="4" t="s">
        <v>140</v>
      </c>
      <c r="C81" s="8" t="s">
        <v>137</v>
      </c>
      <c r="D81" s="4">
        <v>0</v>
      </c>
      <c r="E81" s="4">
        <f t="shared" si="17"/>
        <v>0</v>
      </c>
      <c r="F81" s="4">
        <v>0</v>
      </c>
      <c r="G81" s="4">
        <f t="shared" si="18"/>
        <v>0</v>
      </c>
      <c r="H81" s="4">
        <v>6</v>
      </c>
      <c r="I81" s="4">
        <f t="shared" si="19"/>
        <v>600</v>
      </c>
      <c r="J81" s="11">
        <f t="shared" si="20"/>
        <v>600</v>
      </c>
      <c r="K81" s="14"/>
      <c r="L81" s="23"/>
    </row>
    <row r="82" spans="1:12" ht="50.1" customHeight="1">
      <c r="A82" s="9">
        <v>80</v>
      </c>
      <c r="B82" s="4" t="s">
        <v>141</v>
      </c>
      <c r="C82" s="8" t="s">
        <v>137</v>
      </c>
      <c r="D82" s="4">
        <v>0</v>
      </c>
      <c r="E82" s="4">
        <f t="shared" si="17"/>
        <v>0</v>
      </c>
      <c r="F82" s="4">
        <v>18</v>
      </c>
      <c r="G82" s="4">
        <f t="shared" si="18"/>
        <v>1080</v>
      </c>
      <c r="H82" s="4">
        <v>15</v>
      </c>
      <c r="I82" s="4">
        <f t="shared" si="19"/>
        <v>1500</v>
      </c>
      <c r="J82" s="11">
        <f t="shared" si="20"/>
        <v>2580</v>
      </c>
      <c r="K82" s="14"/>
      <c r="L82" s="23"/>
    </row>
    <row r="83" spans="1:12" ht="50.1" customHeight="1">
      <c r="A83" s="9">
        <v>81</v>
      </c>
      <c r="B83" s="4" t="s">
        <v>142</v>
      </c>
      <c r="C83" s="8" t="s">
        <v>17</v>
      </c>
      <c r="D83" s="4">
        <v>0</v>
      </c>
      <c r="E83" s="4">
        <f t="shared" si="17"/>
        <v>0</v>
      </c>
      <c r="F83" s="4">
        <v>20</v>
      </c>
      <c r="G83" s="4">
        <f t="shared" si="18"/>
        <v>1200</v>
      </c>
      <c r="H83" s="4">
        <v>21</v>
      </c>
      <c r="I83" s="4">
        <f t="shared" si="19"/>
        <v>2100</v>
      </c>
      <c r="J83" s="11">
        <f t="shared" si="20"/>
        <v>3300</v>
      </c>
      <c r="K83" s="14"/>
      <c r="L83" s="23"/>
    </row>
    <row r="84" spans="1:12" ht="50.1" customHeight="1">
      <c r="A84" s="9">
        <v>82</v>
      </c>
      <c r="B84" s="4" t="s">
        <v>143</v>
      </c>
      <c r="C84" s="8" t="s">
        <v>17</v>
      </c>
      <c r="D84" s="4">
        <v>0</v>
      </c>
      <c r="E84" s="4">
        <f t="shared" si="17"/>
        <v>0</v>
      </c>
      <c r="F84" s="4">
        <v>10</v>
      </c>
      <c r="G84" s="4">
        <f t="shared" si="18"/>
        <v>600</v>
      </c>
      <c r="H84" s="4">
        <v>25</v>
      </c>
      <c r="I84" s="4">
        <f t="shared" si="19"/>
        <v>2500</v>
      </c>
      <c r="J84" s="11">
        <f t="shared" si="20"/>
        <v>3100</v>
      </c>
      <c r="K84" s="14"/>
      <c r="L84" s="23"/>
    </row>
    <row r="85" spans="1:12" ht="50.1" customHeight="1">
      <c r="A85" s="9">
        <v>83</v>
      </c>
      <c r="B85" s="4" t="s">
        <v>144</v>
      </c>
      <c r="C85" s="8" t="s">
        <v>135</v>
      </c>
      <c r="D85" s="4">
        <v>0</v>
      </c>
      <c r="E85" s="4">
        <f t="shared" si="17"/>
        <v>0</v>
      </c>
      <c r="F85" s="4">
        <v>10</v>
      </c>
      <c r="G85" s="4">
        <f t="shared" si="18"/>
        <v>600</v>
      </c>
      <c r="H85" s="4">
        <v>0</v>
      </c>
      <c r="I85" s="4">
        <f t="shared" si="19"/>
        <v>0</v>
      </c>
      <c r="J85" s="11">
        <f t="shared" si="20"/>
        <v>600</v>
      </c>
      <c r="K85" s="14"/>
      <c r="L85" s="23"/>
    </row>
    <row r="86" spans="1:12" ht="50.1" customHeight="1">
      <c r="A86" s="9">
        <v>84</v>
      </c>
      <c r="B86" s="4" t="s">
        <v>145</v>
      </c>
      <c r="C86" s="8" t="s">
        <v>135</v>
      </c>
      <c r="D86" s="4">
        <v>0</v>
      </c>
      <c r="E86" s="4">
        <f t="shared" si="17"/>
        <v>0</v>
      </c>
      <c r="F86" s="4">
        <v>8</v>
      </c>
      <c r="G86" s="4">
        <f t="shared" si="18"/>
        <v>480</v>
      </c>
      <c r="H86" s="4">
        <v>0</v>
      </c>
      <c r="I86" s="4">
        <f t="shared" si="19"/>
        <v>0</v>
      </c>
      <c r="J86" s="11">
        <f t="shared" si="20"/>
        <v>480</v>
      </c>
      <c r="K86" s="14"/>
      <c r="L86" s="23"/>
    </row>
    <row r="87" spans="1:12" ht="50.1" customHeight="1">
      <c r="A87" s="9">
        <v>85</v>
      </c>
      <c r="B87" s="4" t="s">
        <v>146</v>
      </c>
      <c r="C87" s="8" t="s">
        <v>17</v>
      </c>
      <c r="D87" s="4">
        <v>0</v>
      </c>
      <c r="E87" s="4">
        <f t="shared" si="17"/>
        <v>0</v>
      </c>
      <c r="F87" s="4">
        <v>0</v>
      </c>
      <c r="G87" s="4">
        <f t="shared" si="18"/>
        <v>0</v>
      </c>
      <c r="H87" s="4">
        <v>10</v>
      </c>
      <c r="I87" s="4">
        <f t="shared" si="19"/>
        <v>1000</v>
      </c>
      <c r="J87" s="11">
        <f t="shared" si="20"/>
        <v>1000</v>
      </c>
      <c r="K87" s="14"/>
      <c r="L87" s="23"/>
    </row>
    <row r="88" spans="1:12" ht="50.1" customHeight="1">
      <c r="A88" s="9">
        <v>86</v>
      </c>
      <c r="B88" s="4" t="s">
        <v>147</v>
      </c>
      <c r="C88" s="8" t="s">
        <v>17</v>
      </c>
      <c r="D88" s="4">
        <v>0</v>
      </c>
      <c r="E88" s="4">
        <f t="shared" si="17"/>
        <v>0</v>
      </c>
      <c r="F88" s="4">
        <v>0</v>
      </c>
      <c r="G88" s="4">
        <f t="shared" si="18"/>
        <v>0</v>
      </c>
      <c r="H88" s="4">
        <v>4</v>
      </c>
      <c r="I88" s="4">
        <f t="shared" si="19"/>
        <v>400</v>
      </c>
      <c r="J88" s="11">
        <f t="shared" si="20"/>
        <v>400</v>
      </c>
      <c r="K88" s="14"/>
      <c r="L88" s="23"/>
    </row>
    <row r="89" spans="1:12" ht="50.1" customHeight="1">
      <c r="A89" s="9">
        <v>87</v>
      </c>
      <c r="B89" s="4" t="s">
        <v>148</v>
      </c>
      <c r="C89" s="8" t="s">
        <v>17</v>
      </c>
      <c r="D89" s="4">
        <v>0</v>
      </c>
      <c r="E89" s="4">
        <f t="shared" si="17"/>
        <v>0</v>
      </c>
      <c r="F89" s="4">
        <v>0</v>
      </c>
      <c r="G89" s="4">
        <f t="shared" si="18"/>
        <v>0</v>
      </c>
      <c r="H89" s="4">
        <v>16</v>
      </c>
      <c r="I89" s="4">
        <f t="shared" si="19"/>
        <v>1600</v>
      </c>
      <c r="J89" s="11">
        <f t="shared" si="20"/>
        <v>1600</v>
      </c>
      <c r="K89" s="14"/>
      <c r="L89" s="23"/>
    </row>
    <row r="90" spans="1:12" ht="50.1" customHeight="1">
      <c r="A90" s="9">
        <v>88</v>
      </c>
      <c r="B90" s="4" t="s">
        <v>149</v>
      </c>
      <c r="C90" s="8" t="s">
        <v>150</v>
      </c>
      <c r="D90" s="4">
        <v>0</v>
      </c>
      <c r="E90" s="4">
        <f t="shared" si="17"/>
        <v>0</v>
      </c>
      <c r="F90" s="4">
        <v>0</v>
      </c>
      <c r="G90" s="4">
        <f t="shared" si="18"/>
        <v>0</v>
      </c>
      <c r="H90" s="4">
        <v>15</v>
      </c>
      <c r="I90" s="4">
        <f t="shared" si="19"/>
        <v>1500</v>
      </c>
      <c r="J90" s="11">
        <f t="shared" si="20"/>
        <v>1500</v>
      </c>
      <c r="K90" s="14"/>
      <c r="L90" s="23"/>
    </row>
    <row r="91" spans="1:12" ht="50.1" customHeight="1">
      <c r="A91" s="9">
        <v>89</v>
      </c>
      <c r="B91" s="4" t="s">
        <v>151</v>
      </c>
      <c r="C91" s="8" t="s">
        <v>152</v>
      </c>
      <c r="D91" s="4">
        <v>1041</v>
      </c>
      <c r="E91" s="4">
        <v>41640</v>
      </c>
      <c r="F91" s="4">
        <v>338.49</v>
      </c>
      <c r="G91" s="4">
        <v>20309.400000000001</v>
      </c>
      <c r="H91" s="4">
        <v>0</v>
      </c>
      <c r="I91" s="4">
        <v>0</v>
      </c>
      <c r="J91" s="11">
        <f t="shared" si="20"/>
        <v>61949.4</v>
      </c>
      <c r="K91" s="15" t="s">
        <v>153</v>
      </c>
      <c r="L91" s="10" t="s">
        <v>154</v>
      </c>
    </row>
    <row r="92" spans="1:12" ht="50.1" customHeight="1">
      <c r="A92" s="7">
        <v>90</v>
      </c>
      <c r="B92" s="22"/>
      <c r="C92" s="22"/>
      <c r="D92" s="4">
        <f t="shared" ref="D92:J92" si="21">SUM(D3:D91)</f>
        <v>6750.45</v>
      </c>
      <c r="E92" s="4">
        <f t="shared" si="21"/>
        <v>270018</v>
      </c>
      <c r="F92" s="4">
        <f t="shared" si="21"/>
        <v>2754.3999999999996</v>
      </c>
      <c r="G92" s="4">
        <f t="shared" si="21"/>
        <v>194023.99999999997</v>
      </c>
      <c r="H92" s="4">
        <f t="shared" si="21"/>
        <v>4159.58</v>
      </c>
      <c r="I92" s="4">
        <f t="shared" si="21"/>
        <v>415958</v>
      </c>
      <c r="J92" s="4">
        <f t="shared" si="21"/>
        <v>880000</v>
      </c>
      <c r="K92" s="8"/>
      <c r="L92" s="6"/>
    </row>
    <row r="93" spans="1:12" ht="20.100000000000001" customHeight="1"/>
    <row r="94" spans="1:12" ht="20.100000000000001" customHeight="1"/>
    <row r="95" spans="1:12" ht="20.100000000000001" customHeight="1"/>
    <row r="96" spans="1:12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</sheetData>
  <autoFilter ref="A2:N92">
    <extLst/>
  </autoFilter>
  <mergeCells count="8">
    <mergeCell ref="K55:L55"/>
    <mergeCell ref="B92:C92"/>
    <mergeCell ref="L64:L90"/>
    <mergeCell ref="A1:L1"/>
    <mergeCell ref="K4:L4"/>
    <mergeCell ref="K21:L21"/>
    <mergeCell ref="K48:L48"/>
    <mergeCell ref="K54:L54"/>
  </mergeCells>
  <phoneticPr fontId="8" type="noConversion"/>
  <pageMargins left="0.75" right="0.75" top="0.78680555555555598" bottom="1" header="0.5" footer="0.5"/>
  <pageSetup paperSize="9" scale="28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2022-07-15T08:07:00Z</dcterms:created>
  <dcterms:modified xsi:type="dcterms:W3CDTF">2023-03-10T03:50:09Z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4A224B483FE1440299A09E81721C4C8C</vt:lpwstr>
  </property>
  <property fmtid="{D5CDD505-2E9C-101B-9397-08002B2CF9AE}" pid="3" name="KSOProductBuildVer">
    <vt:lpwstr>2052-11.1.0.13703</vt:lpwstr>
  </property>
</Properties>
</file>