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<sst xmlns="http://schemas.openxmlformats.org/spreadsheetml/2006/main" count="1343" uniqueCount="443">
  <si>
    <t>2023年部门预算公开表</t>
  </si>
  <si>
    <t>单位编码：</t>
  </si>
  <si>
    <t>066001</t>
  </si>
  <si>
    <t>单位名称：</t>
  </si>
  <si>
    <t>炎陵县霞阳镇人民政府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</si>
  <si>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</si>
  <si>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</si>
  <si>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</si>
  <si>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</si>
  <si>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</si>
  <si>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</si>
  <si>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</si>
  <si>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</si>
  <si>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</si>
  <si>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</si>
  <si>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</si>
  <si>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</si>
  <si>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</si>
  <si>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</si>
  <si>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</si>
  <si>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</si>
  <si>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</si>
  <si>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</si>
  <si>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</si>
  <si>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</si>
  <si>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</si>
  <si>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</si>
  <si>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</si>
  <si>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</si>
  <si>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部门：炎陵县霞阳镇人民政府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</si>
  <si>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</si>
  <si>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</si>
  <si>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</si>
  <si>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</si>
  <si>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</si>
  <si>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</si>
  <si>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</si>
  <si>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</si>
  <si>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</si>
  <si>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</si>
  <si>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</si>
  <si>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</si>
  <si>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</si>
  <si>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</si>
  <si>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</si>
  <si>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</si>
  <si>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</si>
  <si>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</si>
  <si>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</si>
  <si>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</si>
  <si>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</si>
  <si>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</si>
  <si>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</si>
  <si>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</si>
  <si>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</si>
  <si>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</si>
  <si>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</si>
  <si>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</si>
  <si>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</si>
  <si>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</si>
  <si>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</si>
  <si>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</si>
  <si>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</si>
  <si>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</si>
  <si>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</si>
  <si>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</si>
  <si>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</si>
  <si>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</si>
  <si>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</si>
  <si>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</si>
  <si>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</si>
  <si>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</si>
  <si>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</si>
  <si>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</si>
  <si>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</si>
  <si>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</si>
  <si>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</si>
  <si>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</si>
  <si>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</si>
  <si>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</si>
  <si>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</si>
  <si>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</si>
  <si>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</si>
  <si>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</si>
  <si>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</si>
  <si>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</si>
  <si>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</si>
  <si>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</si>
  <si>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</si>
  <si>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</si>
  <si>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</si>
  <si>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</si>
  <si>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</si>
  <si>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</si>
  <si>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</si>
  <si>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</si>
  <si>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</si>
  <si>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</si>
  <si>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</si>
  <si>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</si>
  <si>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</si>
  <si>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</si>
  <si>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</si>
  <si>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</si>
  <si>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</si>
  <si>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</si>
  <si>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</si>
  <si>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</si>
  <si>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</si>
  <si>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</si>
  <si>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</si>
  <si>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</si>
  <si>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</si>
  <si>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</si>
  <si>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</si>
  <si>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</si>
  <si>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</si>
  <si>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</si>
  <si>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</si>
  <si>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</si>
  <si>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</si>
  <si>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</si>
  <si>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</si>
  <si>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</si>
  <si>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</si>
  <si>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</si>
  <si>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</si>
  <si>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</si>
  <si>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</si>
  <si>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</si>
  <si>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</si>
  <si>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</si>
  <si>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</si>
  <si>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</si>
  <si>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</si>
  <si>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</si>
  <si>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</si>
  <si>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</si>
  <si>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</si>
  <si>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</si>
  <si>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</si>
  <si>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</si>
  <si>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</si>
  <si>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</si>
  <si>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</si>
  <si>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</si>
  <si>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</si>
  <si>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</si>
  <si>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</si>
  <si>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</si>
  <si>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</si>
  <si>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</si>
  <si>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</si>
  <si>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</si>
  <si>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乡镇人民政府</t>
  </si>
  <si>
    <t xml:space="preserve">  066001</t>
  </si>
  <si>
    <t xml:space="preserve">  炎陵县霞阳镇人民政府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</si>
  <si>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</si>
  <si>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</si>
  <si>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</si>
  <si>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</si>
  <si>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</si>
  <si>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</si>
  <si>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</si>
  <si>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</si>
  <si>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</si>
  <si>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</si>
  <si>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</si>
  <si>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</si>
  <si>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</si>
  <si>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</si>
  <si>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</si>
  <si>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</si>
  <si>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03</t>
  </si>
  <si>
    <t xml:space="preserve">    2010301</t>
  </si>
  <si>
    <t>06</t>
  </si>
  <si>
    <t xml:space="preserve">    2010601</t>
  </si>
  <si>
    <t>31</t>
  </si>
  <si>
    <t xml:space="preserve">    2013101</t>
  </si>
  <si>
    <t>207</t>
  </si>
  <si>
    <t xml:space="preserve">    2070101</t>
  </si>
  <si>
    <t>208</t>
  </si>
  <si>
    <t>05</t>
  </si>
  <si>
    <t xml:space="preserve">    2080505</t>
  </si>
  <si>
    <t xml:space="preserve">    机关事业单位基本养老保险缴费支出</t>
  </si>
  <si>
    <t>25</t>
  </si>
  <si>
    <t>02</t>
  </si>
  <si>
    <t xml:space="preserve">    2082502</t>
  </si>
  <si>
    <t xml:space="preserve">    其他农村生活救助</t>
  </si>
  <si>
    <t>27</t>
  </si>
  <si>
    <t xml:space="preserve">    2082701</t>
  </si>
  <si>
    <t xml:space="preserve">    财政对失业保险基金的补助</t>
  </si>
  <si>
    <t xml:space="preserve">    2082702</t>
  </si>
  <si>
    <t xml:space="preserve">    财政对工伤保险基金的补助</t>
  </si>
  <si>
    <t>28</t>
  </si>
  <si>
    <t xml:space="preserve">    2082801</t>
  </si>
  <si>
    <t>210</t>
  </si>
  <si>
    <t>11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</si>
  <si>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</si>
  <si>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</si>
  <si>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</si>
  <si>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</si>
  <si>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</si>
  <si>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</si>
  <si>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</si>
  <si>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213</t>
  </si>
  <si>
    <t xml:space="preserve">    2130101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</si>
  <si>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</si>
  <si>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</si>
  <si>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</si>
  <si>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</si>
  <si>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</si>
  <si>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</si>
  <si>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</si>
  <si>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</si>
  <si>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</si>
  <si>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</si>
  <si>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</si>
  <si>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</si>
  <si>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</si>
  <si>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</si>
  <si>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</si>
  <si>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</si>
  <si>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</si>
  <si>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</si>
  <si>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</si>
  <si>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</si>
  <si>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</si>
  <si>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</si>
  <si>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</si>
  <si>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</si>
  <si>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</si>
  <si>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</si>
  <si>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</si>
  <si>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</si>
  <si>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</si>
  <si>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</si>
  <si>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</si>
  <si>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</si>
  <si>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</si>
  <si>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</si>
  <si>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</si>
  <si>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</si>
  <si>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</si>
  <si>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</si>
  <si>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</si>
  <si>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</si>
  <si>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</si>
  <si>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</si>
  <si>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</si>
  <si>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</si>
  <si>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</si>
  <si>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</si>
  <si>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</si>
  <si>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</si>
  <si>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</si>
  <si>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2010101</t>
  </si>
  <si>
    <t xml:space="preserve">     2010301</t>
  </si>
  <si>
    <t xml:space="preserve">     2010601</t>
  </si>
  <si>
    <t xml:space="preserve">     2013101</t>
  </si>
  <si>
    <t xml:space="preserve">     2070101</t>
  </si>
  <si>
    <t xml:space="preserve">     2080505</t>
  </si>
  <si>
    <t xml:space="preserve">     2082502</t>
  </si>
  <si>
    <t xml:space="preserve">     2082701</t>
  </si>
  <si>
    <t xml:space="preserve">     2082702</t>
  </si>
  <si>
    <t xml:space="preserve">     2082801</t>
  </si>
  <si>
    <t xml:space="preserve">     2101101</t>
  </si>
  <si>
    <t xml:space="preserve">     2101103</t>
  </si>
  <si>
    <t xml:space="preserve">     2101199</t>
  </si>
  <si>
    <t xml:space="preserve">     2130101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</si>
  <si>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</si>
  <si>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</si>
  <si>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</si>
  <si>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</si>
  <si>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</si>
  <si>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</si>
  <si>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</si>
  <si>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</si>
  <si>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</si>
  <si>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</si>
  <si>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</si>
  <si>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</si>
  <si>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</si>
  <si>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</si>
  <si>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</si>
  <si>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</si>
  <si>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</si>
  <si>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</si>
  <si>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</si>
  <si>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</si>
  <si>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</si>
  <si>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</si>
  <si>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</si>
  <si>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</si>
  <si>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</si>
  <si>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</si>
  <si>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</si>
  <si>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</si>
  <si>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</si>
  <si>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</si>
  <si>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</si>
  <si>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</si>
  <si>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</si>
  <si>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</si>
  <si>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</si>
  <si>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</si>
  <si>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</si>
  <si>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</si>
  <si>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</si>
  <si>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</si>
  <si>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</si>
  <si>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</si>
  <si>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</si>
  <si>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</si>
  <si>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</si>
  <si>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</si>
  <si>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</si>
  <si>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</si>
  <si>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</si>
  <si>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</si>
  <si>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</si>
  <si>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</si>
  <si>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</si>
  <si>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</si>
  <si>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</si>
  <si>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</si>
  <si>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</si>
  <si>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</si>
  <si>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</si>
  <si>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</si>
  <si>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</si>
  <si>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</si>
  <si>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</si>
  <si>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</si>
  <si>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</si>
  <si>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</si>
  <si>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</si>
  <si>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</si>
  <si>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</si>
  <si>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</si>
  <si>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</si>
  <si>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</si>
  <si>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</si>
  <si>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</si>
  <si>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</si>
  <si>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</si>
  <si>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</si>
  <si>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</si>
  <si>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</si>
  <si>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</si>
  <si>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</si>
  <si>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</si>
  <si>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本单位无政府性基金预算支出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</si>
  <si>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</si>
  <si>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</si>
  <si>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</si>
  <si>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</si>
  <si>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</si>
  <si>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本单位无国有资本经营预算支出</t>
  </si>
  <si>
    <t>部门公开表19</t>
  </si>
  <si>
    <t>本年财政专户管理资金预算支出</t>
  </si>
  <si>
    <t>本单位无财政专户管理资金预算支出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</si>
  <si>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</si>
  <si>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</si>
  <si>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</si>
  <si>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</si>
  <si>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</si>
  <si>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</si>
  <si>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</si>
  <si>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</si>
  <si>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</si>
  <si>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</si>
  <si>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</si>
  <si>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</si>
  <si>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</si>
  <si>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</si>
  <si>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本单位无专项资金预算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</si>
  <si>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</si>
  <si>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</si>
  <si>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</si>
  <si>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</si>
  <si>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</si>
  <si>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</si>
  <si>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</si>
  <si>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</si>
  <si>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</si>
  <si>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</si>
  <si>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</si>
  <si>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</si>
  <si>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</si>
  <si>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</si>
  <si>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</si>
  <si>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本单位无项目支出预算</t>
  </si>
  <si>
    <t>部门公开表22</t>
  </si>
  <si>
    <t>整体支出绩效目标表</t>
  </si>
  <si>
    <t>单位：部门：炎陵县霞阳镇人民政府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</si>
  <si>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</si>
  <si>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</si>
  <si>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</si>
  <si>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</si>
  <si>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</si>
  <si>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</si>
  <si>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</si>
  <si>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</si>
  <si>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</si>
  <si>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</si>
  <si>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在县财政局和镇党委、政府的正确领导下，树立了全心全意为人民服务的宗旨，强化资金管理，严格资金的使用合法、合规，做到专款专用；及时、准确、高效调度资金，用好资金，全面服务于党委、政府的各项工作，确保了政府机构正常运行；认真做好各项财政财务基础工作，完成了以下几点目标：完成县财政交办的各项工作任务，全心全意为人民服务；强化资金管理，严格资金使用合法、合规，打好脱贫攻坚战；认真做好各项财政财务基础工作；认真贯彻执行《预算法》、《会计法》和相关的财经纪律制度目标。</t>
  </si>
  <si>
    <t>产出指标</t>
  </si>
  <si>
    <t xml:space="preserve"> 数量指标</t>
  </si>
  <si>
    <t>部门整体支出绩效支出数量</t>
  </si>
  <si>
    <t>定性</t>
  </si>
  <si>
    <t>100%</t>
  </si>
  <si>
    <t>%</t>
  </si>
  <si>
    <t>达到预算项目数</t>
  </si>
  <si>
    <t>每减少5%扣0.5分</t>
  </si>
  <si>
    <t xml:space="preserve"> 质量指标</t>
  </si>
  <si>
    <t>部门整体支出绩效使用比例</t>
  </si>
  <si>
    <t>达到预算支出金额比例</t>
  </si>
  <si>
    <t xml:space="preserve"> 时效指标</t>
  </si>
  <si>
    <t>部门整体支出绩效使用时间</t>
  </si>
  <si>
    <t>在年底完成所有预算支出</t>
  </si>
  <si>
    <t>成本指标</t>
  </si>
  <si>
    <t>部门整体支出绩效金额</t>
  </si>
  <si>
    <t>万元</t>
  </si>
  <si>
    <t>部门整体绩效金额1432.8846万元</t>
  </si>
  <si>
    <t xml:space="preserve">效益指标 </t>
  </si>
  <si>
    <t>经济效益指标</t>
  </si>
  <si>
    <t>经济发展情况</t>
  </si>
  <si>
    <t>达到预期经济发展情况</t>
  </si>
  <si>
    <t>社会效益指标</t>
  </si>
  <si>
    <t>社会稳定情况</t>
  </si>
  <si>
    <t>达到预期社会稳定情况</t>
  </si>
  <si>
    <t>生态效益指标</t>
  </si>
  <si>
    <t>生态保护情况</t>
  </si>
  <si>
    <t>达到预期生态保护情况</t>
  </si>
  <si>
    <t xml:space="preserve"> 可持续影响指标</t>
  </si>
  <si>
    <t>后续发展情况</t>
  </si>
  <si>
    <t>达到预期后续发展影响情况</t>
  </si>
  <si>
    <t>满意度指标</t>
  </si>
  <si>
    <t>服务对象满意度指标</t>
  </si>
  <si>
    <t>群众满意度</t>
  </si>
  <si>
    <t>达到预期群众满意度</t>
  </si>
  <si>
    <t xml:space="preserve">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</si>
</sst>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34"/>
    </font>
    <font>
      <b/>
      <sz val="15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4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30" fillId="12" borderId="3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176" fontId="9" fillId="0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Border="1" applyAlignment="1">
      <alignment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178" fontId="0" fillId="0" borderId="0" xfId="0" applyNumberFormat="1" applyFont="1">
      <alignment vertical="center"/>
    </xf>
    <xf numFmtId="178" fontId="3" fillId="0" borderId="0" xfId="0" applyNumberFormat="1" applyFont="1" applyBorder="1" applyAlignment="1">
      <alignment vertical="center" wrapText="1"/>
    </xf>
    <xf numFmtId="178" fontId="7" fillId="0" borderId="0" xfId="0" applyNumberFormat="1" applyFont="1" applyBorder="1" applyAlignment="1">
      <alignment horizontal="center" vertical="center" wrapText="1"/>
    </xf>
    <xf numFmtId="178" fontId="6" fillId="0" borderId="0" xfId="0" applyNumberFormat="1" applyFont="1" applyBorder="1" applyAlignment="1">
      <alignment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vertical="center" wrapText="1"/>
    </xf>
    <xf numFmtId="177" fontId="6" fillId="0" borderId="2" xfId="0" applyNumberFormat="1" applyFont="1" applyFill="1" applyBorder="1" applyAlignment="1">
      <alignment vertical="center" wrapText="1"/>
    </xf>
    <xf numFmtId="178" fontId="4" fillId="0" borderId="1" xfId="0" applyNumberFormat="1" applyFont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horizontal="left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left" vertical="center" wrapText="1"/>
    </xf>
    <xf numFmtId="178" fontId="9" fillId="0" borderId="1" xfId="0" applyNumberFormat="1" applyFont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178" fontId="3" fillId="0" borderId="0" xfId="0" applyNumberFormat="1" applyFont="1" applyBorder="1" applyAlignment="1">
      <alignment horizontal="right" vertical="center" wrapText="1"/>
    </xf>
    <xf numFmtId="178" fontId="6" fillId="0" borderId="0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vertical="center" wrapText="1"/>
    </xf>
    <xf numFmtId="177" fontId="5" fillId="2" borderId="1" xfId="0" applyNumberFormat="1" applyFont="1" applyFill="1" applyBorder="1" applyAlignment="1">
      <alignment vertical="center" wrapText="1"/>
    </xf>
    <xf numFmtId="176" fontId="8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77" fontId="6" fillId="0" borderId="1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I5" sqref="I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103" t="s">
        <v>0</v>
      </c>
      <c r="B1" s="103"/>
      <c r="C1" s="103"/>
      <c r="D1" s="103"/>
      <c r="E1" s="103"/>
      <c r="F1" s="103"/>
      <c r="G1" s="103"/>
      <c r="H1" s="103"/>
      <c r="I1" s="103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104"/>
      <c r="B4" s="105"/>
      <c r="C4" s="3"/>
      <c r="D4" s="104" t="s">
        <v>1</v>
      </c>
      <c r="E4" s="106" t="s">
        <v>2</v>
      </c>
      <c r="F4" s="105"/>
      <c r="G4" s="105"/>
      <c r="H4" s="105"/>
      <c r="I4" s="3"/>
    </row>
    <row r="5" ht="54.3" customHeight="1" spans="1:9">
      <c r="A5" s="104"/>
      <c r="B5" s="105"/>
      <c r="C5" s="3"/>
      <c r="D5" s="104" t="s">
        <v>3</v>
      </c>
      <c r="E5" s="105" t="s">
        <v>4</v>
      </c>
      <c r="F5" s="105"/>
      <c r="G5" s="105"/>
      <c r="H5" s="105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5" workbookViewId="0">
      <selection activeCell="F6" sqref="F6:L2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7" t="s">
        <v>271</v>
      </c>
      <c r="N1" s="17"/>
    </row>
    <row r="2" ht="44.85" customHeight="1" spans="1:14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30</v>
      </c>
      <c r="N3" s="8"/>
    </row>
    <row r="4" ht="42.25" customHeight="1" spans="1:14">
      <c r="A4" s="11" t="s">
        <v>158</v>
      </c>
      <c r="B4" s="11"/>
      <c r="C4" s="11"/>
      <c r="D4" s="11" t="s">
        <v>211</v>
      </c>
      <c r="E4" s="11" t="s">
        <v>212</v>
      </c>
      <c r="F4" s="11" t="s">
        <v>230</v>
      </c>
      <c r="G4" s="11" t="s">
        <v>214</v>
      </c>
      <c r="H4" s="11"/>
      <c r="I4" s="11"/>
      <c r="J4" s="11"/>
      <c r="K4" s="11"/>
      <c r="L4" s="11" t="s">
        <v>218</v>
      </c>
      <c r="M4" s="11"/>
      <c r="N4" s="11"/>
    </row>
    <row r="5" ht="39.65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272</v>
      </c>
      <c r="I5" s="11" t="s">
        <v>273</v>
      </c>
      <c r="J5" s="11" t="s">
        <v>274</v>
      </c>
      <c r="K5" s="11" t="s">
        <v>275</v>
      </c>
      <c r="L5" s="11" t="s">
        <v>135</v>
      </c>
      <c r="M5" s="11" t="s">
        <v>231</v>
      </c>
      <c r="N5" s="11" t="s">
        <v>276</v>
      </c>
    </row>
    <row r="6" ht="22.8" customHeight="1" spans="1:14">
      <c r="A6" s="14"/>
      <c r="B6" s="14"/>
      <c r="C6" s="14"/>
      <c r="D6" s="14"/>
      <c r="E6" s="14" t="s">
        <v>135</v>
      </c>
      <c r="F6" s="37">
        <f>F7</f>
        <v>12560844</v>
      </c>
      <c r="G6" s="37">
        <f t="shared" ref="F6:K6" si="0">G7</f>
        <v>12560844</v>
      </c>
      <c r="H6" s="37">
        <f t="shared" si="0"/>
        <v>9397354</v>
      </c>
      <c r="I6" s="37">
        <f t="shared" si="0"/>
        <v>2016478</v>
      </c>
      <c r="J6" s="37">
        <f t="shared" si="0"/>
        <v>1047012</v>
      </c>
      <c r="K6" s="37">
        <f t="shared" si="0"/>
        <v>100000</v>
      </c>
      <c r="L6" s="58"/>
      <c r="M6" s="34"/>
      <c r="N6" s="34"/>
    </row>
    <row r="7" ht="22.8" customHeight="1" spans="1:14">
      <c r="A7" s="14"/>
      <c r="B7" s="14"/>
      <c r="C7" s="14"/>
      <c r="D7" s="12" t="s">
        <v>153</v>
      </c>
      <c r="E7" s="12" t="s">
        <v>154</v>
      </c>
      <c r="F7" s="37">
        <f t="shared" ref="F7:K7" si="1">F8</f>
        <v>12560844</v>
      </c>
      <c r="G7" s="37">
        <f t="shared" si="1"/>
        <v>12560844</v>
      </c>
      <c r="H7" s="37">
        <f t="shared" si="1"/>
        <v>9397354</v>
      </c>
      <c r="I7" s="37">
        <f t="shared" si="1"/>
        <v>2016478</v>
      </c>
      <c r="J7" s="37">
        <f t="shared" si="1"/>
        <v>1047012</v>
      </c>
      <c r="K7" s="37">
        <f t="shared" si="1"/>
        <v>100000</v>
      </c>
      <c r="L7" s="58"/>
      <c r="M7" s="34"/>
      <c r="N7" s="34"/>
    </row>
    <row r="8" ht="22.8" customHeight="1" spans="1:14">
      <c r="A8" s="14"/>
      <c r="B8" s="14"/>
      <c r="C8" s="14"/>
      <c r="D8" s="21" t="s">
        <v>155</v>
      </c>
      <c r="E8" s="21" t="s">
        <v>156</v>
      </c>
      <c r="F8" s="37">
        <f>G8</f>
        <v>12560844</v>
      </c>
      <c r="G8" s="37">
        <f>SUM(H8:K8)</f>
        <v>12560844</v>
      </c>
      <c r="H8" s="37">
        <f t="shared" ref="H8:K8" si="2">SUM(H9:H22)</f>
        <v>9397354</v>
      </c>
      <c r="I8" s="37">
        <f t="shared" si="2"/>
        <v>2016478</v>
      </c>
      <c r="J8" s="37">
        <f t="shared" si="2"/>
        <v>1047012</v>
      </c>
      <c r="K8" s="37">
        <f t="shared" si="2"/>
        <v>100000</v>
      </c>
      <c r="L8" s="58"/>
      <c r="M8" s="34"/>
      <c r="N8" s="34"/>
    </row>
    <row r="9" ht="22.8" customHeight="1" spans="1:14">
      <c r="A9" s="24" t="s">
        <v>169</v>
      </c>
      <c r="B9" s="24" t="s">
        <v>170</v>
      </c>
      <c r="C9" s="24" t="s">
        <v>170</v>
      </c>
      <c r="D9" s="19" t="s">
        <v>228</v>
      </c>
      <c r="E9" s="15" t="s">
        <v>172</v>
      </c>
      <c r="F9" s="40">
        <f t="shared" ref="F9:F22" si="3">G9</f>
        <v>218177</v>
      </c>
      <c r="G9" s="40">
        <f t="shared" ref="G9:G22" si="4">SUM(H9:K9)</f>
        <v>218177</v>
      </c>
      <c r="H9" s="40">
        <v>218177</v>
      </c>
      <c r="I9" s="40"/>
      <c r="J9" s="40"/>
      <c r="K9" s="40"/>
      <c r="L9" s="40"/>
      <c r="M9" s="22"/>
      <c r="N9" s="22"/>
    </row>
    <row r="10" ht="22.8" customHeight="1" spans="1:14">
      <c r="A10" s="24" t="s">
        <v>169</v>
      </c>
      <c r="B10" s="24" t="s">
        <v>173</v>
      </c>
      <c r="C10" s="24" t="s">
        <v>170</v>
      </c>
      <c r="D10" s="19" t="s">
        <v>228</v>
      </c>
      <c r="E10" s="15" t="s">
        <v>172</v>
      </c>
      <c r="F10" s="40">
        <f t="shared" si="3"/>
        <v>4498945</v>
      </c>
      <c r="G10" s="40">
        <f t="shared" si="4"/>
        <v>4498945</v>
      </c>
      <c r="H10" s="40">
        <v>4398945</v>
      </c>
      <c r="I10" s="40"/>
      <c r="J10" s="40"/>
      <c r="K10" s="40">
        <v>100000</v>
      </c>
      <c r="L10" s="40"/>
      <c r="M10" s="22"/>
      <c r="N10" s="22"/>
    </row>
    <row r="11" ht="22.8" customHeight="1" spans="1:14">
      <c r="A11" s="24" t="s">
        <v>169</v>
      </c>
      <c r="B11" s="24" t="s">
        <v>175</v>
      </c>
      <c r="C11" s="24" t="s">
        <v>170</v>
      </c>
      <c r="D11" s="19" t="s">
        <v>228</v>
      </c>
      <c r="E11" s="15" t="s">
        <v>172</v>
      </c>
      <c r="F11" s="40">
        <f t="shared" si="3"/>
        <v>660447</v>
      </c>
      <c r="G11" s="40">
        <f t="shared" si="4"/>
        <v>660447</v>
      </c>
      <c r="H11" s="40">
        <v>660447</v>
      </c>
      <c r="I11" s="40"/>
      <c r="J11" s="40"/>
      <c r="K11" s="40"/>
      <c r="L11" s="40"/>
      <c r="M11" s="22"/>
      <c r="N11" s="22"/>
    </row>
    <row r="12" ht="22.8" customHeight="1" spans="1:14">
      <c r="A12" s="24" t="s">
        <v>169</v>
      </c>
      <c r="B12" s="24" t="s">
        <v>177</v>
      </c>
      <c r="C12" s="24" t="s">
        <v>170</v>
      </c>
      <c r="D12" s="19" t="s">
        <v>228</v>
      </c>
      <c r="E12" s="15" t="s">
        <v>172</v>
      </c>
      <c r="F12" s="40">
        <f t="shared" si="3"/>
        <v>521239</v>
      </c>
      <c r="G12" s="40">
        <f t="shared" si="4"/>
        <v>521239</v>
      </c>
      <c r="H12" s="40">
        <v>521239</v>
      </c>
      <c r="I12" s="40"/>
      <c r="J12" s="40"/>
      <c r="K12" s="40"/>
      <c r="L12" s="40"/>
      <c r="M12" s="22"/>
      <c r="N12" s="22"/>
    </row>
    <row r="13" ht="22.8" customHeight="1" spans="1:14">
      <c r="A13" s="24" t="s">
        <v>179</v>
      </c>
      <c r="B13" s="24" t="s">
        <v>170</v>
      </c>
      <c r="C13" s="24" t="s">
        <v>170</v>
      </c>
      <c r="D13" s="19" t="s">
        <v>228</v>
      </c>
      <c r="E13" s="15" t="s">
        <v>172</v>
      </c>
      <c r="F13" s="40">
        <f t="shared" si="3"/>
        <v>694783</v>
      </c>
      <c r="G13" s="40">
        <f t="shared" si="4"/>
        <v>694783</v>
      </c>
      <c r="H13" s="40">
        <v>694783</v>
      </c>
      <c r="I13" s="40"/>
      <c r="J13" s="40"/>
      <c r="K13" s="40"/>
      <c r="L13" s="40"/>
      <c r="M13" s="22"/>
      <c r="N13" s="22"/>
    </row>
    <row r="14" ht="22.8" customHeight="1" spans="1:14">
      <c r="A14" s="24" t="s">
        <v>181</v>
      </c>
      <c r="B14" s="24" t="s">
        <v>182</v>
      </c>
      <c r="C14" s="24" t="s">
        <v>182</v>
      </c>
      <c r="D14" s="19" t="s">
        <v>228</v>
      </c>
      <c r="E14" s="15" t="s">
        <v>184</v>
      </c>
      <c r="F14" s="40">
        <f t="shared" si="3"/>
        <v>1259792</v>
      </c>
      <c r="G14" s="40">
        <f t="shared" si="4"/>
        <v>1259792</v>
      </c>
      <c r="H14" s="40"/>
      <c r="I14" s="40">
        <v>1259792</v>
      </c>
      <c r="J14" s="40"/>
      <c r="K14" s="40"/>
      <c r="L14" s="40"/>
      <c r="M14" s="22"/>
      <c r="N14" s="22"/>
    </row>
    <row r="15" ht="22.8" customHeight="1" spans="1:14">
      <c r="A15" s="24" t="s">
        <v>181</v>
      </c>
      <c r="B15" s="24" t="s">
        <v>189</v>
      </c>
      <c r="C15" s="24" t="s">
        <v>170</v>
      </c>
      <c r="D15" s="19" t="s">
        <v>228</v>
      </c>
      <c r="E15" s="15" t="s">
        <v>191</v>
      </c>
      <c r="F15" s="40">
        <f t="shared" si="3"/>
        <v>21634</v>
      </c>
      <c r="G15" s="40">
        <f t="shared" si="4"/>
        <v>21634</v>
      </c>
      <c r="H15" s="40"/>
      <c r="I15" s="40">
        <v>21634</v>
      </c>
      <c r="J15" s="40"/>
      <c r="K15" s="40"/>
      <c r="L15" s="40"/>
      <c r="M15" s="22"/>
      <c r="N15" s="22"/>
    </row>
    <row r="16" ht="22.8" customHeight="1" spans="1:14">
      <c r="A16" s="24" t="s">
        <v>181</v>
      </c>
      <c r="B16" s="24" t="s">
        <v>189</v>
      </c>
      <c r="C16" s="24" t="s">
        <v>186</v>
      </c>
      <c r="D16" s="19" t="s">
        <v>228</v>
      </c>
      <c r="E16" s="15" t="s">
        <v>193</v>
      </c>
      <c r="F16" s="40">
        <f t="shared" si="3"/>
        <v>28702</v>
      </c>
      <c r="G16" s="40">
        <f t="shared" si="4"/>
        <v>28702</v>
      </c>
      <c r="H16" s="40"/>
      <c r="I16" s="40">
        <v>28702</v>
      </c>
      <c r="J16" s="40"/>
      <c r="K16" s="40"/>
      <c r="L16" s="40"/>
      <c r="M16" s="22"/>
      <c r="N16" s="22"/>
    </row>
    <row r="17" ht="22.8" customHeight="1" spans="1:14">
      <c r="A17" s="24" t="s">
        <v>181</v>
      </c>
      <c r="B17" s="24" t="s">
        <v>194</v>
      </c>
      <c r="C17" s="24" t="s">
        <v>170</v>
      </c>
      <c r="D17" s="19" t="s">
        <v>228</v>
      </c>
      <c r="E17" s="15" t="s">
        <v>172</v>
      </c>
      <c r="F17" s="40">
        <f t="shared" si="3"/>
        <v>268083</v>
      </c>
      <c r="G17" s="40">
        <f t="shared" si="4"/>
        <v>268083</v>
      </c>
      <c r="H17" s="40">
        <v>268083</v>
      </c>
      <c r="I17" s="40"/>
      <c r="J17" s="40"/>
      <c r="K17" s="40"/>
      <c r="L17" s="40"/>
      <c r="M17" s="22"/>
      <c r="N17" s="22"/>
    </row>
    <row r="18" ht="22.8" customHeight="1" spans="1:14">
      <c r="A18" s="24" t="s">
        <v>196</v>
      </c>
      <c r="B18" s="24" t="s">
        <v>197</v>
      </c>
      <c r="C18" s="24" t="s">
        <v>170</v>
      </c>
      <c r="D18" s="19" t="s">
        <v>228</v>
      </c>
      <c r="E18" s="15" t="s">
        <v>199</v>
      </c>
      <c r="F18" s="40">
        <f t="shared" si="3"/>
        <v>519383</v>
      </c>
      <c r="G18" s="40">
        <f t="shared" si="4"/>
        <v>519383</v>
      </c>
      <c r="H18" s="40"/>
      <c r="I18" s="40">
        <v>519383</v>
      </c>
      <c r="J18" s="40"/>
      <c r="K18" s="40"/>
      <c r="L18" s="40"/>
      <c r="M18" s="22"/>
      <c r="N18" s="22"/>
    </row>
    <row r="19" ht="22.8" customHeight="1" spans="1:14">
      <c r="A19" s="24" t="s">
        <v>196</v>
      </c>
      <c r="B19" s="24" t="s">
        <v>197</v>
      </c>
      <c r="C19" s="24" t="s">
        <v>173</v>
      </c>
      <c r="D19" s="19" t="s">
        <v>228</v>
      </c>
      <c r="E19" s="15" t="s">
        <v>201</v>
      </c>
      <c r="F19" s="40">
        <f t="shared" si="3"/>
        <v>179127</v>
      </c>
      <c r="G19" s="40">
        <f t="shared" si="4"/>
        <v>179127</v>
      </c>
      <c r="H19" s="40"/>
      <c r="I19" s="40">
        <v>179127</v>
      </c>
      <c r="J19" s="40"/>
      <c r="K19" s="40"/>
      <c r="L19" s="40"/>
      <c r="M19" s="22"/>
      <c r="N19" s="22"/>
    </row>
    <row r="20" ht="22.8" customHeight="1" spans="1:14">
      <c r="A20" s="24" t="s">
        <v>196</v>
      </c>
      <c r="B20" s="24" t="s">
        <v>197</v>
      </c>
      <c r="C20" s="24" t="s">
        <v>202</v>
      </c>
      <c r="D20" s="19" t="s">
        <v>228</v>
      </c>
      <c r="E20" s="15" t="s">
        <v>204</v>
      </c>
      <c r="F20" s="40">
        <f t="shared" si="3"/>
        <v>7840</v>
      </c>
      <c r="G20" s="40">
        <f t="shared" si="4"/>
        <v>7840</v>
      </c>
      <c r="H20" s="40"/>
      <c r="I20" s="40">
        <v>7840</v>
      </c>
      <c r="J20" s="40"/>
      <c r="K20" s="40"/>
      <c r="L20" s="40"/>
      <c r="M20" s="22"/>
      <c r="N20" s="22"/>
    </row>
    <row r="21" ht="22.8" customHeight="1" spans="1:14">
      <c r="A21" s="24" t="s">
        <v>205</v>
      </c>
      <c r="B21" s="24" t="s">
        <v>170</v>
      </c>
      <c r="C21" s="24" t="s">
        <v>170</v>
      </c>
      <c r="D21" s="19" t="s">
        <v>228</v>
      </c>
      <c r="E21" s="15" t="s">
        <v>172</v>
      </c>
      <c r="F21" s="40">
        <f t="shared" si="3"/>
        <v>2635680</v>
      </c>
      <c r="G21" s="40">
        <f t="shared" si="4"/>
        <v>2635680</v>
      </c>
      <c r="H21" s="40">
        <v>2635680</v>
      </c>
      <c r="I21" s="40"/>
      <c r="J21" s="40"/>
      <c r="K21" s="40"/>
      <c r="L21" s="40"/>
      <c r="M21" s="22"/>
      <c r="N21" s="22"/>
    </row>
    <row r="22" ht="22.8" customHeight="1" spans="1:14">
      <c r="A22" s="24" t="s">
        <v>207</v>
      </c>
      <c r="B22" s="24" t="s">
        <v>186</v>
      </c>
      <c r="C22" s="24" t="s">
        <v>170</v>
      </c>
      <c r="D22" s="19" t="s">
        <v>228</v>
      </c>
      <c r="E22" s="15" t="s">
        <v>209</v>
      </c>
      <c r="F22" s="40">
        <f t="shared" si="3"/>
        <v>1047012</v>
      </c>
      <c r="G22" s="40">
        <f t="shared" si="4"/>
        <v>1047012</v>
      </c>
      <c r="H22" s="40"/>
      <c r="I22" s="40"/>
      <c r="J22" s="40">
        <v>1047012</v>
      </c>
      <c r="K22" s="40"/>
      <c r="L22" s="40"/>
      <c r="M22" s="22"/>
      <c r="N22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zoomScale="85" zoomScaleNormal="85" topLeftCell="D5" workbookViewId="0">
      <selection activeCell="F6" sqref="F6:V22"/>
    </sheetView>
  </sheetViews>
  <sheetFormatPr defaultColWidth="10" defaultRowHeight="13.5"/>
  <cols>
    <col min="1" max="1" width="5.01666666666667" style="42" customWidth="1"/>
    <col min="2" max="2" width="5.15833333333333" style="42" customWidth="1"/>
    <col min="3" max="3" width="5.7" style="42" customWidth="1"/>
    <col min="4" max="4" width="8" style="42" customWidth="1"/>
    <col min="5" max="5" width="20.0833333333333" style="42" customWidth="1"/>
    <col min="6" max="6" width="13.975" style="42" customWidth="1"/>
    <col min="7" max="10" width="12.125" style="42" customWidth="1"/>
    <col min="11" max="11" width="7.69166666666667" style="42" customWidth="1"/>
    <col min="12" max="13" width="12.125" style="42" customWidth="1"/>
    <col min="14" max="14" width="7.69166666666667" style="42" customWidth="1"/>
    <col min="15" max="16" width="10.125" style="42" customWidth="1"/>
    <col min="17" max="17" width="9.25" style="42" customWidth="1"/>
    <col min="18" max="18" width="12.125" style="42" customWidth="1"/>
    <col min="19" max="19" width="10.125" style="42" customWidth="1"/>
    <col min="20" max="21" width="7.69166666666667" style="42" customWidth="1"/>
    <col min="22" max="22" width="10.125" style="42" customWidth="1"/>
    <col min="23" max="24" width="9.76666666666667" style="42" customWidth="1"/>
    <col min="25" max="16384" width="10" style="42"/>
  </cols>
  <sheetData>
    <row r="1" ht="16.35" customHeight="1" spans="1:22">
      <c r="A1" s="43"/>
      <c r="U1" s="56" t="s">
        <v>277</v>
      </c>
      <c r="V1" s="56"/>
    </row>
    <row r="2" ht="50" customHeight="1" spans="1:22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4.15" customHeight="1" spans="1:22">
      <c r="A3" s="45" t="s">
        <v>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57" t="s">
        <v>30</v>
      </c>
      <c r="V3" s="57"/>
    </row>
    <row r="4" ht="26.7" customHeight="1" spans="1:22">
      <c r="A4" s="46" t="s">
        <v>158</v>
      </c>
      <c r="B4" s="46"/>
      <c r="C4" s="46"/>
      <c r="D4" s="46" t="s">
        <v>211</v>
      </c>
      <c r="E4" s="46" t="s">
        <v>212</v>
      </c>
      <c r="F4" s="46" t="s">
        <v>230</v>
      </c>
      <c r="G4" s="46" t="s">
        <v>278</v>
      </c>
      <c r="H4" s="46"/>
      <c r="I4" s="46"/>
      <c r="J4" s="46"/>
      <c r="K4" s="46"/>
      <c r="L4" s="46" t="s">
        <v>279</v>
      </c>
      <c r="M4" s="46"/>
      <c r="N4" s="46"/>
      <c r="O4" s="46"/>
      <c r="P4" s="46"/>
      <c r="Q4" s="46"/>
      <c r="R4" s="46" t="s">
        <v>274</v>
      </c>
      <c r="S4" s="46" t="s">
        <v>280</v>
      </c>
      <c r="T4" s="46"/>
      <c r="U4" s="46"/>
      <c r="V4" s="46"/>
    </row>
    <row r="5" ht="56.05" customHeight="1" spans="1:22">
      <c r="A5" s="46" t="s">
        <v>166</v>
      </c>
      <c r="B5" s="46" t="s">
        <v>167</v>
      </c>
      <c r="C5" s="46" t="s">
        <v>168</v>
      </c>
      <c r="D5" s="46"/>
      <c r="E5" s="46"/>
      <c r="F5" s="46"/>
      <c r="G5" s="46" t="s">
        <v>135</v>
      </c>
      <c r="H5" s="46" t="s">
        <v>281</v>
      </c>
      <c r="I5" s="46" t="s">
        <v>282</v>
      </c>
      <c r="J5" s="46" t="s">
        <v>283</v>
      </c>
      <c r="K5" s="46" t="s">
        <v>284</v>
      </c>
      <c r="L5" s="46" t="s">
        <v>135</v>
      </c>
      <c r="M5" s="46" t="s">
        <v>285</v>
      </c>
      <c r="N5" s="46" t="s">
        <v>286</v>
      </c>
      <c r="O5" s="46" t="s">
        <v>287</v>
      </c>
      <c r="P5" s="46" t="s">
        <v>288</v>
      </c>
      <c r="Q5" s="46" t="s">
        <v>289</v>
      </c>
      <c r="R5" s="46"/>
      <c r="S5" s="46" t="s">
        <v>135</v>
      </c>
      <c r="T5" s="46" t="s">
        <v>290</v>
      </c>
      <c r="U5" s="46" t="s">
        <v>291</v>
      </c>
      <c r="V5" s="46" t="s">
        <v>275</v>
      </c>
    </row>
    <row r="6" ht="22.8" customHeight="1" spans="1:22">
      <c r="A6" s="47"/>
      <c r="B6" s="47"/>
      <c r="C6" s="47"/>
      <c r="D6" s="47"/>
      <c r="E6" s="47" t="s">
        <v>135</v>
      </c>
      <c r="F6" s="48">
        <f t="shared" ref="F6:J6" si="0">F7</f>
        <v>12560844</v>
      </c>
      <c r="G6" s="48">
        <f t="shared" si="0"/>
        <v>9397354</v>
      </c>
      <c r="H6" s="48">
        <f t="shared" si="0"/>
        <v>3903528</v>
      </c>
      <c r="I6" s="48">
        <f t="shared" si="0"/>
        <v>2707812</v>
      </c>
      <c r="J6" s="48">
        <f t="shared" si="0"/>
        <v>2786014</v>
      </c>
      <c r="K6" s="48"/>
      <c r="L6" s="48">
        <f t="shared" ref="L6:S6" si="1">L7</f>
        <v>2016478</v>
      </c>
      <c r="M6" s="48">
        <f t="shared" si="1"/>
        <v>1259792</v>
      </c>
      <c r="N6" s="48"/>
      <c r="O6" s="48">
        <f t="shared" si="1"/>
        <v>519383</v>
      </c>
      <c r="P6" s="48">
        <f t="shared" si="1"/>
        <v>179127</v>
      </c>
      <c r="Q6" s="48">
        <f t="shared" si="1"/>
        <v>58176</v>
      </c>
      <c r="R6" s="48">
        <f t="shared" si="1"/>
        <v>1047012</v>
      </c>
      <c r="S6" s="48">
        <f t="shared" si="1"/>
        <v>100000</v>
      </c>
      <c r="T6" s="48"/>
      <c r="U6" s="48"/>
      <c r="V6" s="48">
        <f>V7</f>
        <v>100000</v>
      </c>
    </row>
    <row r="7" ht="22.8" customHeight="1" spans="1:22">
      <c r="A7" s="47"/>
      <c r="B7" s="47"/>
      <c r="C7" s="47"/>
      <c r="D7" s="49" t="s">
        <v>153</v>
      </c>
      <c r="E7" s="49" t="s">
        <v>154</v>
      </c>
      <c r="F7" s="48">
        <f t="shared" ref="F7:J7" si="2">F8</f>
        <v>12560844</v>
      </c>
      <c r="G7" s="48">
        <f t="shared" si="2"/>
        <v>9397354</v>
      </c>
      <c r="H7" s="48">
        <f t="shared" si="2"/>
        <v>3903528</v>
      </c>
      <c r="I7" s="48">
        <f t="shared" si="2"/>
        <v>2707812</v>
      </c>
      <c r="J7" s="48">
        <f t="shared" si="2"/>
        <v>2786014</v>
      </c>
      <c r="K7" s="48"/>
      <c r="L7" s="48">
        <f t="shared" ref="L7:S7" si="3">L8</f>
        <v>2016478</v>
      </c>
      <c r="M7" s="48">
        <f t="shared" si="3"/>
        <v>1259792</v>
      </c>
      <c r="N7" s="48"/>
      <c r="O7" s="48">
        <f t="shared" si="3"/>
        <v>519383</v>
      </c>
      <c r="P7" s="48">
        <f t="shared" si="3"/>
        <v>179127</v>
      </c>
      <c r="Q7" s="48">
        <f t="shared" si="3"/>
        <v>58176</v>
      </c>
      <c r="R7" s="48">
        <f t="shared" si="3"/>
        <v>1047012</v>
      </c>
      <c r="S7" s="48">
        <f t="shared" si="3"/>
        <v>100000</v>
      </c>
      <c r="T7" s="48"/>
      <c r="U7" s="48"/>
      <c r="V7" s="48">
        <f>V8</f>
        <v>100000</v>
      </c>
    </row>
    <row r="8" ht="22.8" customHeight="1" spans="1:22">
      <c r="A8" s="47"/>
      <c r="B8" s="47"/>
      <c r="C8" s="47"/>
      <c r="D8" s="50" t="s">
        <v>155</v>
      </c>
      <c r="E8" s="50" t="s">
        <v>156</v>
      </c>
      <c r="F8" s="48">
        <f>G8+L8+S8+R8</f>
        <v>12560844</v>
      </c>
      <c r="G8" s="48">
        <f t="shared" ref="G8:J8" si="4">SUM(G9:G22)</f>
        <v>9397354</v>
      </c>
      <c r="H8" s="48">
        <f t="shared" si="4"/>
        <v>3903528</v>
      </c>
      <c r="I8" s="48">
        <f t="shared" si="4"/>
        <v>2707812</v>
      </c>
      <c r="J8" s="48">
        <f t="shared" si="4"/>
        <v>2786014</v>
      </c>
      <c r="K8" s="48"/>
      <c r="L8" s="48">
        <f t="shared" ref="L8:R8" si="5">SUM(L9:L22)</f>
        <v>2016478</v>
      </c>
      <c r="M8" s="48">
        <f t="shared" si="5"/>
        <v>1259792</v>
      </c>
      <c r="N8" s="48"/>
      <c r="O8" s="48">
        <f t="shared" si="5"/>
        <v>519383</v>
      </c>
      <c r="P8" s="48">
        <f t="shared" si="5"/>
        <v>179127</v>
      </c>
      <c r="Q8" s="48">
        <f t="shared" si="5"/>
        <v>58176</v>
      </c>
      <c r="R8" s="48">
        <f t="shared" si="5"/>
        <v>1047012</v>
      </c>
      <c r="S8" s="48">
        <f>S10</f>
        <v>100000</v>
      </c>
      <c r="T8" s="48"/>
      <c r="U8" s="48"/>
      <c r="V8" s="48">
        <f>V10</f>
        <v>100000</v>
      </c>
    </row>
    <row r="9" ht="22.8" customHeight="1" spans="1:22">
      <c r="A9" s="51" t="s">
        <v>169</v>
      </c>
      <c r="B9" s="51" t="s">
        <v>170</v>
      </c>
      <c r="C9" s="51" t="s">
        <v>170</v>
      </c>
      <c r="D9" s="52" t="s">
        <v>228</v>
      </c>
      <c r="E9" s="53" t="s">
        <v>172</v>
      </c>
      <c r="F9" s="54">
        <v>218177</v>
      </c>
      <c r="G9" s="55">
        <v>218177</v>
      </c>
      <c r="H9" s="55">
        <v>89196</v>
      </c>
      <c r="I9" s="55">
        <v>66240</v>
      </c>
      <c r="J9" s="55">
        <v>62741</v>
      </c>
      <c r="K9" s="55"/>
      <c r="L9" s="54"/>
      <c r="M9" s="55"/>
      <c r="N9" s="55"/>
      <c r="O9" s="55"/>
      <c r="P9" s="55"/>
      <c r="Q9" s="55"/>
      <c r="R9" s="55"/>
      <c r="S9" s="54"/>
      <c r="T9" s="55"/>
      <c r="U9" s="55"/>
      <c r="V9" s="55"/>
    </row>
    <row r="10" ht="22.8" customHeight="1" spans="1:22">
      <c r="A10" s="51" t="s">
        <v>169</v>
      </c>
      <c r="B10" s="51" t="s">
        <v>173</v>
      </c>
      <c r="C10" s="51" t="s">
        <v>170</v>
      </c>
      <c r="D10" s="52" t="s">
        <v>228</v>
      </c>
      <c r="E10" s="53" t="s">
        <v>172</v>
      </c>
      <c r="F10" s="54">
        <f>G10+S10</f>
        <v>4498945</v>
      </c>
      <c r="G10" s="55">
        <v>4398945</v>
      </c>
      <c r="H10" s="55">
        <v>1789740</v>
      </c>
      <c r="I10" s="55">
        <v>1283124</v>
      </c>
      <c r="J10" s="55">
        <v>1326081</v>
      </c>
      <c r="K10" s="55"/>
      <c r="L10" s="54"/>
      <c r="M10" s="55"/>
      <c r="N10" s="55"/>
      <c r="O10" s="55"/>
      <c r="P10" s="55"/>
      <c r="Q10" s="55"/>
      <c r="R10" s="55"/>
      <c r="S10" s="54">
        <v>100000</v>
      </c>
      <c r="T10" s="55"/>
      <c r="U10" s="55"/>
      <c r="V10" s="55">
        <v>100000</v>
      </c>
    </row>
    <row r="11" ht="22.8" customHeight="1" spans="1:22">
      <c r="A11" s="51" t="s">
        <v>169</v>
      </c>
      <c r="B11" s="51" t="s">
        <v>175</v>
      </c>
      <c r="C11" s="51" t="s">
        <v>170</v>
      </c>
      <c r="D11" s="52" t="s">
        <v>228</v>
      </c>
      <c r="E11" s="53" t="s">
        <v>172</v>
      </c>
      <c r="F11" s="54">
        <v>660447</v>
      </c>
      <c r="G11" s="55">
        <v>660447</v>
      </c>
      <c r="H11" s="55">
        <v>283572</v>
      </c>
      <c r="I11" s="55">
        <v>176736</v>
      </c>
      <c r="J11" s="55">
        <v>200139</v>
      </c>
      <c r="K11" s="55"/>
      <c r="L11" s="54"/>
      <c r="M11" s="55"/>
      <c r="N11" s="55"/>
      <c r="O11" s="55"/>
      <c r="P11" s="55"/>
      <c r="Q11" s="55"/>
      <c r="R11" s="55"/>
      <c r="S11" s="54"/>
      <c r="T11" s="55"/>
      <c r="U11" s="55"/>
      <c r="V11" s="55"/>
    </row>
    <row r="12" ht="22.8" customHeight="1" spans="1:22">
      <c r="A12" s="51" t="s">
        <v>169</v>
      </c>
      <c r="B12" s="51" t="s">
        <v>177</v>
      </c>
      <c r="C12" s="51" t="s">
        <v>170</v>
      </c>
      <c r="D12" s="52" t="s">
        <v>228</v>
      </c>
      <c r="E12" s="53" t="s">
        <v>172</v>
      </c>
      <c r="F12" s="54">
        <v>521239</v>
      </c>
      <c r="G12" s="55">
        <v>521239</v>
      </c>
      <c r="H12" s="55">
        <v>213348</v>
      </c>
      <c r="I12" s="55">
        <v>156312</v>
      </c>
      <c r="J12" s="55">
        <v>151579</v>
      </c>
      <c r="K12" s="55"/>
      <c r="L12" s="54"/>
      <c r="M12" s="55"/>
      <c r="N12" s="55"/>
      <c r="O12" s="55"/>
      <c r="P12" s="55"/>
      <c r="Q12" s="55"/>
      <c r="R12" s="55"/>
      <c r="S12" s="54"/>
      <c r="T12" s="55"/>
      <c r="U12" s="55"/>
      <c r="V12" s="55"/>
    </row>
    <row r="13" ht="22.8" customHeight="1" spans="1:22">
      <c r="A13" s="51" t="s">
        <v>179</v>
      </c>
      <c r="B13" s="51" t="s">
        <v>170</v>
      </c>
      <c r="C13" s="51" t="s">
        <v>170</v>
      </c>
      <c r="D13" s="52" t="s">
        <v>228</v>
      </c>
      <c r="E13" s="53" t="s">
        <v>172</v>
      </c>
      <c r="F13" s="54">
        <v>694783</v>
      </c>
      <c r="G13" s="55">
        <v>694783</v>
      </c>
      <c r="H13" s="55">
        <v>297300</v>
      </c>
      <c r="I13" s="55">
        <v>201684</v>
      </c>
      <c r="J13" s="55">
        <v>195799</v>
      </c>
      <c r="K13" s="55"/>
      <c r="L13" s="54"/>
      <c r="M13" s="55"/>
      <c r="N13" s="55"/>
      <c r="O13" s="55"/>
      <c r="P13" s="55"/>
      <c r="Q13" s="55"/>
      <c r="R13" s="55"/>
      <c r="S13" s="54"/>
      <c r="T13" s="55"/>
      <c r="U13" s="55"/>
      <c r="V13" s="55"/>
    </row>
    <row r="14" ht="22.8" customHeight="1" spans="1:22">
      <c r="A14" s="51" t="s">
        <v>181</v>
      </c>
      <c r="B14" s="51" t="s">
        <v>182</v>
      </c>
      <c r="C14" s="51" t="s">
        <v>182</v>
      </c>
      <c r="D14" s="52" t="s">
        <v>228</v>
      </c>
      <c r="E14" s="53" t="s">
        <v>184</v>
      </c>
      <c r="F14" s="54">
        <v>1259792</v>
      </c>
      <c r="G14" s="55"/>
      <c r="H14" s="55"/>
      <c r="I14" s="55"/>
      <c r="J14" s="55"/>
      <c r="K14" s="55"/>
      <c r="L14" s="54">
        <v>1259792</v>
      </c>
      <c r="M14" s="55">
        <v>1259792</v>
      </c>
      <c r="N14" s="55"/>
      <c r="O14" s="55"/>
      <c r="P14" s="55"/>
      <c r="Q14" s="55"/>
      <c r="R14" s="55"/>
      <c r="S14" s="54"/>
      <c r="T14" s="55"/>
      <c r="U14" s="55"/>
      <c r="V14" s="55"/>
    </row>
    <row r="15" ht="22.8" customHeight="1" spans="1:22">
      <c r="A15" s="51" t="s">
        <v>181</v>
      </c>
      <c r="B15" s="51" t="s">
        <v>189</v>
      </c>
      <c r="C15" s="51" t="s">
        <v>170</v>
      </c>
      <c r="D15" s="52" t="s">
        <v>228</v>
      </c>
      <c r="E15" s="53" t="s">
        <v>191</v>
      </c>
      <c r="F15" s="54">
        <v>21634</v>
      </c>
      <c r="G15" s="55"/>
      <c r="H15" s="55"/>
      <c r="I15" s="55"/>
      <c r="J15" s="55"/>
      <c r="K15" s="55"/>
      <c r="L15" s="54">
        <v>21634</v>
      </c>
      <c r="M15" s="55"/>
      <c r="N15" s="55"/>
      <c r="O15" s="55"/>
      <c r="P15" s="55"/>
      <c r="Q15" s="55">
        <v>21634</v>
      </c>
      <c r="R15" s="55"/>
      <c r="S15" s="54"/>
      <c r="T15" s="55"/>
      <c r="U15" s="55"/>
      <c r="V15" s="55"/>
    </row>
    <row r="16" ht="22.8" customHeight="1" spans="1:22">
      <c r="A16" s="51" t="s">
        <v>181</v>
      </c>
      <c r="B16" s="51" t="s">
        <v>189</v>
      </c>
      <c r="C16" s="51" t="s">
        <v>186</v>
      </c>
      <c r="D16" s="52" t="s">
        <v>228</v>
      </c>
      <c r="E16" s="53" t="s">
        <v>193</v>
      </c>
      <c r="F16" s="54">
        <v>28702</v>
      </c>
      <c r="G16" s="55"/>
      <c r="H16" s="55"/>
      <c r="I16" s="55"/>
      <c r="J16" s="55"/>
      <c r="K16" s="55"/>
      <c r="L16" s="54">
        <v>28702</v>
      </c>
      <c r="M16" s="55"/>
      <c r="N16" s="55"/>
      <c r="O16" s="55"/>
      <c r="P16" s="55"/>
      <c r="Q16" s="55">
        <v>28702</v>
      </c>
      <c r="R16" s="55"/>
      <c r="S16" s="54"/>
      <c r="T16" s="55"/>
      <c r="U16" s="55"/>
      <c r="V16" s="55"/>
    </row>
    <row r="17" ht="22.8" customHeight="1" spans="1:22">
      <c r="A17" s="51" t="s">
        <v>181</v>
      </c>
      <c r="B17" s="51" t="s">
        <v>194</v>
      </c>
      <c r="C17" s="51" t="s">
        <v>170</v>
      </c>
      <c r="D17" s="52" t="s">
        <v>228</v>
      </c>
      <c r="E17" s="53" t="s">
        <v>172</v>
      </c>
      <c r="F17" s="54">
        <v>268083</v>
      </c>
      <c r="G17" s="55">
        <v>268083</v>
      </c>
      <c r="H17" s="55">
        <v>107172</v>
      </c>
      <c r="I17" s="55">
        <v>79908</v>
      </c>
      <c r="J17" s="55">
        <v>81003</v>
      </c>
      <c r="K17" s="55"/>
      <c r="L17" s="54"/>
      <c r="M17" s="55"/>
      <c r="N17" s="55"/>
      <c r="O17" s="55"/>
      <c r="P17" s="55"/>
      <c r="Q17" s="55"/>
      <c r="R17" s="55"/>
      <c r="S17" s="54"/>
      <c r="T17" s="55"/>
      <c r="U17" s="55"/>
      <c r="V17" s="55"/>
    </row>
    <row r="18" ht="22.8" customHeight="1" spans="1:22">
      <c r="A18" s="51" t="s">
        <v>196</v>
      </c>
      <c r="B18" s="51" t="s">
        <v>197</v>
      </c>
      <c r="C18" s="51" t="s">
        <v>170</v>
      </c>
      <c r="D18" s="52" t="s">
        <v>228</v>
      </c>
      <c r="E18" s="53" t="s">
        <v>199</v>
      </c>
      <c r="F18" s="54">
        <v>519383</v>
      </c>
      <c r="G18" s="55"/>
      <c r="H18" s="55"/>
      <c r="I18" s="55"/>
      <c r="J18" s="55"/>
      <c r="K18" s="55"/>
      <c r="L18" s="54">
        <v>519383</v>
      </c>
      <c r="M18" s="55"/>
      <c r="N18" s="55"/>
      <c r="O18" s="55">
        <v>519383</v>
      </c>
      <c r="P18" s="55"/>
      <c r="Q18" s="55"/>
      <c r="R18" s="55"/>
      <c r="S18" s="54"/>
      <c r="T18" s="55"/>
      <c r="U18" s="55"/>
      <c r="V18" s="55"/>
    </row>
    <row r="19" ht="22.8" customHeight="1" spans="1:22">
      <c r="A19" s="51" t="s">
        <v>196</v>
      </c>
      <c r="B19" s="51" t="s">
        <v>197</v>
      </c>
      <c r="C19" s="51" t="s">
        <v>173</v>
      </c>
      <c r="D19" s="52" t="s">
        <v>228</v>
      </c>
      <c r="E19" s="53" t="s">
        <v>201</v>
      </c>
      <c r="F19" s="54">
        <v>179127</v>
      </c>
      <c r="G19" s="55"/>
      <c r="H19" s="55"/>
      <c r="I19" s="55"/>
      <c r="J19" s="55"/>
      <c r="K19" s="55"/>
      <c r="L19" s="54">
        <v>179127</v>
      </c>
      <c r="M19" s="55"/>
      <c r="N19" s="55"/>
      <c r="O19" s="55"/>
      <c r="P19" s="55">
        <v>179127</v>
      </c>
      <c r="Q19" s="55"/>
      <c r="R19" s="55"/>
      <c r="S19" s="54"/>
      <c r="T19" s="55"/>
      <c r="U19" s="55"/>
      <c r="V19" s="55"/>
    </row>
    <row r="20" ht="22.8" customHeight="1" spans="1:22">
      <c r="A20" s="51" t="s">
        <v>196</v>
      </c>
      <c r="B20" s="51" t="s">
        <v>197</v>
      </c>
      <c r="C20" s="51" t="s">
        <v>202</v>
      </c>
      <c r="D20" s="52" t="s">
        <v>228</v>
      </c>
      <c r="E20" s="53" t="s">
        <v>204</v>
      </c>
      <c r="F20" s="54">
        <v>7840</v>
      </c>
      <c r="G20" s="55"/>
      <c r="H20" s="55"/>
      <c r="I20" s="55"/>
      <c r="J20" s="55"/>
      <c r="K20" s="55"/>
      <c r="L20" s="54">
        <v>7840</v>
      </c>
      <c r="M20" s="55"/>
      <c r="N20" s="55"/>
      <c r="O20" s="55"/>
      <c r="P20" s="55"/>
      <c r="Q20" s="55">
        <v>7840</v>
      </c>
      <c r="R20" s="55"/>
      <c r="S20" s="54"/>
      <c r="T20" s="55"/>
      <c r="U20" s="55"/>
      <c r="V20" s="55"/>
    </row>
    <row r="21" ht="22.8" customHeight="1" spans="1:22">
      <c r="A21" s="51" t="s">
        <v>205</v>
      </c>
      <c r="B21" s="51" t="s">
        <v>170</v>
      </c>
      <c r="C21" s="51" t="s">
        <v>170</v>
      </c>
      <c r="D21" s="52" t="s">
        <v>228</v>
      </c>
      <c r="E21" s="53" t="s">
        <v>172</v>
      </c>
      <c r="F21" s="54">
        <v>2635680</v>
      </c>
      <c r="G21" s="55">
        <v>2635680</v>
      </c>
      <c r="H21" s="55">
        <v>1123200</v>
      </c>
      <c r="I21" s="55">
        <v>743808</v>
      </c>
      <c r="J21" s="55">
        <v>768672</v>
      </c>
      <c r="K21" s="55"/>
      <c r="L21" s="54"/>
      <c r="M21" s="55"/>
      <c r="N21" s="55"/>
      <c r="O21" s="55"/>
      <c r="P21" s="55"/>
      <c r="Q21" s="55"/>
      <c r="R21" s="55"/>
      <c r="S21" s="54"/>
      <c r="T21" s="55"/>
      <c r="U21" s="55"/>
      <c r="V21" s="55"/>
    </row>
    <row r="22" ht="22.8" customHeight="1" spans="1:22">
      <c r="A22" s="51" t="s">
        <v>207</v>
      </c>
      <c r="B22" s="51" t="s">
        <v>186</v>
      </c>
      <c r="C22" s="51" t="s">
        <v>170</v>
      </c>
      <c r="D22" s="52" t="s">
        <v>228</v>
      </c>
      <c r="E22" s="53" t="s">
        <v>209</v>
      </c>
      <c r="F22" s="54">
        <v>1047012</v>
      </c>
      <c r="G22" s="55"/>
      <c r="H22" s="55"/>
      <c r="I22" s="55"/>
      <c r="J22" s="55"/>
      <c r="K22" s="55"/>
      <c r="L22" s="54"/>
      <c r="M22" s="55"/>
      <c r="N22" s="55"/>
      <c r="O22" s="55"/>
      <c r="P22" s="55"/>
      <c r="Q22" s="55"/>
      <c r="R22" s="55">
        <v>1047012</v>
      </c>
      <c r="S22" s="54"/>
      <c r="T22" s="55"/>
      <c r="U22" s="55"/>
      <c r="V22" s="5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$A1:$XFD104857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7" t="s">
        <v>292</v>
      </c>
    </row>
    <row r="2" ht="46.55" customHeight="1" spans="1:1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8" t="s">
        <v>30</v>
      </c>
      <c r="K3" s="8"/>
    </row>
    <row r="4" ht="23.25" customHeight="1" spans="1:11">
      <c r="A4" s="11" t="s">
        <v>158</v>
      </c>
      <c r="B4" s="11"/>
      <c r="C4" s="11"/>
      <c r="D4" s="11" t="s">
        <v>211</v>
      </c>
      <c r="E4" s="11" t="s">
        <v>212</v>
      </c>
      <c r="F4" s="11" t="s">
        <v>293</v>
      </c>
      <c r="G4" s="11" t="s">
        <v>294</v>
      </c>
      <c r="H4" s="11" t="s">
        <v>295</v>
      </c>
      <c r="I4" s="11" t="s">
        <v>296</v>
      </c>
      <c r="J4" s="11" t="s">
        <v>297</v>
      </c>
      <c r="K4" s="11" t="s">
        <v>298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37" t="s">
        <v>135</v>
      </c>
      <c r="F6" s="37">
        <v>106976</v>
      </c>
      <c r="G6" s="37">
        <v>68560</v>
      </c>
      <c r="H6" s="37"/>
      <c r="I6" s="37"/>
      <c r="J6" s="37"/>
      <c r="K6" s="37">
        <v>38416</v>
      </c>
    </row>
    <row r="7" ht="22.8" customHeight="1" spans="1:11">
      <c r="A7" s="14"/>
      <c r="B7" s="14"/>
      <c r="C7" s="14"/>
      <c r="D7" s="12" t="s">
        <v>153</v>
      </c>
      <c r="E7" s="38" t="s">
        <v>154</v>
      </c>
      <c r="F7" s="37">
        <v>106976</v>
      </c>
      <c r="G7" s="37">
        <v>68560</v>
      </c>
      <c r="H7" s="37"/>
      <c r="I7" s="37"/>
      <c r="J7" s="37"/>
      <c r="K7" s="37">
        <v>38416</v>
      </c>
    </row>
    <row r="8" ht="22.8" customHeight="1" spans="1:11">
      <c r="A8" s="14"/>
      <c r="B8" s="14"/>
      <c r="C8" s="14"/>
      <c r="D8" s="21" t="s">
        <v>155</v>
      </c>
      <c r="E8" s="39" t="s">
        <v>156</v>
      </c>
      <c r="F8" s="37">
        <v>106976</v>
      </c>
      <c r="G8" s="37">
        <v>68560</v>
      </c>
      <c r="H8" s="37"/>
      <c r="I8" s="37"/>
      <c r="J8" s="37"/>
      <c r="K8" s="37">
        <v>38416</v>
      </c>
    </row>
    <row r="9" ht="22.8" customHeight="1" spans="1:11">
      <c r="A9" s="24" t="s">
        <v>169</v>
      </c>
      <c r="B9" s="24" t="s">
        <v>173</v>
      </c>
      <c r="C9" s="24" t="s">
        <v>170</v>
      </c>
      <c r="D9" s="19" t="s">
        <v>228</v>
      </c>
      <c r="E9" s="40" t="s">
        <v>172</v>
      </c>
      <c r="F9" s="40">
        <v>64080</v>
      </c>
      <c r="G9" s="41">
        <v>64080</v>
      </c>
      <c r="H9" s="41"/>
      <c r="I9" s="41"/>
      <c r="J9" s="41"/>
      <c r="K9" s="41"/>
    </row>
    <row r="10" ht="22.8" customHeight="1" spans="1:11">
      <c r="A10" s="24" t="s">
        <v>181</v>
      </c>
      <c r="B10" s="24" t="s">
        <v>185</v>
      </c>
      <c r="C10" s="24" t="s">
        <v>186</v>
      </c>
      <c r="D10" s="19" t="s">
        <v>228</v>
      </c>
      <c r="E10" s="40" t="s">
        <v>188</v>
      </c>
      <c r="F10" s="40">
        <v>2016</v>
      </c>
      <c r="G10" s="41"/>
      <c r="H10" s="41"/>
      <c r="I10" s="41"/>
      <c r="J10" s="41"/>
      <c r="K10" s="41">
        <v>2016</v>
      </c>
    </row>
    <row r="11" ht="22.8" customHeight="1" spans="1:11">
      <c r="A11" s="24" t="s">
        <v>196</v>
      </c>
      <c r="B11" s="24" t="s">
        <v>197</v>
      </c>
      <c r="C11" s="24" t="s">
        <v>202</v>
      </c>
      <c r="D11" s="19" t="s">
        <v>228</v>
      </c>
      <c r="E11" s="40" t="s">
        <v>204</v>
      </c>
      <c r="F11" s="40">
        <v>4480</v>
      </c>
      <c r="G11" s="41">
        <v>4480</v>
      </c>
      <c r="H11" s="41"/>
      <c r="I11" s="41"/>
      <c r="J11" s="41"/>
      <c r="K11" s="41"/>
    </row>
    <row r="12" ht="22.8" customHeight="1" spans="1:11">
      <c r="A12" s="24" t="s">
        <v>205</v>
      </c>
      <c r="B12" s="24" t="s">
        <v>170</v>
      </c>
      <c r="C12" s="24" t="s">
        <v>170</v>
      </c>
      <c r="D12" s="19" t="s">
        <v>228</v>
      </c>
      <c r="E12" s="40" t="s">
        <v>172</v>
      </c>
      <c r="F12" s="40">
        <v>36400</v>
      </c>
      <c r="G12" s="41"/>
      <c r="H12" s="41"/>
      <c r="I12" s="41"/>
      <c r="J12" s="41"/>
      <c r="K12" s="41">
        <v>36400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R12" sqref="F6:R12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6" width="9.40833333333333" customWidth="1"/>
    <col min="7" max="18" width="7.69166666666667" customWidth="1"/>
    <col min="19" max="20" width="9.76666666666667" customWidth="1"/>
  </cols>
  <sheetData>
    <row r="1" ht="16.35" customHeight="1" spans="1:18">
      <c r="A1" s="3"/>
      <c r="Q1" s="17" t="s">
        <v>299</v>
      </c>
      <c r="R1" s="17"/>
    </row>
    <row r="2" ht="40.5" customHeight="1" spans="1:18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30</v>
      </c>
      <c r="R3" s="8"/>
    </row>
    <row r="4" ht="24.15" customHeight="1" spans="1:18">
      <c r="A4" s="11" t="s">
        <v>158</v>
      </c>
      <c r="B4" s="11"/>
      <c r="C4" s="11"/>
      <c r="D4" s="11" t="s">
        <v>211</v>
      </c>
      <c r="E4" s="11" t="s">
        <v>212</v>
      </c>
      <c r="F4" s="11" t="s">
        <v>293</v>
      </c>
      <c r="G4" s="11" t="s">
        <v>300</v>
      </c>
      <c r="H4" s="11" t="s">
        <v>301</v>
      </c>
      <c r="I4" s="11" t="s">
        <v>302</v>
      </c>
      <c r="J4" s="11" t="s">
        <v>303</v>
      </c>
      <c r="K4" s="11" t="s">
        <v>304</v>
      </c>
      <c r="L4" s="11" t="s">
        <v>305</v>
      </c>
      <c r="M4" s="11" t="s">
        <v>306</v>
      </c>
      <c r="N4" s="11" t="s">
        <v>295</v>
      </c>
      <c r="O4" s="11" t="s">
        <v>307</v>
      </c>
      <c r="P4" s="11" t="s">
        <v>308</v>
      </c>
      <c r="Q4" s="11" t="s">
        <v>296</v>
      </c>
      <c r="R4" s="11" t="s">
        <v>298</v>
      </c>
    </row>
    <row r="5" ht="21.55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135</v>
      </c>
      <c r="F6" s="31">
        <v>106976</v>
      </c>
      <c r="G6" s="31"/>
      <c r="H6" s="31"/>
      <c r="I6" s="31"/>
      <c r="J6" s="31"/>
      <c r="K6" s="31">
        <v>64080</v>
      </c>
      <c r="L6" s="31"/>
      <c r="M6" s="31">
        <v>4480</v>
      </c>
      <c r="N6" s="31"/>
      <c r="O6" s="31"/>
      <c r="P6" s="31"/>
      <c r="Q6" s="31"/>
      <c r="R6" s="31">
        <v>38416</v>
      </c>
    </row>
    <row r="7" ht="22.8" customHeight="1" spans="1:18">
      <c r="A7" s="14"/>
      <c r="B7" s="14"/>
      <c r="C7" s="14"/>
      <c r="D7" s="12" t="s">
        <v>153</v>
      </c>
      <c r="E7" s="12" t="s">
        <v>154</v>
      </c>
      <c r="F7" s="31">
        <v>106976</v>
      </c>
      <c r="G7" s="31"/>
      <c r="H7" s="31"/>
      <c r="I7" s="31"/>
      <c r="J7" s="31"/>
      <c r="K7" s="31">
        <v>64080</v>
      </c>
      <c r="L7" s="31"/>
      <c r="M7" s="31">
        <v>4480</v>
      </c>
      <c r="N7" s="31"/>
      <c r="O7" s="31"/>
      <c r="P7" s="31"/>
      <c r="Q7" s="31"/>
      <c r="R7" s="31">
        <v>38416</v>
      </c>
    </row>
    <row r="8" ht="22.8" customHeight="1" spans="1:18">
      <c r="A8" s="14"/>
      <c r="B8" s="14"/>
      <c r="C8" s="14"/>
      <c r="D8" s="21" t="s">
        <v>155</v>
      </c>
      <c r="E8" s="21" t="s">
        <v>156</v>
      </c>
      <c r="F8" s="31">
        <v>106976</v>
      </c>
      <c r="G8" s="31"/>
      <c r="H8" s="31"/>
      <c r="I8" s="31"/>
      <c r="J8" s="31"/>
      <c r="K8" s="31">
        <v>64080</v>
      </c>
      <c r="L8" s="31"/>
      <c r="M8" s="31">
        <v>4480</v>
      </c>
      <c r="N8" s="31"/>
      <c r="O8" s="31"/>
      <c r="P8" s="31"/>
      <c r="Q8" s="31"/>
      <c r="R8" s="31">
        <v>38416</v>
      </c>
    </row>
    <row r="9" ht="22.8" customHeight="1" spans="1:18">
      <c r="A9" s="24" t="s">
        <v>169</v>
      </c>
      <c r="B9" s="24" t="s">
        <v>173</v>
      </c>
      <c r="C9" s="24" t="s">
        <v>170</v>
      </c>
      <c r="D9" s="19" t="s">
        <v>228</v>
      </c>
      <c r="E9" s="15" t="s">
        <v>172</v>
      </c>
      <c r="F9" s="32">
        <v>64080</v>
      </c>
      <c r="G9" s="36"/>
      <c r="H9" s="36"/>
      <c r="I9" s="36"/>
      <c r="J9" s="36"/>
      <c r="K9" s="36">
        <v>64080</v>
      </c>
      <c r="L9" s="36"/>
      <c r="M9" s="36"/>
      <c r="N9" s="36"/>
      <c r="O9" s="36"/>
      <c r="P9" s="36"/>
      <c r="Q9" s="36"/>
      <c r="R9" s="36"/>
    </row>
    <row r="10" ht="22.8" customHeight="1" spans="1:18">
      <c r="A10" s="24" t="s">
        <v>181</v>
      </c>
      <c r="B10" s="24" t="s">
        <v>185</v>
      </c>
      <c r="C10" s="24" t="s">
        <v>186</v>
      </c>
      <c r="D10" s="19" t="s">
        <v>228</v>
      </c>
      <c r="E10" s="15" t="s">
        <v>188</v>
      </c>
      <c r="F10" s="32">
        <v>2016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>
        <v>2016</v>
      </c>
    </row>
    <row r="11" ht="22.8" customHeight="1" spans="1:18">
      <c r="A11" s="24" t="s">
        <v>196</v>
      </c>
      <c r="B11" s="24" t="s">
        <v>197</v>
      </c>
      <c r="C11" s="24" t="s">
        <v>202</v>
      </c>
      <c r="D11" s="19" t="s">
        <v>228</v>
      </c>
      <c r="E11" s="15" t="s">
        <v>204</v>
      </c>
      <c r="F11" s="32">
        <v>4480</v>
      </c>
      <c r="G11" s="36"/>
      <c r="H11" s="36"/>
      <c r="I11" s="36"/>
      <c r="J11" s="36"/>
      <c r="K11" s="36"/>
      <c r="L11" s="36"/>
      <c r="M11" s="36">
        <v>4480</v>
      </c>
      <c r="N11" s="36"/>
      <c r="O11" s="36"/>
      <c r="P11" s="36"/>
      <c r="Q11" s="36"/>
      <c r="R11" s="36"/>
    </row>
    <row r="12" ht="22.8" customHeight="1" spans="1:18">
      <c r="A12" s="24" t="s">
        <v>205</v>
      </c>
      <c r="B12" s="24" t="s">
        <v>170</v>
      </c>
      <c r="C12" s="24" t="s">
        <v>170</v>
      </c>
      <c r="D12" s="19" t="s">
        <v>228</v>
      </c>
      <c r="E12" s="15" t="s">
        <v>172</v>
      </c>
      <c r="F12" s="32">
        <v>36400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>
        <v>36400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A4" workbookViewId="0">
      <selection activeCell="F6" sqref="F6:Q15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8" width="11.0333333333333" customWidth="1"/>
    <col min="9" max="10" width="8.59166666666667" customWidth="1"/>
    <col min="11" max="11" width="7.18333333333333" customWidth="1"/>
    <col min="12" max="13" width="8.59166666666667" customWidth="1"/>
    <col min="14" max="15" width="7.18333333333333" customWidth="1"/>
    <col min="16" max="17" width="8.59166666666667" customWidth="1"/>
    <col min="18" max="18" width="9.76666666666667" customWidth="1"/>
    <col min="19" max="19" width="8.55" customWidth="1"/>
    <col min="20" max="21" width="7.18333333333333" customWidth="1"/>
    <col min="22" max="22" width="9.76666666666667" customWidth="1"/>
  </cols>
  <sheetData>
    <row r="1" ht="16.35" customHeight="1" spans="1:20">
      <c r="A1" s="3"/>
      <c r="S1" s="17" t="s">
        <v>309</v>
      </c>
      <c r="T1" s="17"/>
    </row>
    <row r="2" ht="36.2" customHeight="1" spans="1:20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30</v>
      </c>
      <c r="T3" s="8"/>
    </row>
    <row r="4" ht="28.45" customHeight="1" spans="1:20">
      <c r="A4" s="11" t="s">
        <v>158</v>
      </c>
      <c r="B4" s="11"/>
      <c r="C4" s="11"/>
      <c r="D4" s="11" t="s">
        <v>211</v>
      </c>
      <c r="E4" s="11" t="s">
        <v>212</v>
      </c>
      <c r="F4" s="11" t="s">
        <v>293</v>
      </c>
      <c r="G4" s="11" t="s">
        <v>215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218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310</v>
      </c>
      <c r="I5" s="11" t="s">
        <v>311</v>
      </c>
      <c r="J5" s="11" t="s">
        <v>312</v>
      </c>
      <c r="K5" s="11" t="s">
        <v>313</v>
      </c>
      <c r="L5" s="11" t="s">
        <v>314</v>
      </c>
      <c r="M5" s="11" t="s">
        <v>315</v>
      </c>
      <c r="N5" s="11" t="s">
        <v>316</v>
      </c>
      <c r="O5" s="11" t="s">
        <v>317</v>
      </c>
      <c r="P5" s="11" t="s">
        <v>318</v>
      </c>
      <c r="Q5" s="11" t="s">
        <v>319</v>
      </c>
      <c r="R5" s="11" t="s">
        <v>135</v>
      </c>
      <c r="S5" s="11" t="s">
        <v>255</v>
      </c>
      <c r="T5" s="11" t="s">
        <v>276</v>
      </c>
    </row>
    <row r="6" ht="22.8" customHeight="1" spans="1:20">
      <c r="A6" s="14"/>
      <c r="B6" s="14"/>
      <c r="C6" s="14"/>
      <c r="D6" s="14"/>
      <c r="E6" s="14" t="s">
        <v>135</v>
      </c>
      <c r="F6" s="31">
        <f>F7</f>
        <v>1661026</v>
      </c>
      <c r="G6" s="31">
        <f t="shared" ref="F6:J6" si="0">G7</f>
        <v>1661026</v>
      </c>
      <c r="H6" s="31">
        <f t="shared" si="0"/>
        <v>1263026</v>
      </c>
      <c r="I6" s="31">
        <f t="shared" si="0"/>
        <v>62000</v>
      </c>
      <c r="J6" s="31">
        <f t="shared" si="0"/>
        <v>10000</v>
      </c>
      <c r="K6" s="31"/>
      <c r="L6" s="31">
        <f t="shared" ref="L6:Q6" si="1">L7</f>
        <v>10000</v>
      </c>
      <c r="M6" s="31">
        <f t="shared" si="1"/>
        <v>130000</v>
      </c>
      <c r="N6" s="31"/>
      <c r="O6" s="31">
        <f t="shared" si="1"/>
        <v>80000</v>
      </c>
      <c r="P6" s="31">
        <f t="shared" si="1"/>
        <v>26000</v>
      </c>
      <c r="Q6" s="31">
        <f t="shared" si="1"/>
        <v>80000</v>
      </c>
      <c r="R6" s="33"/>
      <c r="S6" s="33"/>
      <c r="T6" s="34"/>
    </row>
    <row r="7" ht="22.8" customHeight="1" spans="1:20">
      <c r="A7" s="14"/>
      <c r="B7" s="14"/>
      <c r="C7" s="14"/>
      <c r="D7" s="12" t="s">
        <v>153</v>
      </c>
      <c r="E7" s="12" t="s">
        <v>154</v>
      </c>
      <c r="F7" s="31">
        <f t="shared" ref="F7:J7" si="2">F8</f>
        <v>1661026</v>
      </c>
      <c r="G7" s="31">
        <f t="shared" si="2"/>
        <v>1661026</v>
      </c>
      <c r="H7" s="31">
        <f t="shared" si="2"/>
        <v>1263026</v>
      </c>
      <c r="I7" s="31">
        <f t="shared" si="2"/>
        <v>62000</v>
      </c>
      <c r="J7" s="31">
        <f t="shared" si="2"/>
        <v>10000</v>
      </c>
      <c r="K7" s="31"/>
      <c r="L7" s="31">
        <f t="shared" ref="L7:Q7" si="3">L8</f>
        <v>10000</v>
      </c>
      <c r="M7" s="31">
        <f t="shared" si="3"/>
        <v>130000</v>
      </c>
      <c r="N7" s="31"/>
      <c r="O7" s="31">
        <f t="shared" si="3"/>
        <v>80000</v>
      </c>
      <c r="P7" s="31">
        <f t="shared" si="3"/>
        <v>26000</v>
      </c>
      <c r="Q7" s="31">
        <f t="shared" si="3"/>
        <v>80000</v>
      </c>
      <c r="R7" s="33"/>
      <c r="S7" s="33"/>
      <c r="T7" s="34"/>
    </row>
    <row r="8" ht="22.8" customHeight="1" spans="1:20">
      <c r="A8" s="14"/>
      <c r="B8" s="14"/>
      <c r="C8" s="14"/>
      <c r="D8" s="21" t="s">
        <v>155</v>
      </c>
      <c r="E8" s="21" t="s">
        <v>156</v>
      </c>
      <c r="F8" s="31">
        <f t="shared" ref="F8:F15" si="4">G8</f>
        <v>1661026</v>
      </c>
      <c r="G8" s="31">
        <f>SUM(H8:Q8)</f>
        <v>1661026</v>
      </c>
      <c r="H8" s="31">
        <f t="shared" ref="H8:Q8" si="5">SUM(H9:H15)</f>
        <v>1263026</v>
      </c>
      <c r="I8" s="31">
        <f t="shared" si="5"/>
        <v>62000</v>
      </c>
      <c r="J8" s="31">
        <f t="shared" si="5"/>
        <v>10000</v>
      </c>
      <c r="K8" s="31"/>
      <c r="L8" s="31">
        <f t="shared" si="5"/>
        <v>10000</v>
      </c>
      <c r="M8" s="31">
        <f t="shared" si="5"/>
        <v>130000</v>
      </c>
      <c r="N8" s="31"/>
      <c r="O8" s="31">
        <f t="shared" si="5"/>
        <v>80000</v>
      </c>
      <c r="P8" s="31">
        <f t="shared" si="5"/>
        <v>26000</v>
      </c>
      <c r="Q8" s="31">
        <f t="shared" si="5"/>
        <v>80000</v>
      </c>
      <c r="R8" s="33"/>
      <c r="S8" s="33"/>
      <c r="T8" s="34"/>
    </row>
    <row r="9" ht="22.8" customHeight="1" spans="1:20">
      <c r="A9" s="24" t="s">
        <v>169</v>
      </c>
      <c r="B9" s="24" t="s">
        <v>170</v>
      </c>
      <c r="C9" s="24" t="s">
        <v>170</v>
      </c>
      <c r="D9" s="19" t="s">
        <v>228</v>
      </c>
      <c r="E9" s="15" t="s">
        <v>172</v>
      </c>
      <c r="F9" s="32">
        <f t="shared" si="4"/>
        <v>19080</v>
      </c>
      <c r="G9" s="32">
        <v>19080</v>
      </c>
      <c r="H9" s="32">
        <v>19080</v>
      </c>
      <c r="I9" s="32"/>
      <c r="J9" s="32"/>
      <c r="K9" s="32"/>
      <c r="L9" s="32"/>
      <c r="M9" s="32"/>
      <c r="N9" s="32"/>
      <c r="O9" s="32"/>
      <c r="P9" s="32"/>
      <c r="Q9" s="32"/>
      <c r="R9" s="35"/>
      <c r="S9" s="35"/>
      <c r="T9" s="22"/>
    </row>
    <row r="10" ht="22.8" customHeight="1" spans="1:20">
      <c r="A10" s="24" t="s">
        <v>169</v>
      </c>
      <c r="B10" s="24" t="s">
        <v>173</v>
      </c>
      <c r="C10" s="24" t="s">
        <v>170</v>
      </c>
      <c r="D10" s="19" t="s">
        <v>228</v>
      </c>
      <c r="E10" s="15" t="s">
        <v>172</v>
      </c>
      <c r="F10" s="32">
        <f t="shared" si="4"/>
        <v>1311106</v>
      </c>
      <c r="G10" s="32">
        <f>SUM(H10:Q10)</f>
        <v>1311106</v>
      </c>
      <c r="H10" s="32">
        <v>913106</v>
      </c>
      <c r="I10" s="32">
        <v>62000</v>
      </c>
      <c r="J10" s="32">
        <v>10000</v>
      </c>
      <c r="K10" s="32"/>
      <c r="L10" s="32">
        <v>10000</v>
      </c>
      <c r="M10" s="32">
        <v>130000</v>
      </c>
      <c r="N10" s="32"/>
      <c r="O10" s="32">
        <v>80000</v>
      </c>
      <c r="P10" s="32">
        <v>26000</v>
      </c>
      <c r="Q10" s="32">
        <v>80000</v>
      </c>
      <c r="R10" s="35"/>
      <c r="S10" s="35"/>
      <c r="T10" s="22"/>
    </row>
    <row r="11" ht="22.8" customHeight="1" spans="1:20">
      <c r="A11" s="24" t="s">
        <v>169</v>
      </c>
      <c r="B11" s="24" t="s">
        <v>175</v>
      </c>
      <c r="C11" s="24" t="s">
        <v>170</v>
      </c>
      <c r="D11" s="19" t="s">
        <v>228</v>
      </c>
      <c r="E11" s="15" t="s">
        <v>172</v>
      </c>
      <c r="F11" s="32">
        <f t="shared" si="4"/>
        <v>50040</v>
      </c>
      <c r="G11" s="32">
        <v>50040</v>
      </c>
      <c r="H11" s="32">
        <v>50040</v>
      </c>
      <c r="I11" s="32"/>
      <c r="J11" s="32"/>
      <c r="K11" s="32"/>
      <c r="L11" s="32"/>
      <c r="M11" s="32"/>
      <c r="N11" s="32"/>
      <c r="O11" s="32"/>
      <c r="P11" s="32"/>
      <c r="Q11" s="32"/>
      <c r="R11" s="35"/>
      <c r="S11" s="35"/>
      <c r="T11" s="22"/>
    </row>
    <row r="12" ht="22.8" customHeight="1" spans="1:20">
      <c r="A12" s="24" t="s">
        <v>169</v>
      </c>
      <c r="B12" s="24" t="s">
        <v>177</v>
      </c>
      <c r="C12" s="24" t="s">
        <v>170</v>
      </c>
      <c r="D12" s="19" t="s">
        <v>228</v>
      </c>
      <c r="E12" s="15" t="s">
        <v>172</v>
      </c>
      <c r="F12" s="32">
        <f t="shared" si="4"/>
        <v>38280</v>
      </c>
      <c r="G12" s="32">
        <v>38280</v>
      </c>
      <c r="H12" s="32">
        <v>38280</v>
      </c>
      <c r="I12" s="32"/>
      <c r="J12" s="32"/>
      <c r="K12" s="32"/>
      <c r="L12" s="32"/>
      <c r="M12" s="32"/>
      <c r="N12" s="32"/>
      <c r="O12" s="32"/>
      <c r="P12" s="32"/>
      <c r="Q12" s="32"/>
      <c r="R12" s="35"/>
      <c r="S12" s="35"/>
      <c r="T12" s="22"/>
    </row>
    <row r="13" ht="22.8" customHeight="1" spans="1:20">
      <c r="A13" s="24" t="s">
        <v>179</v>
      </c>
      <c r="B13" s="24" t="s">
        <v>170</v>
      </c>
      <c r="C13" s="24" t="s">
        <v>170</v>
      </c>
      <c r="D13" s="19" t="s">
        <v>228</v>
      </c>
      <c r="E13" s="15" t="s">
        <v>172</v>
      </c>
      <c r="F13" s="32">
        <f t="shared" si="4"/>
        <v>46200</v>
      </c>
      <c r="G13" s="32">
        <v>46200</v>
      </c>
      <c r="H13" s="32">
        <v>46200</v>
      </c>
      <c r="I13" s="32"/>
      <c r="J13" s="32"/>
      <c r="K13" s="32"/>
      <c r="L13" s="32"/>
      <c r="M13" s="32"/>
      <c r="N13" s="32"/>
      <c r="O13" s="32"/>
      <c r="P13" s="32"/>
      <c r="Q13" s="32"/>
      <c r="R13" s="35"/>
      <c r="S13" s="35"/>
      <c r="T13" s="22"/>
    </row>
    <row r="14" ht="22.8" customHeight="1" spans="1:20">
      <c r="A14" s="24" t="s">
        <v>181</v>
      </c>
      <c r="B14" s="24" t="s">
        <v>194</v>
      </c>
      <c r="C14" s="24" t="s">
        <v>170</v>
      </c>
      <c r="D14" s="19" t="s">
        <v>228</v>
      </c>
      <c r="E14" s="15" t="s">
        <v>172</v>
      </c>
      <c r="F14" s="32">
        <f t="shared" si="4"/>
        <v>19560</v>
      </c>
      <c r="G14" s="32">
        <v>19560</v>
      </c>
      <c r="H14" s="32">
        <v>19560</v>
      </c>
      <c r="I14" s="32"/>
      <c r="J14" s="32"/>
      <c r="K14" s="32"/>
      <c r="L14" s="32"/>
      <c r="M14" s="32"/>
      <c r="N14" s="32"/>
      <c r="O14" s="32"/>
      <c r="P14" s="32"/>
      <c r="Q14" s="32"/>
      <c r="R14" s="35"/>
      <c r="S14" s="35"/>
      <c r="T14" s="22"/>
    </row>
    <row r="15" ht="22.8" customHeight="1" spans="1:20">
      <c r="A15" s="24" t="s">
        <v>205</v>
      </c>
      <c r="B15" s="24" t="s">
        <v>170</v>
      </c>
      <c r="C15" s="24" t="s">
        <v>170</v>
      </c>
      <c r="D15" s="19" t="s">
        <v>228</v>
      </c>
      <c r="E15" s="15" t="s">
        <v>172</v>
      </c>
      <c r="F15" s="32">
        <f t="shared" si="4"/>
        <v>176760</v>
      </c>
      <c r="G15" s="32">
        <v>176760</v>
      </c>
      <c r="H15" s="32">
        <v>176760</v>
      </c>
      <c r="I15" s="32"/>
      <c r="J15" s="32"/>
      <c r="K15" s="32"/>
      <c r="L15" s="32"/>
      <c r="M15" s="32"/>
      <c r="N15" s="32"/>
      <c r="O15" s="32"/>
      <c r="P15" s="32"/>
      <c r="Q15" s="32"/>
      <c r="R15" s="35"/>
      <c r="S15" s="35"/>
      <c r="T15" s="22"/>
    </row>
  </sheetData>
  <mergeCells count="11">
    <mergeCell ref="S1:T1"/>
    <mergeCell ref="A2:Q2"/>
    <mergeCell ref="R2:T2"/>
    <mergeCell ref="A3:Q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topLeftCell="B1" workbookViewId="0">
      <selection activeCell="AG15" sqref="F6:AG15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1.0333333333333" customWidth="1"/>
    <col min="7" max="7" width="9.40833333333333" customWidth="1"/>
    <col min="8" max="8" width="8.59166666666667" customWidth="1"/>
    <col min="9" max="10" width="7.18333333333333" customWidth="1"/>
    <col min="11" max="12" width="8.59166666666667" customWidth="1"/>
    <col min="13" max="15" width="7.18333333333333" customWidth="1"/>
    <col min="16" max="16" width="8.59166666666667" customWidth="1"/>
    <col min="17" max="17" width="7.18333333333333" customWidth="1"/>
    <col min="18" max="18" width="8.59166666666667" customWidth="1"/>
    <col min="19" max="19" width="7.18333333333333" customWidth="1"/>
    <col min="20" max="22" width="8.59166666666667" customWidth="1"/>
    <col min="23" max="25" width="7.18333333333333" customWidth="1"/>
    <col min="26" max="26" width="8.59166666666667" customWidth="1"/>
    <col min="27" max="27" width="7.18333333333333" customWidth="1"/>
    <col min="28" max="28" width="9.40833333333333" customWidth="1"/>
    <col min="29" max="30" width="7.18333333333333" customWidth="1"/>
    <col min="31" max="31" width="9.76666666666667" customWidth="1"/>
    <col min="32" max="32" width="9.40833333333333" customWidth="1"/>
    <col min="33" max="33" width="7.18333333333333" customWidth="1"/>
    <col min="34" max="34" width="8.59166666666667" customWidth="1"/>
    <col min="35" max="35" width="9.76666666666667" customWidth="1"/>
  </cols>
  <sheetData>
    <row r="1" ht="13.8" customHeight="1" spans="1:33">
      <c r="A1" s="3"/>
      <c r="F1" s="3"/>
      <c r="AF1" s="17" t="s">
        <v>320</v>
      </c>
      <c r="AG1" s="17"/>
    </row>
    <row r="2" ht="43.95" customHeight="1" spans="1:33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30</v>
      </c>
      <c r="AG3" s="8"/>
    </row>
    <row r="4" ht="25" customHeight="1" spans="1:33">
      <c r="A4" s="11" t="s">
        <v>158</v>
      </c>
      <c r="B4" s="11"/>
      <c r="C4" s="11"/>
      <c r="D4" s="11" t="s">
        <v>211</v>
      </c>
      <c r="E4" s="11" t="s">
        <v>212</v>
      </c>
      <c r="F4" s="11" t="s">
        <v>321</v>
      </c>
      <c r="G4" s="11" t="s">
        <v>322</v>
      </c>
      <c r="H4" s="11" t="s">
        <v>323</v>
      </c>
      <c r="I4" s="11" t="s">
        <v>324</v>
      </c>
      <c r="J4" s="11" t="s">
        <v>325</v>
      </c>
      <c r="K4" s="11" t="s">
        <v>326</v>
      </c>
      <c r="L4" s="11" t="s">
        <v>327</v>
      </c>
      <c r="M4" s="11" t="s">
        <v>328</v>
      </c>
      <c r="N4" s="11" t="s">
        <v>329</v>
      </c>
      <c r="O4" s="11" t="s">
        <v>330</v>
      </c>
      <c r="P4" s="11" t="s">
        <v>331</v>
      </c>
      <c r="Q4" s="11" t="s">
        <v>316</v>
      </c>
      <c r="R4" s="11" t="s">
        <v>318</v>
      </c>
      <c r="S4" s="11" t="s">
        <v>332</v>
      </c>
      <c r="T4" s="11" t="s">
        <v>311</v>
      </c>
      <c r="U4" s="11" t="s">
        <v>312</v>
      </c>
      <c r="V4" s="11" t="s">
        <v>315</v>
      </c>
      <c r="W4" s="11" t="s">
        <v>333</v>
      </c>
      <c r="X4" s="11" t="s">
        <v>334</v>
      </c>
      <c r="Y4" s="11" t="s">
        <v>335</v>
      </c>
      <c r="Z4" s="11" t="s">
        <v>336</v>
      </c>
      <c r="AA4" s="11" t="s">
        <v>314</v>
      </c>
      <c r="AB4" s="11" t="s">
        <v>337</v>
      </c>
      <c r="AC4" s="11" t="s">
        <v>338</v>
      </c>
      <c r="AD4" s="11" t="s">
        <v>317</v>
      </c>
      <c r="AE4" s="11" t="s">
        <v>339</v>
      </c>
      <c r="AF4" s="11" t="s">
        <v>340</v>
      </c>
      <c r="AG4" s="11" t="s">
        <v>319</v>
      </c>
    </row>
    <row r="5" ht="21.55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30"/>
      <c r="C6" s="30"/>
      <c r="D6" s="15"/>
      <c r="E6" s="15" t="s">
        <v>135</v>
      </c>
      <c r="F6" s="31">
        <f t="shared" ref="F6:H6" si="0">F8</f>
        <v>1661026</v>
      </c>
      <c r="G6" s="31">
        <f t="shared" si="0"/>
        <v>270000</v>
      </c>
      <c r="H6" s="31">
        <f t="shared" si="0"/>
        <v>45000</v>
      </c>
      <c r="I6" s="31"/>
      <c r="J6" s="31"/>
      <c r="K6" s="31">
        <f t="shared" ref="K6:P6" si="1">K8</f>
        <v>55000</v>
      </c>
      <c r="L6" s="31">
        <f t="shared" si="1"/>
        <v>60000</v>
      </c>
      <c r="M6" s="31"/>
      <c r="N6" s="31"/>
      <c r="O6" s="31"/>
      <c r="P6" s="31">
        <f t="shared" si="1"/>
        <v>50000</v>
      </c>
      <c r="Q6" s="31"/>
      <c r="R6" s="31">
        <f t="shared" ref="R6:V6" si="2">R8</f>
        <v>26000</v>
      </c>
      <c r="S6" s="31"/>
      <c r="T6" s="31">
        <f t="shared" si="2"/>
        <v>62000</v>
      </c>
      <c r="U6" s="31">
        <f t="shared" si="2"/>
        <v>10000</v>
      </c>
      <c r="V6" s="31">
        <f t="shared" si="2"/>
        <v>130000</v>
      </c>
      <c r="W6" s="31"/>
      <c r="X6" s="31"/>
      <c r="Y6" s="31"/>
      <c r="Z6" s="31">
        <f t="shared" ref="Z6:AE6" si="3">Z8</f>
        <v>10000</v>
      </c>
      <c r="AA6" s="31"/>
      <c r="AB6" s="31">
        <f t="shared" si="3"/>
        <v>104546</v>
      </c>
      <c r="AC6" s="31"/>
      <c r="AD6" s="31">
        <f t="shared" si="3"/>
        <v>80000</v>
      </c>
      <c r="AE6" s="31">
        <f t="shared" si="3"/>
        <v>678480</v>
      </c>
      <c r="AF6" s="31"/>
      <c r="AG6" s="31">
        <f>AG8</f>
        <v>80000</v>
      </c>
    </row>
    <row r="7" ht="22.8" customHeight="1" spans="1:33">
      <c r="A7" s="14"/>
      <c r="B7" s="14"/>
      <c r="C7" s="14"/>
      <c r="D7" s="12" t="s">
        <v>153</v>
      </c>
      <c r="E7" s="12" t="s">
        <v>154</v>
      </c>
      <c r="F7" s="31">
        <f t="shared" ref="F7:H7" si="4">F8</f>
        <v>1661026</v>
      </c>
      <c r="G7" s="31">
        <f t="shared" si="4"/>
        <v>270000</v>
      </c>
      <c r="H7" s="31">
        <f t="shared" si="4"/>
        <v>45000</v>
      </c>
      <c r="I7" s="31"/>
      <c r="J7" s="31"/>
      <c r="K7" s="31">
        <f t="shared" ref="K7:P7" si="5">K8</f>
        <v>55000</v>
      </c>
      <c r="L7" s="31">
        <f t="shared" si="5"/>
        <v>60000</v>
      </c>
      <c r="M7" s="31"/>
      <c r="N7" s="31"/>
      <c r="O7" s="31"/>
      <c r="P7" s="31">
        <f t="shared" si="5"/>
        <v>50000</v>
      </c>
      <c r="Q7" s="31"/>
      <c r="R7" s="31">
        <f t="shared" ref="R7:V7" si="6">R8</f>
        <v>26000</v>
      </c>
      <c r="S7" s="31"/>
      <c r="T7" s="31">
        <f t="shared" si="6"/>
        <v>62000</v>
      </c>
      <c r="U7" s="31">
        <f t="shared" si="6"/>
        <v>10000</v>
      </c>
      <c r="V7" s="31">
        <f t="shared" si="6"/>
        <v>130000</v>
      </c>
      <c r="W7" s="31"/>
      <c r="X7" s="31"/>
      <c r="Y7" s="31"/>
      <c r="Z7" s="31">
        <f t="shared" ref="Z7:AE7" si="7">Z8</f>
        <v>10000</v>
      </c>
      <c r="AA7" s="31"/>
      <c r="AB7" s="31">
        <f t="shared" si="7"/>
        <v>104546</v>
      </c>
      <c r="AC7" s="31"/>
      <c r="AD7" s="31">
        <f t="shared" si="7"/>
        <v>80000</v>
      </c>
      <c r="AE7" s="31">
        <f t="shared" si="7"/>
        <v>678480</v>
      </c>
      <c r="AF7" s="31"/>
      <c r="AG7" s="31">
        <f>AG8</f>
        <v>80000</v>
      </c>
    </row>
    <row r="8" ht="22.8" customHeight="1" spans="1:33">
      <c r="A8" s="14"/>
      <c r="B8" s="14"/>
      <c r="C8" s="14"/>
      <c r="D8" s="21" t="s">
        <v>155</v>
      </c>
      <c r="E8" s="21" t="s">
        <v>156</v>
      </c>
      <c r="F8" s="31">
        <f t="shared" ref="F8:H8" si="8">SUM(F9:F15)</f>
        <v>1661026</v>
      </c>
      <c r="G8" s="31">
        <f t="shared" si="8"/>
        <v>270000</v>
      </c>
      <c r="H8" s="31">
        <f t="shared" si="8"/>
        <v>45000</v>
      </c>
      <c r="I8" s="31"/>
      <c r="J8" s="31"/>
      <c r="K8" s="31">
        <f t="shared" ref="K8:P8" si="9">SUM(K9:K15)</f>
        <v>55000</v>
      </c>
      <c r="L8" s="31">
        <f t="shared" si="9"/>
        <v>60000</v>
      </c>
      <c r="M8" s="31"/>
      <c r="N8" s="31"/>
      <c r="O8" s="31"/>
      <c r="P8" s="31">
        <f t="shared" si="9"/>
        <v>50000</v>
      </c>
      <c r="Q8" s="31"/>
      <c r="R8" s="31">
        <f t="shared" ref="R8:V8" si="10">SUM(R9:R15)</f>
        <v>26000</v>
      </c>
      <c r="S8" s="31"/>
      <c r="T8" s="31">
        <f t="shared" si="10"/>
        <v>62000</v>
      </c>
      <c r="U8" s="31">
        <f t="shared" si="10"/>
        <v>10000</v>
      </c>
      <c r="V8" s="31">
        <f t="shared" si="10"/>
        <v>130000</v>
      </c>
      <c r="W8" s="31"/>
      <c r="X8" s="31"/>
      <c r="Y8" s="31"/>
      <c r="Z8" s="31">
        <f t="shared" ref="Z8:AE8" si="11">SUM(Z9:Z15)</f>
        <v>10000</v>
      </c>
      <c r="AA8" s="31"/>
      <c r="AB8" s="31">
        <f t="shared" si="11"/>
        <v>104546</v>
      </c>
      <c r="AC8" s="31"/>
      <c r="AD8" s="31">
        <f t="shared" si="11"/>
        <v>80000</v>
      </c>
      <c r="AE8" s="31">
        <f t="shared" si="11"/>
        <v>678480</v>
      </c>
      <c r="AF8" s="31"/>
      <c r="AG8" s="31">
        <f>SUM(AG9:AG15)</f>
        <v>80000</v>
      </c>
    </row>
    <row r="9" ht="22.8" customHeight="1" spans="1:33">
      <c r="A9" s="24" t="s">
        <v>169</v>
      </c>
      <c r="B9" s="24" t="s">
        <v>170</v>
      </c>
      <c r="C9" s="24" t="s">
        <v>170</v>
      </c>
      <c r="D9" s="19" t="s">
        <v>228</v>
      </c>
      <c r="E9" s="15" t="s">
        <v>172</v>
      </c>
      <c r="F9" s="31">
        <f t="shared" ref="F9:F15" si="12">SUM(G9:AG9)</f>
        <v>19080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>
        <v>19080</v>
      </c>
      <c r="AF9" s="32"/>
      <c r="AG9" s="32"/>
    </row>
    <row r="10" ht="22.8" customHeight="1" spans="1:33">
      <c r="A10" s="24" t="s">
        <v>169</v>
      </c>
      <c r="B10" s="24" t="s">
        <v>173</v>
      </c>
      <c r="C10" s="24" t="s">
        <v>170</v>
      </c>
      <c r="D10" s="19" t="s">
        <v>228</v>
      </c>
      <c r="E10" s="15" t="s">
        <v>172</v>
      </c>
      <c r="F10" s="31">
        <f t="shared" si="12"/>
        <v>1311106</v>
      </c>
      <c r="G10" s="32">
        <v>270000</v>
      </c>
      <c r="H10" s="32">
        <v>45000</v>
      </c>
      <c r="I10" s="32"/>
      <c r="J10" s="32"/>
      <c r="K10" s="32">
        <v>55000</v>
      </c>
      <c r="L10" s="32">
        <v>60000</v>
      </c>
      <c r="M10" s="32"/>
      <c r="N10" s="32"/>
      <c r="O10" s="32"/>
      <c r="P10" s="32">
        <v>50000</v>
      </c>
      <c r="Q10" s="32"/>
      <c r="R10" s="32">
        <v>26000</v>
      </c>
      <c r="S10" s="32"/>
      <c r="T10" s="32">
        <v>62000</v>
      </c>
      <c r="U10" s="32">
        <v>10000</v>
      </c>
      <c r="V10" s="32">
        <v>130000</v>
      </c>
      <c r="W10" s="32"/>
      <c r="X10" s="32"/>
      <c r="Y10" s="32"/>
      <c r="Z10" s="32">
        <v>10000</v>
      </c>
      <c r="AA10" s="32"/>
      <c r="AB10" s="32">
        <v>104546</v>
      </c>
      <c r="AC10" s="32"/>
      <c r="AD10" s="32">
        <v>80000</v>
      </c>
      <c r="AE10" s="32">
        <v>328560</v>
      </c>
      <c r="AF10" s="32"/>
      <c r="AG10" s="32">
        <v>80000</v>
      </c>
    </row>
    <row r="11" ht="22.8" customHeight="1" spans="1:33">
      <c r="A11" s="24" t="s">
        <v>169</v>
      </c>
      <c r="B11" s="24" t="s">
        <v>175</v>
      </c>
      <c r="C11" s="24" t="s">
        <v>170</v>
      </c>
      <c r="D11" s="19" t="s">
        <v>228</v>
      </c>
      <c r="E11" s="15" t="s">
        <v>172</v>
      </c>
      <c r="F11" s="31">
        <f t="shared" si="12"/>
        <v>50040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>
        <v>50040</v>
      </c>
      <c r="AF11" s="32"/>
      <c r="AG11" s="32"/>
    </row>
    <row r="12" ht="22.8" customHeight="1" spans="1:33">
      <c r="A12" s="24" t="s">
        <v>169</v>
      </c>
      <c r="B12" s="24" t="s">
        <v>177</v>
      </c>
      <c r="C12" s="24" t="s">
        <v>170</v>
      </c>
      <c r="D12" s="19" t="s">
        <v>228</v>
      </c>
      <c r="E12" s="15" t="s">
        <v>172</v>
      </c>
      <c r="F12" s="31">
        <f t="shared" si="12"/>
        <v>38280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>
        <v>38280</v>
      </c>
      <c r="AF12" s="32"/>
      <c r="AG12" s="32"/>
    </row>
    <row r="13" ht="22.8" customHeight="1" spans="1:33">
      <c r="A13" s="24" t="s">
        <v>179</v>
      </c>
      <c r="B13" s="24" t="s">
        <v>170</v>
      </c>
      <c r="C13" s="24" t="s">
        <v>170</v>
      </c>
      <c r="D13" s="19" t="s">
        <v>228</v>
      </c>
      <c r="E13" s="15" t="s">
        <v>172</v>
      </c>
      <c r="F13" s="31">
        <f t="shared" si="12"/>
        <v>46200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>
        <v>46200</v>
      </c>
      <c r="AF13" s="32"/>
      <c r="AG13" s="32"/>
    </row>
    <row r="14" ht="22.8" customHeight="1" spans="1:33">
      <c r="A14" s="24" t="s">
        <v>181</v>
      </c>
      <c r="B14" s="24" t="s">
        <v>194</v>
      </c>
      <c r="C14" s="24" t="s">
        <v>170</v>
      </c>
      <c r="D14" s="19" t="s">
        <v>228</v>
      </c>
      <c r="E14" s="15" t="s">
        <v>172</v>
      </c>
      <c r="F14" s="31">
        <f t="shared" si="12"/>
        <v>19560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>
        <v>19560</v>
      </c>
      <c r="AF14" s="32"/>
      <c r="AG14" s="32"/>
    </row>
    <row r="15" ht="22.8" customHeight="1" spans="1:33">
      <c r="A15" s="24" t="s">
        <v>205</v>
      </c>
      <c r="B15" s="24" t="s">
        <v>170</v>
      </c>
      <c r="C15" s="24" t="s">
        <v>170</v>
      </c>
      <c r="D15" s="19" t="s">
        <v>228</v>
      </c>
      <c r="E15" s="15" t="s">
        <v>172</v>
      </c>
      <c r="F15" s="31">
        <f t="shared" si="12"/>
        <v>176760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>
        <v>176760</v>
      </c>
      <c r="AF15" s="32"/>
      <c r="AG15" s="32"/>
    </row>
  </sheetData>
  <mergeCells count="36">
    <mergeCell ref="AF1:AG1"/>
    <mergeCell ref="A2:AD2"/>
    <mergeCell ref="AE2:AG2"/>
    <mergeCell ref="A3:AD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7" t="s">
        <v>341</v>
      </c>
      <c r="H1" s="17"/>
    </row>
    <row r="2" ht="33.6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10" t="s">
        <v>29</v>
      </c>
      <c r="B3" s="10"/>
      <c r="C3" s="10"/>
      <c r="D3" s="10"/>
      <c r="E3" s="10"/>
      <c r="F3" s="10"/>
      <c r="G3" s="10"/>
      <c r="H3" s="8" t="s">
        <v>30</v>
      </c>
    </row>
    <row r="4" ht="23.25" customHeight="1" spans="1:8">
      <c r="A4" s="11" t="s">
        <v>342</v>
      </c>
      <c r="B4" s="11" t="s">
        <v>343</v>
      </c>
      <c r="C4" s="11" t="s">
        <v>344</v>
      </c>
      <c r="D4" s="11" t="s">
        <v>345</v>
      </c>
      <c r="E4" s="11" t="s">
        <v>346</v>
      </c>
      <c r="F4" s="11"/>
      <c r="G4" s="11"/>
      <c r="H4" s="11" t="s">
        <v>347</v>
      </c>
    </row>
    <row r="5" ht="25.85" customHeight="1" spans="1:8">
      <c r="A5" s="11"/>
      <c r="B5" s="11"/>
      <c r="C5" s="11"/>
      <c r="D5" s="11"/>
      <c r="E5" s="11" t="s">
        <v>137</v>
      </c>
      <c r="F5" s="11" t="s">
        <v>348</v>
      </c>
      <c r="G5" s="11" t="s">
        <v>349</v>
      </c>
      <c r="H5" s="11"/>
    </row>
    <row r="6" ht="22.8" customHeight="1" spans="1:8">
      <c r="A6" s="14"/>
      <c r="B6" s="14" t="s">
        <v>135</v>
      </c>
      <c r="C6" s="27">
        <f>C7</f>
        <v>210000</v>
      </c>
      <c r="D6" s="27"/>
      <c r="E6" s="27"/>
      <c r="F6" s="27"/>
      <c r="G6" s="27"/>
      <c r="H6" s="27">
        <f>H7</f>
        <v>130000</v>
      </c>
    </row>
    <row r="7" ht="22.8" customHeight="1" spans="1:8">
      <c r="A7" s="12" t="s">
        <v>153</v>
      </c>
      <c r="B7" s="12" t="s">
        <v>154</v>
      </c>
      <c r="C7" s="27">
        <f>C8</f>
        <v>210000</v>
      </c>
      <c r="D7" s="27"/>
      <c r="E7" s="27">
        <f>G7</f>
        <v>80000</v>
      </c>
      <c r="F7" s="27"/>
      <c r="G7" s="27">
        <v>80000</v>
      </c>
      <c r="H7" s="27">
        <f>H8</f>
        <v>130000</v>
      </c>
    </row>
    <row r="8" ht="22.8" customHeight="1" spans="1:8">
      <c r="A8" s="19" t="s">
        <v>155</v>
      </c>
      <c r="B8" s="19" t="s">
        <v>156</v>
      </c>
      <c r="C8" s="28">
        <f>E8+H8</f>
        <v>210000</v>
      </c>
      <c r="D8" s="28"/>
      <c r="E8" s="29">
        <f>G8</f>
        <v>80000</v>
      </c>
      <c r="F8" s="28"/>
      <c r="G8" s="28">
        <v>80000</v>
      </c>
      <c r="H8" s="28">
        <v>130000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8" sqref="B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7" t="s">
        <v>350</v>
      </c>
      <c r="H1" s="17"/>
    </row>
    <row r="2" ht="38.8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0" t="s">
        <v>29</v>
      </c>
      <c r="B3" s="10"/>
      <c r="C3" s="10"/>
      <c r="D3" s="10"/>
      <c r="E3" s="10"/>
      <c r="F3" s="10"/>
      <c r="G3" s="10"/>
      <c r="H3" s="8" t="s">
        <v>30</v>
      </c>
    </row>
    <row r="4" ht="23.25" customHeight="1" spans="1:8">
      <c r="A4" s="11" t="s">
        <v>159</v>
      </c>
      <c r="B4" s="11" t="s">
        <v>160</v>
      </c>
      <c r="C4" s="11" t="s">
        <v>135</v>
      </c>
      <c r="D4" s="11" t="s">
        <v>351</v>
      </c>
      <c r="E4" s="11"/>
      <c r="F4" s="11"/>
      <c r="G4" s="11"/>
      <c r="H4" s="11" t="s">
        <v>162</v>
      </c>
    </row>
    <row r="5" ht="19.8" customHeight="1" spans="1:8">
      <c r="A5" s="11"/>
      <c r="B5" s="11"/>
      <c r="C5" s="11"/>
      <c r="D5" s="11" t="s">
        <v>137</v>
      </c>
      <c r="E5" s="11" t="s">
        <v>253</v>
      </c>
      <c r="F5" s="11"/>
      <c r="G5" s="11" t="s">
        <v>254</v>
      </c>
      <c r="H5" s="11"/>
    </row>
    <row r="6" ht="27.6" customHeight="1" spans="1:8">
      <c r="A6" s="11"/>
      <c r="B6" s="11"/>
      <c r="C6" s="11"/>
      <c r="D6" s="11"/>
      <c r="E6" s="11" t="s">
        <v>231</v>
      </c>
      <c r="F6" s="11" t="s">
        <v>222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 t="s">
        <v>352</v>
      </c>
      <c r="C8" s="13"/>
      <c r="D8" s="13"/>
      <c r="E8" s="13"/>
      <c r="F8" s="13"/>
      <c r="G8" s="13"/>
      <c r="H8" s="13"/>
    </row>
    <row r="9" ht="22.8" customHeight="1" spans="1:8">
      <c r="A9" s="21"/>
      <c r="B9" s="21"/>
      <c r="C9" s="13"/>
      <c r="D9" s="13"/>
      <c r="E9" s="13"/>
      <c r="F9" s="13"/>
      <c r="G9" s="13"/>
      <c r="H9" s="13"/>
    </row>
    <row r="10" ht="22.8" customHeight="1" spans="1:8">
      <c r="A10" s="21"/>
      <c r="B10" s="21"/>
      <c r="C10" s="13"/>
      <c r="D10" s="13"/>
      <c r="E10" s="13"/>
      <c r="F10" s="13"/>
      <c r="G10" s="13"/>
      <c r="H10" s="13"/>
    </row>
    <row r="11" ht="22.8" customHeight="1" spans="1:8">
      <c r="A11" s="21"/>
      <c r="B11" s="21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16"/>
      <c r="D12" s="16"/>
      <c r="E12" s="22"/>
      <c r="F12" s="22"/>
      <c r="G12" s="22"/>
      <c r="H12" s="22"/>
    </row>
    <row r="13" spans="1:1">
      <c r="A13" s="2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7" t="s">
        <v>353</v>
      </c>
      <c r="T1" s="17"/>
    </row>
    <row r="2" ht="47.4" customHeight="1" spans="1:17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30</v>
      </c>
      <c r="T3" s="8"/>
    </row>
    <row r="4" ht="27.6" customHeight="1" spans="1:20">
      <c r="A4" s="11" t="s">
        <v>158</v>
      </c>
      <c r="B4" s="11"/>
      <c r="C4" s="11"/>
      <c r="D4" s="11" t="s">
        <v>211</v>
      </c>
      <c r="E4" s="11" t="s">
        <v>212</v>
      </c>
      <c r="F4" s="11" t="s">
        <v>213</v>
      </c>
      <c r="G4" s="11" t="s">
        <v>214</v>
      </c>
      <c r="H4" s="11" t="s">
        <v>215</v>
      </c>
      <c r="I4" s="11" t="s">
        <v>216</v>
      </c>
      <c r="J4" s="11" t="s">
        <v>217</v>
      </c>
      <c r="K4" s="11" t="s">
        <v>218</v>
      </c>
      <c r="L4" s="11" t="s">
        <v>219</v>
      </c>
      <c r="M4" s="11" t="s">
        <v>220</v>
      </c>
      <c r="N4" s="11" t="s">
        <v>221</v>
      </c>
      <c r="O4" s="11" t="s">
        <v>222</v>
      </c>
      <c r="P4" s="11" t="s">
        <v>223</v>
      </c>
      <c r="Q4" s="11" t="s">
        <v>224</v>
      </c>
      <c r="R4" s="11" t="s">
        <v>225</v>
      </c>
      <c r="S4" s="11" t="s">
        <v>226</v>
      </c>
      <c r="T4" s="11" t="s">
        <v>227</v>
      </c>
    </row>
    <row r="5" ht="19.8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 t="s">
        <v>352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4"/>
      <c r="B9" s="24"/>
      <c r="C9" s="24"/>
      <c r="D9" s="19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1">
      <c r="A10" s="2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7" t="s">
        <v>354</v>
      </c>
      <c r="T1" s="17"/>
    </row>
    <row r="2" ht="47.4" customHeight="1" spans="1:20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30</v>
      </c>
      <c r="T3" s="8"/>
    </row>
    <row r="4" ht="29.3" customHeight="1" spans="1:20">
      <c r="A4" s="11" t="s">
        <v>158</v>
      </c>
      <c r="B4" s="11"/>
      <c r="C4" s="11"/>
      <c r="D4" s="11" t="s">
        <v>211</v>
      </c>
      <c r="E4" s="11" t="s">
        <v>212</v>
      </c>
      <c r="F4" s="11" t="s">
        <v>230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231</v>
      </c>
      <c r="I5" s="11" t="s">
        <v>232</v>
      </c>
      <c r="J5" s="11" t="s">
        <v>222</v>
      </c>
      <c r="K5" s="11" t="s">
        <v>135</v>
      </c>
      <c r="L5" s="11" t="s">
        <v>234</v>
      </c>
      <c r="M5" s="11" t="s">
        <v>235</v>
      </c>
      <c r="N5" s="11" t="s">
        <v>224</v>
      </c>
      <c r="O5" s="11" t="s">
        <v>236</v>
      </c>
      <c r="P5" s="11" t="s">
        <v>237</v>
      </c>
      <c r="Q5" s="11" t="s">
        <v>238</v>
      </c>
      <c r="R5" s="11" t="s">
        <v>220</v>
      </c>
      <c r="S5" s="11" t="s">
        <v>223</v>
      </c>
      <c r="T5" s="11" t="s">
        <v>227</v>
      </c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 t="s">
        <v>352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4"/>
      <c r="B9" s="24"/>
      <c r="C9" s="24"/>
      <c r="D9" s="19"/>
      <c r="E9" s="25"/>
      <c r="F9" s="22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1">
      <c r="A10" s="2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7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99" t="s">
        <v>6</v>
      </c>
      <c r="C3" s="99"/>
    </row>
    <row r="4" ht="32.55" customHeight="1" spans="2:3">
      <c r="B4" s="100">
        <v>1</v>
      </c>
      <c r="C4" s="101" t="s">
        <v>7</v>
      </c>
    </row>
    <row r="5" ht="32.55" customHeight="1" spans="2:3">
      <c r="B5" s="100">
        <v>2</v>
      </c>
      <c r="C5" s="102" t="s">
        <v>8</v>
      </c>
    </row>
    <row r="6" ht="32.55" customHeight="1" spans="2:3">
      <c r="B6" s="100">
        <v>3</v>
      </c>
      <c r="C6" s="101" t="s">
        <v>9</v>
      </c>
    </row>
    <row r="7" ht="32.55" customHeight="1" spans="2:3">
      <c r="B7" s="100">
        <v>4</v>
      </c>
      <c r="C7" s="101" t="s">
        <v>10</v>
      </c>
    </row>
    <row r="8" ht="32.55" customHeight="1" spans="2:3">
      <c r="B8" s="100">
        <v>5</v>
      </c>
      <c r="C8" s="101" t="s">
        <v>11</v>
      </c>
    </row>
    <row r="9" ht="32.55" customHeight="1" spans="2:3">
      <c r="B9" s="100">
        <v>6</v>
      </c>
      <c r="C9" s="101" t="s">
        <v>12</v>
      </c>
    </row>
    <row r="10" ht="32.55" customHeight="1" spans="2:3">
      <c r="B10" s="100">
        <v>7</v>
      </c>
      <c r="C10" s="101" t="s">
        <v>13</v>
      </c>
    </row>
    <row r="11" ht="32.55" customHeight="1" spans="2:3">
      <c r="B11" s="100">
        <v>8</v>
      </c>
      <c r="C11" s="101" t="s">
        <v>14</v>
      </c>
    </row>
    <row r="12" ht="32.55" customHeight="1" spans="2:3">
      <c r="B12" s="100">
        <v>9</v>
      </c>
      <c r="C12" s="101" t="s">
        <v>15</v>
      </c>
    </row>
    <row r="13" ht="32.55" customHeight="1" spans="2:3">
      <c r="B13" s="100">
        <v>10</v>
      </c>
      <c r="C13" s="101" t="s">
        <v>16</v>
      </c>
    </row>
    <row r="14" ht="32.55" customHeight="1" spans="2:3">
      <c r="B14" s="100">
        <v>11</v>
      </c>
      <c r="C14" s="101" t="s">
        <v>17</v>
      </c>
    </row>
    <row r="15" ht="32.55" customHeight="1" spans="2:3">
      <c r="B15" s="100">
        <v>12</v>
      </c>
      <c r="C15" s="101" t="s">
        <v>18</v>
      </c>
    </row>
    <row r="16" ht="32.55" customHeight="1" spans="2:3">
      <c r="B16" s="100">
        <v>13</v>
      </c>
      <c r="C16" s="101" t="s">
        <v>19</v>
      </c>
    </row>
    <row r="17" ht="32.55" customHeight="1" spans="2:3">
      <c r="B17" s="100">
        <v>14</v>
      </c>
      <c r="C17" s="101" t="s">
        <v>20</v>
      </c>
    </row>
    <row r="18" ht="32.55" customHeight="1" spans="2:3">
      <c r="B18" s="100">
        <v>15</v>
      </c>
      <c r="C18" s="101" t="s">
        <v>21</v>
      </c>
    </row>
    <row r="19" ht="32.55" customHeight="1" spans="2:3">
      <c r="B19" s="100">
        <v>16</v>
      </c>
      <c r="C19" s="101" t="s">
        <v>22</v>
      </c>
    </row>
    <row r="20" ht="32.55" customHeight="1" spans="2:3">
      <c r="B20" s="100">
        <v>17</v>
      </c>
      <c r="C20" s="101" t="s">
        <v>23</v>
      </c>
    </row>
    <row r="21" ht="32.55" customHeight="1" spans="2:3">
      <c r="B21" s="100">
        <v>18</v>
      </c>
      <c r="C21" s="101" t="s">
        <v>24</v>
      </c>
    </row>
    <row r="22" ht="32.55" customHeight="1" spans="2:3">
      <c r="B22" s="100">
        <v>19</v>
      </c>
      <c r="C22" s="101" t="s">
        <v>25</v>
      </c>
    </row>
    <row r="23" ht="32.55" customHeight="1" spans="2:3">
      <c r="B23" s="100">
        <v>20</v>
      </c>
      <c r="C23" s="101" t="s">
        <v>26</v>
      </c>
    </row>
    <row r="24" ht="32.55" customHeight="1" spans="2:3">
      <c r="B24" s="100">
        <v>21</v>
      </c>
      <c r="C24" s="101" t="s">
        <v>27</v>
      </c>
    </row>
    <row r="25" ht="32.55" customHeight="1" spans="2:3">
      <c r="B25" s="100">
        <v>22</v>
      </c>
      <c r="C25" s="101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7" t="s">
        <v>355</v>
      </c>
    </row>
    <row r="2" ht="38.8" customHeight="1" spans="1:8">
      <c r="A2" s="18" t="s">
        <v>356</v>
      </c>
      <c r="B2" s="18"/>
      <c r="C2" s="18"/>
      <c r="D2" s="18"/>
      <c r="E2" s="18"/>
      <c r="F2" s="18"/>
      <c r="G2" s="18"/>
      <c r="H2" s="18"/>
    </row>
    <row r="3" ht="24.15" customHeight="1" spans="1:8">
      <c r="A3" s="10" t="s">
        <v>29</v>
      </c>
      <c r="B3" s="10"/>
      <c r="C3" s="10"/>
      <c r="D3" s="10"/>
      <c r="E3" s="10"/>
      <c r="F3" s="10"/>
      <c r="G3" s="10"/>
      <c r="H3" s="8" t="s">
        <v>30</v>
      </c>
    </row>
    <row r="4" ht="19.8" customHeight="1" spans="1:8">
      <c r="A4" s="11" t="s">
        <v>159</v>
      </c>
      <c r="B4" s="11" t="s">
        <v>160</v>
      </c>
      <c r="C4" s="11" t="s">
        <v>135</v>
      </c>
      <c r="D4" s="11" t="s">
        <v>357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137</v>
      </c>
      <c r="E5" s="11" t="s">
        <v>253</v>
      </c>
      <c r="F5" s="11"/>
      <c r="G5" s="11" t="s">
        <v>254</v>
      </c>
      <c r="H5" s="11"/>
    </row>
    <row r="6" ht="23.25" customHeight="1" spans="1:8">
      <c r="A6" s="11"/>
      <c r="B6" s="11"/>
      <c r="C6" s="11"/>
      <c r="D6" s="11"/>
      <c r="E6" s="11" t="s">
        <v>231</v>
      </c>
      <c r="F6" s="11" t="s">
        <v>222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 t="s">
        <v>358</v>
      </c>
      <c r="C8" s="13"/>
      <c r="D8" s="13"/>
      <c r="E8" s="13"/>
      <c r="F8" s="13"/>
      <c r="G8" s="13"/>
      <c r="H8" s="13"/>
    </row>
    <row r="9" ht="22.8" customHeight="1" spans="1:8">
      <c r="A9" s="21"/>
      <c r="B9" s="21"/>
      <c r="C9" s="13"/>
      <c r="D9" s="13"/>
      <c r="E9" s="13"/>
      <c r="F9" s="13"/>
      <c r="G9" s="13"/>
      <c r="H9" s="13"/>
    </row>
    <row r="10" ht="22.8" customHeight="1" spans="1:8">
      <c r="A10" s="21"/>
      <c r="B10" s="21"/>
      <c r="C10" s="13"/>
      <c r="D10" s="13"/>
      <c r="E10" s="13"/>
      <c r="F10" s="13"/>
      <c r="G10" s="13"/>
      <c r="H10" s="13"/>
    </row>
    <row r="11" ht="22.8" customHeight="1" spans="1:8">
      <c r="A11" s="21"/>
      <c r="B11" s="21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16"/>
      <c r="D12" s="16"/>
      <c r="E12" s="22"/>
      <c r="F12" s="22"/>
      <c r="G12" s="22"/>
      <c r="H12" s="22"/>
    </row>
    <row r="13" spans="1:1">
      <c r="A13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7" t="s">
        <v>359</v>
      </c>
    </row>
    <row r="2" ht="38.8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15" customHeight="1" spans="1:8">
      <c r="A3" s="10" t="s">
        <v>29</v>
      </c>
      <c r="B3" s="10"/>
      <c r="C3" s="10"/>
      <c r="D3" s="10"/>
      <c r="E3" s="10"/>
      <c r="F3" s="10"/>
      <c r="G3" s="10"/>
      <c r="H3" s="8" t="s">
        <v>30</v>
      </c>
    </row>
    <row r="4" ht="20.7" customHeight="1" spans="1:8">
      <c r="A4" s="11" t="s">
        <v>159</v>
      </c>
      <c r="B4" s="11" t="s">
        <v>160</v>
      </c>
      <c r="C4" s="11" t="s">
        <v>135</v>
      </c>
      <c r="D4" s="11" t="s">
        <v>360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137</v>
      </c>
      <c r="E5" s="11" t="s">
        <v>253</v>
      </c>
      <c r="F5" s="11"/>
      <c r="G5" s="11" t="s">
        <v>254</v>
      </c>
      <c r="H5" s="11"/>
    </row>
    <row r="6" ht="24.15" customHeight="1" spans="1:8">
      <c r="A6" s="11"/>
      <c r="B6" s="11"/>
      <c r="C6" s="11"/>
      <c r="D6" s="11"/>
      <c r="E6" s="11" t="s">
        <v>231</v>
      </c>
      <c r="F6" s="11" t="s">
        <v>222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 t="s">
        <v>361</v>
      </c>
      <c r="C8" s="13"/>
      <c r="D8" s="13"/>
      <c r="E8" s="13"/>
      <c r="F8" s="13"/>
      <c r="G8" s="13"/>
      <c r="H8" s="13"/>
    </row>
    <row r="9" ht="22.8" customHeight="1" spans="1:8">
      <c r="A9" s="21"/>
      <c r="B9" s="21"/>
      <c r="C9" s="13"/>
      <c r="D9" s="13"/>
      <c r="E9" s="13"/>
      <c r="F9" s="13"/>
      <c r="G9" s="13"/>
      <c r="H9" s="13"/>
    </row>
    <row r="10" ht="22.8" customHeight="1" spans="1:8">
      <c r="A10" s="21"/>
      <c r="B10" s="21"/>
      <c r="C10" s="13"/>
      <c r="D10" s="13"/>
      <c r="E10" s="13"/>
      <c r="F10" s="13"/>
      <c r="G10" s="13"/>
      <c r="H10" s="13"/>
    </row>
    <row r="11" ht="22.8" customHeight="1" spans="1:8">
      <c r="A11" s="21"/>
      <c r="B11" s="21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16"/>
      <c r="D12" s="16"/>
      <c r="E12" s="22"/>
      <c r="F12" s="22"/>
      <c r="G12" s="22"/>
      <c r="H12" s="22"/>
    </row>
    <row r="13" spans="1:1">
      <c r="A13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3"/>
      <c r="M1" s="17" t="s">
        <v>362</v>
      </c>
      <c r="N1" s="17"/>
    </row>
    <row r="2" ht="45.7" customHeight="1" spans="1:14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1" customHeight="1" spans="1:14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30</v>
      </c>
      <c r="N3" s="8"/>
    </row>
    <row r="4" ht="26.05" customHeight="1" spans="1:14">
      <c r="A4" s="11" t="s">
        <v>211</v>
      </c>
      <c r="B4" s="11" t="s">
        <v>363</v>
      </c>
      <c r="C4" s="11" t="s">
        <v>364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365</v>
      </c>
      <c r="N4" s="11"/>
    </row>
    <row r="5" ht="31.9" customHeight="1" spans="1:14">
      <c r="A5" s="11"/>
      <c r="B5" s="11"/>
      <c r="C5" s="11" t="s">
        <v>366</v>
      </c>
      <c r="D5" s="11" t="s">
        <v>138</v>
      </c>
      <c r="E5" s="11"/>
      <c r="F5" s="11"/>
      <c r="G5" s="11"/>
      <c r="H5" s="11"/>
      <c r="I5" s="11"/>
      <c r="J5" s="11" t="s">
        <v>367</v>
      </c>
      <c r="K5" s="11" t="s">
        <v>140</v>
      </c>
      <c r="L5" s="11" t="s">
        <v>141</v>
      </c>
      <c r="M5" s="11" t="s">
        <v>368</v>
      </c>
      <c r="N5" s="11" t="s">
        <v>369</v>
      </c>
    </row>
    <row r="6" ht="44.85" customHeight="1" spans="1:14">
      <c r="A6" s="11"/>
      <c r="B6" s="11"/>
      <c r="C6" s="11"/>
      <c r="D6" s="11" t="s">
        <v>370</v>
      </c>
      <c r="E6" s="11" t="s">
        <v>371</v>
      </c>
      <c r="F6" s="11" t="s">
        <v>372</v>
      </c>
      <c r="G6" s="11" t="s">
        <v>373</v>
      </c>
      <c r="H6" s="11" t="s">
        <v>374</v>
      </c>
      <c r="I6" s="11" t="s">
        <v>375</v>
      </c>
      <c r="J6" s="11"/>
      <c r="K6" s="11"/>
      <c r="L6" s="11"/>
      <c r="M6" s="11"/>
      <c r="N6" s="11"/>
    </row>
    <row r="7" ht="22.8" customHeight="1" spans="1:14">
      <c r="A7" s="14"/>
      <c r="B7" s="4" t="s">
        <v>135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8" customHeight="1" spans="1:14">
      <c r="A8" s="12"/>
      <c r="B8" s="12" t="s">
        <v>376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8" customHeight="1" spans="1:14">
      <c r="A9" s="19"/>
      <c r="B9" s="19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5"/>
    </row>
    <row r="10" spans="1:1">
      <c r="A10" s="2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C14" sqref="C14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377</v>
      </c>
    </row>
    <row r="2" ht="37.95" customHeight="1" spans="1:13">
      <c r="A2" s="3"/>
      <c r="B2" s="3"/>
      <c r="C2" s="9" t="s">
        <v>378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30</v>
      </c>
      <c r="M3" s="8"/>
    </row>
    <row r="4" ht="33.6" customHeight="1" spans="1:13">
      <c r="A4" s="11" t="s">
        <v>211</v>
      </c>
      <c r="B4" s="11" t="s">
        <v>379</v>
      </c>
      <c r="C4" s="11" t="s">
        <v>380</v>
      </c>
      <c r="D4" s="11" t="s">
        <v>381</v>
      </c>
      <c r="E4" s="11" t="s">
        <v>382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383</v>
      </c>
      <c r="F5" s="11" t="s">
        <v>384</v>
      </c>
      <c r="G5" s="11" t="s">
        <v>385</v>
      </c>
      <c r="H5" s="11" t="s">
        <v>386</v>
      </c>
      <c r="I5" s="11" t="s">
        <v>387</v>
      </c>
      <c r="J5" s="11" t="s">
        <v>388</v>
      </c>
      <c r="K5" s="11" t="s">
        <v>389</v>
      </c>
      <c r="L5" s="11" t="s">
        <v>390</v>
      </c>
      <c r="M5" s="11" t="s">
        <v>391</v>
      </c>
    </row>
    <row r="6" ht="28.45" customHeight="1" spans="1:13">
      <c r="A6" s="12"/>
      <c r="B6" s="12" t="s">
        <v>392</v>
      </c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15"/>
      <c r="B7" s="15"/>
      <c r="C7" s="16"/>
      <c r="D7" s="15"/>
      <c r="E7" s="14"/>
      <c r="F7" s="15"/>
      <c r="G7" s="15"/>
      <c r="H7" s="15"/>
      <c r="I7" s="15"/>
      <c r="J7" s="15"/>
      <c r="K7" s="15"/>
      <c r="L7" s="15"/>
      <c r="M7" s="1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I8" sqref="C8:I16"/>
    </sheetView>
  </sheetViews>
  <sheetFormatPr defaultColWidth="10" defaultRowHeight="13.5"/>
  <cols>
    <col min="1" max="1" width="6.375" customWidth="1"/>
    <col min="2" max="2" width="16.6916666666667" customWidth="1"/>
    <col min="3" max="4" width="11.25" customWidth="1"/>
    <col min="5" max="5" width="5.96666666666667" customWidth="1"/>
    <col min="6" max="6" width="6.24166666666667" customWidth="1"/>
    <col min="7" max="7" width="6.50833333333333" customWidth="1"/>
    <col min="8" max="8" width="11.25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393</v>
      </c>
    </row>
    <row r="2" ht="42.25" customHeight="1" spans="1:19">
      <c r="A2" s="1" t="s">
        <v>394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30</v>
      </c>
      <c r="R4" s="8"/>
      <c r="S4" s="8"/>
    </row>
    <row r="5" ht="18.1" customHeight="1" spans="1:19">
      <c r="A5" s="4" t="s">
        <v>342</v>
      </c>
      <c r="B5" s="4" t="s">
        <v>343</v>
      </c>
      <c r="C5" s="4" t="s">
        <v>396</v>
      </c>
      <c r="D5" s="4"/>
      <c r="E5" s="4"/>
      <c r="F5" s="4"/>
      <c r="G5" s="4"/>
      <c r="H5" s="4"/>
      <c r="I5" s="4"/>
      <c r="J5" s="4" t="s">
        <v>397</v>
      </c>
      <c r="K5" s="4" t="s">
        <v>398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380</v>
      </c>
      <c r="D6" s="4" t="s">
        <v>399</v>
      </c>
      <c r="E6" s="4"/>
      <c r="F6" s="4"/>
      <c r="G6" s="4"/>
      <c r="H6" s="4" t="s">
        <v>400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401</v>
      </c>
      <c r="F7" s="4" t="s">
        <v>142</v>
      </c>
      <c r="G7" s="4" t="s">
        <v>402</v>
      </c>
      <c r="H7" s="4" t="s">
        <v>161</v>
      </c>
      <c r="I7" s="4" t="s">
        <v>162</v>
      </c>
      <c r="J7" s="4"/>
      <c r="K7" s="4" t="s">
        <v>383</v>
      </c>
      <c r="L7" s="4" t="s">
        <v>384</v>
      </c>
      <c r="M7" s="4" t="s">
        <v>385</v>
      </c>
      <c r="N7" s="4" t="s">
        <v>390</v>
      </c>
      <c r="O7" s="4" t="s">
        <v>386</v>
      </c>
      <c r="P7" s="4" t="s">
        <v>403</v>
      </c>
      <c r="Q7" s="4" t="s">
        <v>404</v>
      </c>
      <c r="R7" s="4" t="s">
        <v>405</v>
      </c>
      <c r="S7" s="4" t="s">
        <v>391</v>
      </c>
    </row>
    <row r="8" ht="19.8" customHeight="1" spans="1:19">
      <c r="A8" s="5" t="s">
        <v>2</v>
      </c>
      <c r="B8" s="5" t="s">
        <v>4</v>
      </c>
      <c r="C8" s="6">
        <v>14328846</v>
      </c>
      <c r="D8" s="6">
        <v>14328846</v>
      </c>
      <c r="E8" s="6"/>
      <c r="F8" s="6"/>
      <c r="G8" s="6"/>
      <c r="H8" s="6">
        <v>14328846</v>
      </c>
      <c r="I8" s="6"/>
      <c r="J8" s="5" t="s">
        <v>406</v>
      </c>
      <c r="K8" s="7" t="s">
        <v>407</v>
      </c>
      <c r="L8" s="7" t="s">
        <v>408</v>
      </c>
      <c r="M8" s="5" t="s">
        <v>409</v>
      </c>
      <c r="N8" s="5" t="s">
        <v>410</v>
      </c>
      <c r="O8" s="5" t="s">
        <v>411</v>
      </c>
      <c r="P8" s="5" t="s">
        <v>412</v>
      </c>
      <c r="Q8" s="5" t="s">
        <v>413</v>
      </c>
      <c r="R8" s="5" t="s">
        <v>414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415</v>
      </c>
      <c r="M9" s="5" t="s">
        <v>416</v>
      </c>
      <c r="N9" s="5" t="s">
        <v>410</v>
      </c>
      <c r="O9" s="5" t="s">
        <v>411</v>
      </c>
      <c r="P9" s="5" t="s">
        <v>412</v>
      </c>
      <c r="Q9" s="5" t="s">
        <v>417</v>
      </c>
      <c r="R9" s="5" t="s">
        <v>414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418</v>
      </c>
      <c r="M10" s="5" t="s">
        <v>419</v>
      </c>
      <c r="N10" s="5" t="s">
        <v>410</v>
      </c>
      <c r="O10" s="5" t="s">
        <v>411</v>
      </c>
      <c r="P10" s="5" t="s">
        <v>412</v>
      </c>
      <c r="Q10" s="5" t="s">
        <v>420</v>
      </c>
      <c r="R10" s="5" t="s">
        <v>414</v>
      </c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421</v>
      </c>
      <c r="M11" s="5" t="s">
        <v>422</v>
      </c>
      <c r="N11" s="5" t="s">
        <v>410</v>
      </c>
      <c r="O11" s="5">
        <v>1432.8846</v>
      </c>
      <c r="P11" s="5" t="s">
        <v>423</v>
      </c>
      <c r="Q11" s="5" t="s">
        <v>424</v>
      </c>
      <c r="R11" s="5" t="s">
        <v>414</v>
      </c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425</v>
      </c>
      <c r="L12" s="7" t="s">
        <v>426</v>
      </c>
      <c r="M12" s="5" t="s">
        <v>427</v>
      </c>
      <c r="N12" s="5" t="s">
        <v>410</v>
      </c>
      <c r="O12" s="5" t="s">
        <v>411</v>
      </c>
      <c r="P12" s="5" t="s">
        <v>412</v>
      </c>
      <c r="Q12" s="5" t="s">
        <v>428</v>
      </c>
      <c r="R12" s="5" t="s">
        <v>414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429</v>
      </c>
      <c r="M13" s="5" t="s">
        <v>430</v>
      </c>
      <c r="N13" s="5" t="s">
        <v>410</v>
      </c>
      <c r="O13" s="5" t="s">
        <v>411</v>
      </c>
      <c r="P13" s="5" t="s">
        <v>412</v>
      </c>
      <c r="Q13" s="5" t="s">
        <v>431</v>
      </c>
      <c r="R13" s="5" t="s">
        <v>414</v>
      </c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432</v>
      </c>
      <c r="M14" s="5" t="s">
        <v>433</v>
      </c>
      <c r="N14" s="5" t="s">
        <v>410</v>
      </c>
      <c r="O14" s="5" t="s">
        <v>411</v>
      </c>
      <c r="P14" s="5" t="s">
        <v>412</v>
      </c>
      <c r="Q14" s="5" t="s">
        <v>434</v>
      </c>
      <c r="R14" s="5" t="s">
        <v>414</v>
      </c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435</v>
      </c>
      <c r="M15" s="5" t="s">
        <v>436</v>
      </c>
      <c r="N15" s="5" t="s">
        <v>410</v>
      </c>
      <c r="O15" s="5" t="s">
        <v>411</v>
      </c>
      <c r="P15" s="5" t="s">
        <v>412</v>
      </c>
      <c r="Q15" s="5" t="s">
        <v>437</v>
      </c>
      <c r="R15" s="5" t="s">
        <v>414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438</v>
      </c>
      <c r="L16" s="7" t="s">
        <v>439</v>
      </c>
      <c r="M16" s="5" t="s">
        <v>440</v>
      </c>
      <c r="N16" s="5" t="s">
        <v>410</v>
      </c>
      <c r="O16" s="5" t="s">
        <v>411</v>
      </c>
      <c r="P16" s="5" t="s">
        <v>412</v>
      </c>
      <c r="Q16" s="5" t="s">
        <v>441</v>
      </c>
      <c r="R16" s="5" t="s">
        <v>414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3" t="s">
        <v>442</v>
      </c>
      <c r="S28" s="3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6" workbookViewId="0">
      <selection activeCell="G29" sqref="G29"/>
    </sheetView>
  </sheetViews>
  <sheetFormatPr defaultColWidth="10" defaultRowHeight="13.5" outlineLevelCol="7"/>
  <cols>
    <col min="1" max="1" width="24.625" customWidth="1"/>
    <col min="2" max="2" width="11.85" customWidth="1"/>
    <col min="3" max="3" width="23.0666666666667" customWidth="1"/>
    <col min="4" max="4" width="11.85" customWidth="1"/>
    <col min="5" max="5" width="24.0166666666667" customWidth="1"/>
    <col min="6" max="6" width="11.85" customWidth="1"/>
    <col min="7" max="7" width="20.2166666666667" customWidth="1"/>
    <col min="8" max="8" width="11.85" customWidth="1"/>
    <col min="9" max="9" width="9.76666666666667" customWidth="1"/>
  </cols>
  <sheetData>
    <row r="1" ht="12.9" customHeight="1" spans="1:8">
      <c r="A1" s="3"/>
      <c r="H1" s="17"/>
    </row>
    <row r="2" ht="24.15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17.25" customHeight="1" spans="1:8">
      <c r="A3" s="10" t="s">
        <v>29</v>
      </c>
      <c r="B3" s="10"/>
      <c r="C3" s="10"/>
      <c r="D3" s="10"/>
      <c r="E3" s="10"/>
      <c r="F3" s="10"/>
      <c r="G3" s="8"/>
      <c r="H3" s="8"/>
    </row>
    <row r="4" s="20" customFormat="1" ht="26.65" customHeight="1" spans="1:8">
      <c r="A4" s="87"/>
      <c r="B4" s="87"/>
      <c r="C4" s="87"/>
      <c r="G4" s="88" t="s">
        <v>30</v>
      </c>
      <c r="H4" s="88"/>
    </row>
    <row r="5" s="20" customFormat="1" ht="42.2" customHeight="1" spans="1:8">
      <c r="A5" s="89" t="s">
        <v>31</v>
      </c>
      <c r="B5" s="89"/>
      <c r="C5" s="89" t="s">
        <v>32</v>
      </c>
      <c r="D5" s="89"/>
      <c r="E5" s="89"/>
      <c r="F5" s="89"/>
      <c r="G5" s="89"/>
      <c r="H5" s="89"/>
    </row>
    <row r="6" s="20" customFormat="1" ht="38.85" customHeight="1" spans="1:8">
      <c r="A6" s="89" t="s">
        <v>33</v>
      </c>
      <c r="B6" s="89" t="s">
        <v>34</v>
      </c>
      <c r="C6" s="89" t="s">
        <v>35</v>
      </c>
      <c r="D6" s="89" t="s">
        <v>34</v>
      </c>
      <c r="E6" s="89" t="s">
        <v>36</v>
      </c>
      <c r="F6" s="89" t="s">
        <v>34</v>
      </c>
      <c r="G6" s="89" t="s">
        <v>37</v>
      </c>
      <c r="H6" s="89" t="s">
        <v>34</v>
      </c>
    </row>
    <row r="7" s="20" customFormat="1" ht="29.25" customHeight="1" spans="1:8">
      <c r="A7" s="90" t="s">
        <v>38</v>
      </c>
      <c r="B7" s="91">
        <f>B8+B9</f>
        <v>14328846</v>
      </c>
      <c r="C7" s="92" t="s">
        <v>39</v>
      </c>
      <c r="D7" s="93">
        <v>7381394</v>
      </c>
      <c r="E7" s="94" t="s">
        <v>40</v>
      </c>
      <c r="F7" s="95">
        <f>SUM(F8:F10)</f>
        <v>14328846</v>
      </c>
      <c r="G7" s="92" t="s">
        <v>41</v>
      </c>
      <c r="H7" s="96">
        <v>12560844</v>
      </c>
    </row>
    <row r="8" s="20" customFormat="1" ht="29.25" customHeight="1" spans="1:8">
      <c r="A8" s="97" t="s">
        <v>42</v>
      </c>
      <c r="B8" s="93">
        <v>14228846</v>
      </c>
      <c r="C8" s="92" t="s">
        <v>43</v>
      </c>
      <c r="D8" s="93"/>
      <c r="E8" s="92" t="s">
        <v>44</v>
      </c>
      <c r="F8" s="96">
        <v>12560844</v>
      </c>
      <c r="G8" s="92" t="s">
        <v>45</v>
      </c>
      <c r="H8" s="96">
        <v>1661026</v>
      </c>
    </row>
    <row r="9" s="20" customFormat="1" ht="29.25" customHeight="1" spans="1:8">
      <c r="A9" s="90" t="s">
        <v>46</v>
      </c>
      <c r="B9" s="91">
        <f>SUM(B10:B20)</f>
        <v>100000</v>
      </c>
      <c r="C9" s="92" t="s">
        <v>47</v>
      </c>
      <c r="D9" s="93"/>
      <c r="E9" s="92" t="s">
        <v>48</v>
      </c>
      <c r="F9" s="93">
        <v>1661026</v>
      </c>
      <c r="G9" s="92" t="s">
        <v>49</v>
      </c>
      <c r="H9" s="96"/>
    </row>
    <row r="10" s="20" customFormat="1" ht="29.25" customHeight="1" spans="1:8">
      <c r="A10" s="97" t="s">
        <v>50</v>
      </c>
      <c r="B10" s="93"/>
      <c r="C10" s="92" t="s">
        <v>51</v>
      </c>
      <c r="D10" s="93"/>
      <c r="E10" s="92" t="s">
        <v>52</v>
      </c>
      <c r="F10" s="93">
        <v>106976</v>
      </c>
      <c r="G10" s="92" t="s">
        <v>53</v>
      </c>
      <c r="H10" s="96"/>
    </row>
    <row r="11" s="20" customFormat="1" ht="29.25" customHeight="1" spans="1:8">
      <c r="A11" s="97" t="s">
        <v>54</v>
      </c>
      <c r="B11" s="93"/>
      <c r="C11" s="92" t="s">
        <v>55</v>
      </c>
      <c r="D11" s="93"/>
      <c r="E11" s="94" t="s">
        <v>56</v>
      </c>
      <c r="F11" s="93"/>
      <c r="G11" s="92" t="s">
        <v>57</v>
      </c>
      <c r="H11" s="96"/>
    </row>
    <row r="12" s="20" customFormat="1" ht="29.25" customHeight="1" spans="1:8">
      <c r="A12" s="97" t="s">
        <v>58</v>
      </c>
      <c r="B12" s="93"/>
      <c r="C12" s="92" t="s">
        <v>59</v>
      </c>
      <c r="D12" s="93"/>
      <c r="E12" s="92" t="s">
        <v>60</v>
      </c>
      <c r="F12" s="92"/>
      <c r="G12" s="92" t="s">
        <v>61</v>
      </c>
      <c r="H12" s="96"/>
    </row>
    <row r="13" s="20" customFormat="1" ht="29.25" customHeight="1" spans="1:8">
      <c r="A13" s="97" t="s">
        <v>62</v>
      </c>
      <c r="B13" s="93">
        <v>5000</v>
      </c>
      <c r="C13" s="92" t="s">
        <v>63</v>
      </c>
      <c r="D13" s="93">
        <v>740983</v>
      </c>
      <c r="E13" s="92" t="s">
        <v>64</v>
      </c>
      <c r="F13" s="92"/>
      <c r="G13" s="92" t="s">
        <v>65</v>
      </c>
      <c r="H13" s="96"/>
    </row>
    <row r="14" s="20" customFormat="1" ht="29.25" customHeight="1" spans="1:8">
      <c r="A14" s="97" t="s">
        <v>66</v>
      </c>
      <c r="B14" s="92"/>
      <c r="C14" s="92" t="s">
        <v>67</v>
      </c>
      <c r="D14" s="93">
        <v>1599787</v>
      </c>
      <c r="E14" s="92" t="s">
        <v>68</v>
      </c>
      <c r="F14" s="92"/>
      <c r="G14" s="92" t="s">
        <v>69</v>
      </c>
      <c r="H14" s="96"/>
    </row>
    <row r="15" s="20" customFormat="1" ht="29.25" customHeight="1" spans="1:8">
      <c r="A15" s="97" t="s">
        <v>70</v>
      </c>
      <c r="B15" s="92"/>
      <c r="C15" s="92" t="s">
        <v>71</v>
      </c>
      <c r="D15" s="93"/>
      <c r="E15" s="92" t="s">
        <v>72</v>
      </c>
      <c r="F15" s="92"/>
      <c r="G15" s="92" t="s">
        <v>73</v>
      </c>
      <c r="H15" s="96">
        <v>106976</v>
      </c>
    </row>
    <row r="16" s="20" customFormat="1" ht="29.25" customHeight="1" spans="1:8">
      <c r="A16" s="97" t="s">
        <v>74</v>
      </c>
      <c r="B16" s="92"/>
      <c r="C16" s="92" t="s">
        <v>75</v>
      </c>
      <c r="D16" s="93">
        <v>710830</v>
      </c>
      <c r="E16" s="92" t="s">
        <v>76</v>
      </c>
      <c r="F16" s="92"/>
      <c r="G16" s="92" t="s">
        <v>77</v>
      </c>
      <c r="H16" s="96"/>
    </row>
    <row r="17" s="20" customFormat="1" ht="29.25" customHeight="1" spans="1:8">
      <c r="A17" s="97" t="s">
        <v>78</v>
      </c>
      <c r="B17" s="92">
        <v>95000</v>
      </c>
      <c r="C17" s="92" t="s">
        <v>79</v>
      </c>
      <c r="D17" s="93"/>
      <c r="E17" s="92" t="s">
        <v>80</v>
      </c>
      <c r="F17" s="92"/>
      <c r="G17" s="92" t="s">
        <v>81</v>
      </c>
      <c r="H17" s="96"/>
    </row>
    <row r="18" s="20" customFormat="1" ht="29.25" customHeight="1" spans="1:8">
      <c r="A18" s="97" t="s">
        <v>82</v>
      </c>
      <c r="B18" s="92"/>
      <c r="C18" s="92" t="s">
        <v>83</v>
      </c>
      <c r="D18" s="93"/>
      <c r="E18" s="92" t="s">
        <v>84</v>
      </c>
      <c r="F18" s="92"/>
      <c r="G18" s="92" t="s">
        <v>85</v>
      </c>
      <c r="H18" s="96"/>
    </row>
    <row r="19" s="20" customFormat="1" ht="29.25" customHeight="1" spans="1:8">
      <c r="A19" s="97" t="s">
        <v>86</v>
      </c>
      <c r="B19" s="92"/>
      <c r="C19" s="92" t="s">
        <v>87</v>
      </c>
      <c r="D19" s="93">
        <v>2848840</v>
      </c>
      <c r="E19" s="92" t="s">
        <v>88</v>
      </c>
      <c r="F19" s="92"/>
      <c r="G19" s="92" t="s">
        <v>89</v>
      </c>
      <c r="H19" s="96"/>
    </row>
    <row r="20" s="20" customFormat="1" ht="29.25" customHeight="1" spans="1:8">
      <c r="A20" s="97" t="s">
        <v>90</v>
      </c>
      <c r="B20" s="92"/>
      <c r="C20" s="92" t="s">
        <v>91</v>
      </c>
      <c r="D20" s="93"/>
      <c r="E20" s="92" t="s">
        <v>92</v>
      </c>
      <c r="F20" s="92"/>
      <c r="G20" s="92" t="s">
        <v>93</v>
      </c>
      <c r="H20" s="96"/>
    </row>
    <row r="21" s="20" customFormat="1" ht="29.25" customHeight="1" spans="1:8">
      <c r="A21" s="90" t="s">
        <v>94</v>
      </c>
      <c r="B21" s="94"/>
      <c r="C21" s="92" t="s">
        <v>95</v>
      </c>
      <c r="D21" s="93"/>
      <c r="E21" s="92" t="s">
        <v>96</v>
      </c>
      <c r="F21" s="92"/>
      <c r="G21" s="92" t="s">
        <v>97</v>
      </c>
      <c r="H21" s="96"/>
    </row>
    <row r="22" s="20" customFormat="1" ht="29.25" customHeight="1" spans="1:8">
      <c r="A22" s="90" t="s">
        <v>98</v>
      </c>
      <c r="B22" s="94"/>
      <c r="C22" s="92" t="s">
        <v>99</v>
      </c>
      <c r="D22" s="93"/>
      <c r="E22" s="94" t="s">
        <v>100</v>
      </c>
      <c r="F22" s="94"/>
      <c r="G22" s="92"/>
      <c r="H22" s="96"/>
    </row>
    <row r="23" s="20" customFormat="1" ht="29.25" customHeight="1" spans="1:8">
      <c r="A23" s="90" t="s">
        <v>101</v>
      </c>
      <c r="B23" s="94"/>
      <c r="C23" s="92" t="s">
        <v>102</v>
      </c>
      <c r="D23" s="93"/>
      <c r="E23" s="92"/>
      <c r="F23" s="92"/>
      <c r="G23" s="92"/>
      <c r="H23" s="96"/>
    </row>
    <row r="24" s="20" customFormat="1" ht="29.25" customHeight="1" spans="1:8">
      <c r="A24" s="90" t="s">
        <v>103</v>
      </c>
      <c r="B24" s="94"/>
      <c r="C24" s="92" t="s">
        <v>104</v>
      </c>
      <c r="D24" s="93"/>
      <c r="E24" s="92"/>
      <c r="F24" s="92"/>
      <c r="G24" s="92"/>
      <c r="H24" s="96"/>
    </row>
    <row r="25" s="20" customFormat="1" ht="29.25" customHeight="1" spans="1:8">
      <c r="A25" s="90" t="s">
        <v>105</v>
      </c>
      <c r="B25" s="94"/>
      <c r="C25" s="92" t="s">
        <v>106</v>
      </c>
      <c r="D25" s="93"/>
      <c r="E25" s="92"/>
      <c r="F25" s="92"/>
      <c r="G25" s="92"/>
      <c r="H25" s="96"/>
    </row>
    <row r="26" s="20" customFormat="1" ht="29.25" customHeight="1" spans="1:8">
      <c r="A26" s="97" t="s">
        <v>107</v>
      </c>
      <c r="B26" s="92"/>
      <c r="C26" s="92" t="s">
        <v>108</v>
      </c>
      <c r="D26" s="93">
        <v>1047012</v>
      </c>
      <c r="E26" s="92"/>
      <c r="F26" s="92"/>
      <c r="G26" s="92"/>
      <c r="H26" s="96"/>
    </row>
    <row r="27" s="20" customFormat="1" ht="29.25" customHeight="1" spans="1:8">
      <c r="A27" s="97" t="s">
        <v>109</v>
      </c>
      <c r="B27" s="92"/>
      <c r="C27" s="92" t="s">
        <v>110</v>
      </c>
      <c r="D27" s="93"/>
      <c r="E27" s="92"/>
      <c r="F27" s="92"/>
      <c r="G27" s="92"/>
      <c r="H27" s="96"/>
    </row>
    <row r="28" s="20" customFormat="1" ht="29.25" customHeight="1" spans="1:8">
      <c r="A28" s="97" t="s">
        <v>111</v>
      </c>
      <c r="B28" s="92"/>
      <c r="C28" s="92" t="s">
        <v>112</v>
      </c>
      <c r="D28" s="93"/>
      <c r="E28" s="92"/>
      <c r="F28" s="92"/>
      <c r="G28" s="92"/>
      <c r="H28" s="96"/>
    </row>
    <row r="29" s="20" customFormat="1" ht="29.25" customHeight="1" spans="1:8">
      <c r="A29" s="90" t="s">
        <v>113</v>
      </c>
      <c r="B29" s="94"/>
      <c r="C29" s="92" t="s">
        <v>114</v>
      </c>
      <c r="D29" s="40"/>
      <c r="E29" s="92"/>
      <c r="F29" s="92"/>
      <c r="G29" s="92"/>
      <c r="H29" s="96"/>
    </row>
    <row r="30" s="20" customFormat="1" ht="29.25" customHeight="1" spans="1:8">
      <c r="A30" s="90" t="s">
        <v>115</v>
      </c>
      <c r="B30" s="94"/>
      <c r="C30" s="92" t="s">
        <v>116</v>
      </c>
      <c r="D30" s="40"/>
      <c r="E30" s="92"/>
      <c r="F30" s="92"/>
      <c r="G30" s="92"/>
      <c r="H30" s="96"/>
    </row>
    <row r="31" s="20" customFormat="1" ht="29.25" customHeight="1" spans="1:8">
      <c r="A31" s="90" t="s">
        <v>117</v>
      </c>
      <c r="B31" s="94"/>
      <c r="C31" s="92" t="s">
        <v>118</v>
      </c>
      <c r="D31" s="40"/>
      <c r="E31" s="92"/>
      <c r="F31" s="92"/>
      <c r="G31" s="92"/>
      <c r="H31" s="96"/>
    </row>
    <row r="32" s="20" customFormat="1" ht="29.25" customHeight="1" spans="1:8">
      <c r="A32" s="90" t="s">
        <v>119</v>
      </c>
      <c r="B32" s="94"/>
      <c r="C32" s="92" t="s">
        <v>120</v>
      </c>
      <c r="D32" s="40"/>
      <c r="E32" s="92"/>
      <c r="F32" s="92"/>
      <c r="G32" s="92"/>
      <c r="H32" s="96"/>
    </row>
    <row r="33" s="20" customFormat="1" ht="29.25" customHeight="1" spans="1:8">
      <c r="A33" s="90" t="s">
        <v>121</v>
      </c>
      <c r="B33" s="94"/>
      <c r="C33" s="92" t="s">
        <v>122</v>
      </c>
      <c r="D33" s="40"/>
      <c r="E33" s="92"/>
      <c r="F33" s="92"/>
      <c r="G33" s="92"/>
      <c r="H33" s="96"/>
    </row>
    <row r="34" s="20" customFormat="1" ht="29.25" customHeight="1" spans="1:8">
      <c r="A34" s="97"/>
      <c r="B34" s="92"/>
      <c r="C34" s="92" t="s">
        <v>123</v>
      </c>
      <c r="D34" s="40"/>
      <c r="E34" s="92"/>
      <c r="F34" s="92"/>
      <c r="G34" s="92"/>
      <c r="H34" s="96"/>
    </row>
    <row r="35" s="20" customFormat="1" ht="29.25" customHeight="1" spans="1:8">
      <c r="A35" s="97"/>
      <c r="B35" s="92"/>
      <c r="C35" s="92" t="s">
        <v>124</v>
      </c>
      <c r="D35" s="40"/>
      <c r="E35" s="92"/>
      <c r="F35" s="92"/>
      <c r="G35" s="92"/>
      <c r="H35" s="96"/>
    </row>
    <row r="36" s="20" customFormat="1" ht="29.25" customHeight="1" spans="1:8">
      <c r="A36" s="97"/>
      <c r="B36" s="92"/>
      <c r="C36" s="92" t="s">
        <v>125</v>
      </c>
      <c r="D36" s="98"/>
      <c r="E36" s="92"/>
      <c r="F36" s="92"/>
      <c r="G36" s="92"/>
      <c r="H36" s="92"/>
    </row>
    <row r="37" s="20" customFormat="1" ht="29.25" customHeight="1" spans="1:8">
      <c r="A37" s="97"/>
      <c r="B37" s="92"/>
      <c r="C37" s="92"/>
      <c r="D37" s="92"/>
      <c r="E37" s="92"/>
      <c r="F37" s="92"/>
      <c r="G37" s="92"/>
      <c r="H37" s="92"/>
    </row>
    <row r="38" s="20" customFormat="1" ht="29.25" customHeight="1" spans="1:8">
      <c r="A38" s="90" t="s">
        <v>126</v>
      </c>
      <c r="B38" s="91">
        <f>B7</f>
        <v>14328846</v>
      </c>
      <c r="C38" s="48" t="s">
        <v>127</v>
      </c>
      <c r="D38" s="48">
        <f>SUM(D7:D37)</f>
        <v>14328846</v>
      </c>
      <c r="E38" s="48" t="s">
        <v>127</v>
      </c>
      <c r="F38" s="48">
        <f>F7</f>
        <v>14328846</v>
      </c>
      <c r="G38" s="48" t="s">
        <v>127</v>
      </c>
      <c r="H38" s="48">
        <f>SUM(H7:H37)</f>
        <v>14328846</v>
      </c>
    </row>
    <row r="39" s="20" customFormat="1" ht="29.25" customHeight="1" spans="1:8">
      <c r="A39" s="90" t="s">
        <v>128</v>
      </c>
      <c r="B39" s="91"/>
      <c r="C39" s="48" t="s">
        <v>129</v>
      </c>
      <c r="D39" s="48"/>
      <c r="E39" s="48" t="s">
        <v>129</v>
      </c>
      <c r="F39" s="48"/>
      <c r="G39" s="48" t="s">
        <v>129</v>
      </c>
      <c r="H39" s="48"/>
    </row>
    <row r="40" s="20" customFormat="1" ht="29.25" customHeight="1" spans="1:8">
      <c r="A40" s="97"/>
      <c r="B40" s="91"/>
      <c r="C40" s="54"/>
      <c r="D40" s="54"/>
      <c r="E40" s="48"/>
      <c r="F40" s="48"/>
      <c r="G40" s="48"/>
      <c r="H40" s="48"/>
    </row>
    <row r="41" s="20" customFormat="1" ht="29.25" customHeight="1" spans="1:8">
      <c r="A41" s="90" t="s">
        <v>130</v>
      </c>
      <c r="B41" s="91">
        <f t="shared" ref="B41:F41" si="0">B38</f>
        <v>14328846</v>
      </c>
      <c r="C41" s="48" t="s">
        <v>131</v>
      </c>
      <c r="D41" s="48">
        <f t="shared" si="0"/>
        <v>14328846</v>
      </c>
      <c r="E41" s="48" t="s">
        <v>131</v>
      </c>
      <c r="F41" s="48">
        <f t="shared" si="0"/>
        <v>14328846</v>
      </c>
      <c r="G41" s="48" t="s">
        <v>131</v>
      </c>
      <c r="H41" s="48">
        <f>H38</f>
        <v>14328846</v>
      </c>
    </row>
  </sheetData>
  <mergeCells count="7">
    <mergeCell ref="A2:H2"/>
    <mergeCell ref="A3:F3"/>
    <mergeCell ref="G3:H3"/>
    <mergeCell ref="A4:C4"/>
    <mergeCell ref="G4:H4"/>
    <mergeCell ref="A5:B5"/>
    <mergeCell ref="C5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C1" workbookViewId="0">
      <selection activeCell="C7" sqref="C7:E9"/>
    </sheetView>
  </sheetViews>
  <sheetFormatPr defaultColWidth="10" defaultRowHeight="13.5"/>
  <cols>
    <col min="1" max="1" width="5.83333333333333" customWidth="1"/>
    <col min="2" max="2" width="16.15" customWidth="1"/>
    <col min="3" max="3" width="11.85" customWidth="1"/>
    <col min="4" max="5" width="13.125" customWidth="1"/>
    <col min="6" max="25" width="7.69166666666667" customWidth="1"/>
    <col min="26" max="26" width="9.76666666666667" customWidth="1"/>
  </cols>
  <sheetData>
    <row r="1" ht="16.35" customHeight="1" spans="1:25">
      <c r="A1" s="3"/>
      <c r="X1" s="17" t="s">
        <v>132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 t="s">
        <v>8</v>
      </c>
      <c r="S2" s="18"/>
      <c r="T2" s="18"/>
      <c r="U2" s="18"/>
      <c r="V2" s="18"/>
      <c r="W2" s="18"/>
      <c r="X2" s="18"/>
      <c r="Y2" s="18"/>
    </row>
    <row r="3" ht="22.4" customHeight="1" spans="1:25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 t="s">
        <v>29</v>
      </c>
      <c r="S3" s="10"/>
      <c r="T3" s="10"/>
      <c r="U3" s="10"/>
      <c r="V3" s="10"/>
      <c r="W3" s="10"/>
      <c r="X3" s="8" t="s">
        <v>30</v>
      </c>
      <c r="Y3" s="8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136</v>
      </c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135</v>
      </c>
      <c r="C7" s="64">
        <f t="shared" ref="C7:C9" si="0">D7</f>
        <v>14328846</v>
      </c>
      <c r="D7" s="64">
        <f>D8</f>
        <v>14328846</v>
      </c>
      <c r="E7" s="64">
        <f>E8</f>
        <v>14328846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8" customHeight="1" spans="1:25">
      <c r="A8" s="12" t="s">
        <v>153</v>
      </c>
      <c r="B8" s="12" t="s">
        <v>154</v>
      </c>
      <c r="C8" s="64">
        <f t="shared" si="0"/>
        <v>14328846</v>
      </c>
      <c r="D8" s="64">
        <f>D9</f>
        <v>14328846</v>
      </c>
      <c r="E8" s="64">
        <f>E9</f>
        <v>14328846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2.8" customHeight="1" spans="1:25">
      <c r="A9" s="83" t="s">
        <v>155</v>
      </c>
      <c r="B9" s="83" t="s">
        <v>156</v>
      </c>
      <c r="C9" s="84">
        <f t="shared" si="0"/>
        <v>14328846</v>
      </c>
      <c r="D9" s="84">
        <f>E9</f>
        <v>14328846</v>
      </c>
      <c r="E9" s="85">
        <v>14328846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6.35" customHeight="1"/>
    <row r="11" ht="16.35" customHeight="1" spans="7:25">
      <c r="G11" s="3"/>
      <c r="Q11" s="3"/>
      <c r="Y11" s="3"/>
    </row>
  </sheetData>
  <mergeCells count="30">
    <mergeCell ref="X1:Y1"/>
    <mergeCell ref="A2:Q2"/>
    <mergeCell ref="R2:Y2"/>
    <mergeCell ref="A3:Q3"/>
    <mergeCell ref="R3:W3"/>
    <mergeCell ref="X3:Y3"/>
    <mergeCell ref="D4:Q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F6" sqref="F6:G2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3.61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71"/>
      <c r="K1" s="17" t="s">
        <v>157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8" t="s">
        <v>30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135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8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30"/>
      <c r="B6" s="30"/>
      <c r="C6" s="30"/>
      <c r="D6" s="73" t="s">
        <v>135</v>
      </c>
      <c r="E6" s="73"/>
      <c r="F6" s="68">
        <f>F7</f>
        <v>14328846</v>
      </c>
      <c r="G6" s="68">
        <f>G7</f>
        <v>14328846</v>
      </c>
      <c r="H6" s="74"/>
      <c r="I6" s="74"/>
      <c r="J6" s="73"/>
      <c r="K6" s="73"/>
    </row>
    <row r="7" ht="22.8" customHeight="1" spans="1:11">
      <c r="A7" s="75"/>
      <c r="B7" s="75"/>
      <c r="C7" s="75"/>
      <c r="D7" s="76" t="s">
        <v>153</v>
      </c>
      <c r="E7" s="76" t="s">
        <v>154</v>
      </c>
      <c r="F7" s="68">
        <f>F8</f>
        <v>14328846</v>
      </c>
      <c r="G7" s="68">
        <f>G8</f>
        <v>14328846</v>
      </c>
      <c r="H7" s="77"/>
      <c r="I7" s="77"/>
      <c r="J7" s="82"/>
      <c r="K7" s="82"/>
    </row>
    <row r="8" ht="22.8" customHeight="1" spans="1:11">
      <c r="A8" s="75"/>
      <c r="B8" s="75"/>
      <c r="C8" s="75"/>
      <c r="D8" s="76" t="s">
        <v>155</v>
      </c>
      <c r="E8" s="76" t="s">
        <v>156</v>
      </c>
      <c r="F8" s="68">
        <f>SUM(F9:F23)</f>
        <v>14328846</v>
      </c>
      <c r="G8" s="68">
        <f>SUM(G9:G23)</f>
        <v>14328846</v>
      </c>
      <c r="H8" s="77"/>
      <c r="I8" s="77"/>
      <c r="J8" s="82"/>
      <c r="K8" s="82"/>
    </row>
    <row r="9" ht="22.8" customHeight="1" spans="1:11">
      <c r="A9" s="78" t="s">
        <v>169</v>
      </c>
      <c r="B9" s="78" t="s">
        <v>170</v>
      </c>
      <c r="C9" s="78" t="s">
        <v>170</v>
      </c>
      <c r="D9" s="79" t="s">
        <v>171</v>
      </c>
      <c r="E9" s="80" t="s">
        <v>172</v>
      </c>
      <c r="F9" s="69">
        <v>237257</v>
      </c>
      <c r="G9" s="69">
        <v>237257</v>
      </c>
      <c r="H9" s="81"/>
      <c r="I9" s="81"/>
      <c r="J9" s="80"/>
      <c r="K9" s="80"/>
    </row>
    <row r="10" ht="22.8" customHeight="1" spans="1:11">
      <c r="A10" s="78" t="s">
        <v>169</v>
      </c>
      <c r="B10" s="78" t="s">
        <v>173</v>
      </c>
      <c r="C10" s="78" t="s">
        <v>170</v>
      </c>
      <c r="D10" s="79" t="s">
        <v>174</v>
      </c>
      <c r="E10" s="80" t="s">
        <v>172</v>
      </c>
      <c r="F10" s="69">
        <v>5874131</v>
      </c>
      <c r="G10" s="69">
        <v>5874131</v>
      </c>
      <c r="H10" s="81"/>
      <c r="I10" s="81"/>
      <c r="J10" s="80"/>
      <c r="K10" s="80"/>
    </row>
    <row r="11" ht="22.8" customHeight="1" spans="1:11">
      <c r="A11" s="78" t="s">
        <v>169</v>
      </c>
      <c r="B11" s="78" t="s">
        <v>175</v>
      </c>
      <c r="C11" s="78" t="s">
        <v>170</v>
      </c>
      <c r="D11" s="79" t="s">
        <v>176</v>
      </c>
      <c r="E11" s="80" t="s">
        <v>172</v>
      </c>
      <c r="F11" s="69">
        <v>710487</v>
      </c>
      <c r="G11" s="69">
        <v>710487</v>
      </c>
      <c r="H11" s="81"/>
      <c r="I11" s="81"/>
      <c r="J11" s="80"/>
      <c r="K11" s="80"/>
    </row>
    <row r="12" ht="22.8" customHeight="1" spans="1:11">
      <c r="A12" s="78" t="s">
        <v>169</v>
      </c>
      <c r="B12" s="78" t="s">
        <v>177</v>
      </c>
      <c r="C12" s="78" t="s">
        <v>170</v>
      </c>
      <c r="D12" s="79" t="s">
        <v>178</v>
      </c>
      <c r="E12" s="80" t="s">
        <v>172</v>
      </c>
      <c r="F12" s="69">
        <v>559519</v>
      </c>
      <c r="G12" s="69">
        <v>559519</v>
      </c>
      <c r="H12" s="81"/>
      <c r="I12" s="81"/>
      <c r="J12" s="80"/>
      <c r="K12" s="80"/>
    </row>
    <row r="13" ht="22.8" customHeight="1" spans="1:11">
      <c r="A13" s="78" t="s">
        <v>179</v>
      </c>
      <c r="B13" s="78" t="s">
        <v>170</v>
      </c>
      <c r="C13" s="78" t="s">
        <v>170</v>
      </c>
      <c r="D13" s="79" t="s">
        <v>180</v>
      </c>
      <c r="E13" s="80" t="s">
        <v>172</v>
      </c>
      <c r="F13" s="69">
        <v>740983</v>
      </c>
      <c r="G13" s="69">
        <v>740983</v>
      </c>
      <c r="H13" s="81"/>
      <c r="I13" s="81"/>
      <c r="J13" s="80"/>
      <c r="K13" s="80"/>
    </row>
    <row r="14" ht="22.8" customHeight="1" spans="1:11">
      <c r="A14" s="78" t="s">
        <v>181</v>
      </c>
      <c r="B14" s="78" t="s">
        <v>182</v>
      </c>
      <c r="C14" s="78" t="s">
        <v>182</v>
      </c>
      <c r="D14" s="79" t="s">
        <v>183</v>
      </c>
      <c r="E14" s="80" t="s">
        <v>184</v>
      </c>
      <c r="F14" s="69">
        <v>1259792</v>
      </c>
      <c r="G14" s="69">
        <v>1259792</v>
      </c>
      <c r="H14" s="81"/>
      <c r="I14" s="81"/>
      <c r="J14" s="80"/>
      <c r="K14" s="80"/>
    </row>
    <row r="15" ht="22.8" customHeight="1" spans="1:11">
      <c r="A15" s="78" t="s">
        <v>181</v>
      </c>
      <c r="B15" s="78" t="s">
        <v>185</v>
      </c>
      <c r="C15" s="78" t="s">
        <v>186</v>
      </c>
      <c r="D15" s="79" t="s">
        <v>187</v>
      </c>
      <c r="E15" s="80" t="s">
        <v>188</v>
      </c>
      <c r="F15" s="69">
        <v>2016</v>
      </c>
      <c r="G15" s="69">
        <v>2016</v>
      </c>
      <c r="H15" s="81"/>
      <c r="I15" s="81"/>
      <c r="J15" s="80"/>
      <c r="K15" s="80"/>
    </row>
    <row r="16" ht="22.8" customHeight="1" spans="1:11">
      <c r="A16" s="78" t="s">
        <v>181</v>
      </c>
      <c r="B16" s="78" t="s">
        <v>189</v>
      </c>
      <c r="C16" s="78" t="s">
        <v>170</v>
      </c>
      <c r="D16" s="79" t="s">
        <v>190</v>
      </c>
      <c r="E16" s="80" t="s">
        <v>191</v>
      </c>
      <c r="F16" s="69">
        <v>21634</v>
      </c>
      <c r="G16" s="69">
        <v>21634</v>
      </c>
      <c r="H16" s="81"/>
      <c r="I16" s="81"/>
      <c r="J16" s="80"/>
      <c r="K16" s="80"/>
    </row>
    <row r="17" ht="22.8" customHeight="1" spans="1:11">
      <c r="A17" s="78" t="s">
        <v>181</v>
      </c>
      <c r="B17" s="78" t="s">
        <v>189</v>
      </c>
      <c r="C17" s="78" t="s">
        <v>186</v>
      </c>
      <c r="D17" s="79" t="s">
        <v>192</v>
      </c>
      <c r="E17" s="80" t="s">
        <v>193</v>
      </c>
      <c r="F17" s="69">
        <v>28702</v>
      </c>
      <c r="G17" s="69">
        <v>28702</v>
      </c>
      <c r="H17" s="81"/>
      <c r="I17" s="81"/>
      <c r="J17" s="80"/>
      <c r="K17" s="80"/>
    </row>
    <row r="18" ht="22.8" customHeight="1" spans="1:11">
      <c r="A18" s="78" t="s">
        <v>181</v>
      </c>
      <c r="B18" s="78" t="s">
        <v>194</v>
      </c>
      <c r="C18" s="78" t="s">
        <v>170</v>
      </c>
      <c r="D18" s="79" t="s">
        <v>195</v>
      </c>
      <c r="E18" s="80" t="s">
        <v>172</v>
      </c>
      <c r="F18" s="69">
        <v>287643</v>
      </c>
      <c r="G18" s="69">
        <v>287643</v>
      </c>
      <c r="H18" s="81"/>
      <c r="I18" s="81"/>
      <c r="J18" s="80"/>
      <c r="K18" s="80"/>
    </row>
    <row r="19" ht="22.8" customHeight="1" spans="1:11">
      <c r="A19" s="78" t="s">
        <v>196</v>
      </c>
      <c r="B19" s="78" t="s">
        <v>197</v>
      </c>
      <c r="C19" s="78" t="s">
        <v>170</v>
      </c>
      <c r="D19" s="79" t="s">
        <v>198</v>
      </c>
      <c r="E19" s="80" t="s">
        <v>199</v>
      </c>
      <c r="F19" s="69">
        <v>519383</v>
      </c>
      <c r="G19" s="69">
        <v>519383</v>
      </c>
      <c r="H19" s="81"/>
      <c r="I19" s="81"/>
      <c r="J19" s="80"/>
      <c r="K19" s="80"/>
    </row>
    <row r="20" ht="22.8" customHeight="1" spans="1:11">
      <c r="A20" s="78" t="s">
        <v>196</v>
      </c>
      <c r="B20" s="78" t="s">
        <v>197</v>
      </c>
      <c r="C20" s="78" t="s">
        <v>173</v>
      </c>
      <c r="D20" s="79" t="s">
        <v>200</v>
      </c>
      <c r="E20" s="80" t="s">
        <v>201</v>
      </c>
      <c r="F20" s="69">
        <v>179127</v>
      </c>
      <c r="G20" s="69">
        <v>179127</v>
      </c>
      <c r="H20" s="81"/>
      <c r="I20" s="81"/>
      <c r="J20" s="80"/>
      <c r="K20" s="80"/>
    </row>
    <row r="21" ht="22.8" customHeight="1" spans="1:11">
      <c r="A21" s="78" t="s">
        <v>196</v>
      </c>
      <c r="B21" s="78" t="s">
        <v>197</v>
      </c>
      <c r="C21" s="78" t="s">
        <v>202</v>
      </c>
      <c r="D21" s="79" t="s">
        <v>203</v>
      </c>
      <c r="E21" s="80" t="s">
        <v>204</v>
      </c>
      <c r="F21" s="69">
        <v>12320</v>
      </c>
      <c r="G21" s="69">
        <v>12320</v>
      </c>
      <c r="H21" s="81"/>
      <c r="I21" s="81"/>
      <c r="J21" s="80"/>
      <c r="K21" s="80"/>
    </row>
    <row r="22" ht="22.8" customHeight="1" spans="1:11">
      <c r="A22" s="78" t="s">
        <v>205</v>
      </c>
      <c r="B22" s="78" t="s">
        <v>170</v>
      </c>
      <c r="C22" s="78" t="s">
        <v>170</v>
      </c>
      <c r="D22" s="79" t="s">
        <v>206</v>
      </c>
      <c r="E22" s="80" t="s">
        <v>172</v>
      </c>
      <c r="F22" s="69">
        <v>2848840</v>
      </c>
      <c r="G22" s="69">
        <v>2848840</v>
      </c>
      <c r="H22" s="81"/>
      <c r="I22" s="81"/>
      <c r="J22" s="80"/>
      <c r="K22" s="80"/>
    </row>
    <row r="23" ht="22.8" customHeight="1" spans="1:11">
      <c r="A23" s="78" t="s">
        <v>207</v>
      </c>
      <c r="B23" s="78" t="s">
        <v>186</v>
      </c>
      <c r="C23" s="78" t="s">
        <v>170</v>
      </c>
      <c r="D23" s="79" t="s">
        <v>208</v>
      </c>
      <c r="E23" s="80" t="s">
        <v>209</v>
      </c>
      <c r="F23" s="69">
        <v>1047012</v>
      </c>
      <c r="G23" s="69">
        <v>1047012</v>
      </c>
      <c r="H23" s="81"/>
      <c r="I23" s="81"/>
      <c r="J23" s="80"/>
      <c r="K23" s="80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E1" workbookViewId="0">
      <selection activeCell="O6" sqref="O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7" width="11.85" customWidth="1"/>
    <col min="8" max="8" width="11.0333333333333" customWidth="1"/>
    <col min="9" max="12" width="7.18333333333333" customWidth="1"/>
    <col min="13" max="13" width="6.78333333333333" customWidth="1"/>
    <col min="14" max="14" width="7.18333333333333" customWidth="1"/>
    <col min="15" max="15" width="9.40833333333333" customWidth="1"/>
    <col min="16" max="17" width="7.18333333333333" customWidth="1"/>
    <col min="18" max="18" width="7.05833333333333" customWidth="1"/>
    <col min="19" max="19" width="9.76666666666667" customWidth="1"/>
    <col min="20" max="21" width="7.18333333333333" customWidth="1"/>
    <col min="22" max="22" width="9.76666666666667" customWidth="1"/>
  </cols>
  <sheetData>
    <row r="1" ht="16.35" customHeight="1" spans="1:20">
      <c r="A1" s="3"/>
      <c r="S1" s="17" t="s">
        <v>210</v>
      </c>
      <c r="T1" s="17"/>
    </row>
    <row r="2" ht="42.2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30</v>
      </c>
      <c r="T3" s="8"/>
    </row>
    <row r="4" ht="19.8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213</v>
      </c>
      <c r="G4" s="4" t="s">
        <v>214</v>
      </c>
      <c r="H4" s="4" t="s">
        <v>215</v>
      </c>
      <c r="I4" s="4" t="s">
        <v>216</v>
      </c>
      <c r="J4" s="4" t="s">
        <v>217</v>
      </c>
      <c r="K4" s="4" t="s">
        <v>218</v>
      </c>
      <c r="L4" s="4" t="s">
        <v>219</v>
      </c>
      <c r="M4" s="4" t="s">
        <v>220</v>
      </c>
      <c r="N4" s="4" t="s">
        <v>221</v>
      </c>
      <c r="O4" s="4" t="s">
        <v>222</v>
      </c>
      <c r="P4" s="4" t="s">
        <v>223</v>
      </c>
      <c r="Q4" s="4" t="s">
        <v>224</v>
      </c>
      <c r="R4" s="4" t="s">
        <v>225</v>
      </c>
      <c r="S4" s="4" t="s">
        <v>226</v>
      </c>
      <c r="T4" s="4" t="s">
        <v>227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135</v>
      </c>
      <c r="F6" s="68">
        <f t="shared" ref="F6:H6" si="0">F7</f>
        <v>14328846</v>
      </c>
      <c r="G6" s="68">
        <f t="shared" si="0"/>
        <v>12560844</v>
      </c>
      <c r="H6" s="68">
        <f t="shared" si="0"/>
        <v>1661026</v>
      </c>
      <c r="I6" s="68"/>
      <c r="J6" s="68"/>
      <c r="K6" s="68"/>
      <c r="L6" s="68"/>
      <c r="M6" s="68"/>
      <c r="N6" s="68"/>
      <c r="O6" s="68">
        <v>106976</v>
      </c>
      <c r="P6" s="69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153</v>
      </c>
      <c r="E7" s="12" t="s">
        <v>154</v>
      </c>
      <c r="F7" s="68">
        <f t="shared" ref="F7:H7" si="1">F8</f>
        <v>14328846</v>
      </c>
      <c r="G7" s="68">
        <f t="shared" si="1"/>
        <v>12560844</v>
      </c>
      <c r="H7" s="68">
        <f t="shared" si="1"/>
        <v>1661026</v>
      </c>
      <c r="I7" s="68"/>
      <c r="J7" s="68"/>
      <c r="K7" s="68"/>
      <c r="L7" s="68"/>
      <c r="M7" s="68"/>
      <c r="N7" s="68"/>
      <c r="O7" s="68">
        <v>106976</v>
      </c>
      <c r="P7" s="69"/>
      <c r="Q7" s="13"/>
      <c r="R7" s="13"/>
      <c r="S7" s="13"/>
      <c r="T7" s="13"/>
    </row>
    <row r="8" ht="22.8" customHeight="1" spans="1:20">
      <c r="A8" s="23"/>
      <c r="B8" s="23"/>
      <c r="C8" s="23"/>
      <c r="D8" s="21" t="s">
        <v>155</v>
      </c>
      <c r="E8" s="21" t="s">
        <v>156</v>
      </c>
      <c r="F8" s="68">
        <f t="shared" ref="F8:H8" si="2">SUM(F9:F23)</f>
        <v>14328846</v>
      </c>
      <c r="G8" s="68">
        <f t="shared" si="2"/>
        <v>12560844</v>
      </c>
      <c r="H8" s="68">
        <f t="shared" si="2"/>
        <v>1661026</v>
      </c>
      <c r="I8" s="68"/>
      <c r="J8" s="68"/>
      <c r="K8" s="68"/>
      <c r="L8" s="68"/>
      <c r="M8" s="68"/>
      <c r="N8" s="68"/>
      <c r="O8" s="68">
        <f>SUM(O9:O23)</f>
        <v>106976</v>
      </c>
      <c r="P8" s="69"/>
      <c r="Q8" s="70"/>
      <c r="R8" s="70"/>
      <c r="S8" s="70"/>
      <c r="T8" s="70"/>
    </row>
    <row r="9" ht="22.8" customHeight="1" spans="1:20">
      <c r="A9" s="24" t="s">
        <v>169</v>
      </c>
      <c r="B9" s="24" t="s">
        <v>173</v>
      </c>
      <c r="C9" s="24" t="s">
        <v>170</v>
      </c>
      <c r="D9" s="19" t="s">
        <v>228</v>
      </c>
      <c r="E9" s="25" t="s">
        <v>172</v>
      </c>
      <c r="F9" s="69">
        <f t="shared" ref="F9:F23" si="3">SUM(G9:T9)</f>
        <v>5874131</v>
      </c>
      <c r="G9" s="69">
        <v>4498945</v>
      </c>
      <c r="H9" s="69">
        <v>1311106</v>
      </c>
      <c r="I9" s="69"/>
      <c r="J9" s="69"/>
      <c r="K9" s="69"/>
      <c r="L9" s="69"/>
      <c r="M9" s="69"/>
      <c r="N9" s="69"/>
      <c r="O9" s="69">
        <v>64080</v>
      </c>
      <c r="P9" s="69"/>
      <c r="Q9" s="26"/>
      <c r="R9" s="26"/>
      <c r="S9" s="26"/>
      <c r="T9" s="26"/>
    </row>
    <row r="10" ht="22.8" customHeight="1" spans="1:20">
      <c r="A10" s="24" t="s">
        <v>181</v>
      </c>
      <c r="B10" s="24" t="s">
        <v>185</v>
      </c>
      <c r="C10" s="24" t="s">
        <v>186</v>
      </c>
      <c r="D10" s="19" t="s">
        <v>228</v>
      </c>
      <c r="E10" s="25" t="s">
        <v>188</v>
      </c>
      <c r="F10" s="69">
        <f t="shared" si="3"/>
        <v>2016</v>
      </c>
      <c r="G10" s="69"/>
      <c r="H10" s="69"/>
      <c r="I10" s="69"/>
      <c r="J10" s="69"/>
      <c r="K10" s="69"/>
      <c r="L10" s="69"/>
      <c r="M10" s="69"/>
      <c r="N10" s="69"/>
      <c r="O10" s="69">
        <v>2016</v>
      </c>
      <c r="P10" s="69"/>
      <c r="Q10" s="26"/>
      <c r="R10" s="26"/>
      <c r="S10" s="26"/>
      <c r="T10" s="26"/>
    </row>
    <row r="11" ht="22.8" customHeight="1" spans="1:20">
      <c r="A11" s="24" t="s">
        <v>196</v>
      </c>
      <c r="B11" s="24" t="s">
        <v>197</v>
      </c>
      <c r="C11" s="24" t="s">
        <v>202</v>
      </c>
      <c r="D11" s="19" t="s">
        <v>228</v>
      </c>
      <c r="E11" s="25" t="s">
        <v>204</v>
      </c>
      <c r="F11" s="69">
        <f t="shared" si="3"/>
        <v>12320</v>
      </c>
      <c r="G11" s="69">
        <v>7840</v>
      </c>
      <c r="H11" s="69"/>
      <c r="I11" s="69"/>
      <c r="J11" s="69"/>
      <c r="K11" s="69"/>
      <c r="L11" s="69"/>
      <c r="M11" s="69"/>
      <c r="N11" s="69"/>
      <c r="O11" s="69">
        <v>4480</v>
      </c>
      <c r="P11" s="69"/>
      <c r="Q11" s="26"/>
      <c r="R11" s="26"/>
      <c r="S11" s="26"/>
      <c r="T11" s="26"/>
    </row>
    <row r="12" ht="22.8" customHeight="1" spans="1:20">
      <c r="A12" s="24" t="s">
        <v>205</v>
      </c>
      <c r="B12" s="24" t="s">
        <v>170</v>
      </c>
      <c r="C12" s="24" t="s">
        <v>170</v>
      </c>
      <c r="D12" s="19" t="s">
        <v>228</v>
      </c>
      <c r="E12" s="25" t="s">
        <v>172</v>
      </c>
      <c r="F12" s="69">
        <f t="shared" si="3"/>
        <v>2848840</v>
      </c>
      <c r="G12" s="69">
        <v>2635680</v>
      </c>
      <c r="H12" s="69">
        <v>176760</v>
      </c>
      <c r="I12" s="69"/>
      <c r="J12" s="69"/>
      <c r="K12" s="69"/>
      <c r="L12" s="69"/>
      <c r="M12" s="69"/>
      <c r="N12" s="69"/>
      <c r="O12" s="69">
        <v>36400</v>
      </c>
      <c r="P12" s="69"/>
      <c r="Q12" s="26"/>
      <c r="R12" s="26"/>
      <c r="S12" s="26"/>
      <c r="T12" s="26"/>
    </row>
    <row r="13" ht="22.8" customHeight="1" spans="1:20">
      <c r="A13" s="24" t="s">
        <v>169</v>
      </c>
      <c r="B13" s="24" t="s">
        <v>170</v>
      </c>
      <c r="C13" s="24" t="s">
        <v>170</v>
      </c>
      <c r="D13" s="19" t="s">
        <v>228</v>
      </c>
      <c r="E13" s="25" t="s">
        <v>172</v>
      </c>
      <c r="F13" s="69">
        <f t="shared" si="3"/>
        <v>237257</v>
      </c>
      <c r="G13" s="69">
        <v>218177</v>
      </c>
      <c r="H13" s="69">
        <v>19080</v>
      </c>
      <c r="I13" s="69"/>
      <c r="J13" s="69"/>
      <c r="K13" s="69"/>
      <c r="L13" s="69"/>
      <c r="M13" s="69"/>
      <c r="N13" s="69"/>
      <c r="O13" s="69"/>
      <c r="P13" s="69"/>
      <c r="Q13" s="26"/>
      <c r="R13" s="26"/>
      <c r="S13" s="26"/>
      <c r="T13" s="26"/>
    </row>
    <row r="14" ht="22.8" customHeight="1" spans="1:20">
      <c r="A14" s="24" t="s">
        <v>169</v>
      </c>
      <c r="B14" s="24" t="s">
        <v>175</v>
      </c>
      <c r="C14" s="24" t="s">
        <v>170</v>
      </c>
      <c r="D14" s="19" t="s">
        <v>228</v>
      </c>
      <c r="E14" s="25" t="s">
        <v>172</v>
      </c>
      <c r="F14" s="69">
        <f t="shared" si="3"/>
        <v>710487</v>
      </c>
      <c r="G14" s="69">
        <v>660447</v>
      </c>
      <c r="H14" s="69">
        <v>50040</v>
      </c>
      <c r="I14" s="69"/>
      <c r="J14" s="69"/>
      <c r="K14" s="69"/>
      <c r="L14" s="69"/>
      <c r="M14" s="69"/>
      <c r="N14" s="69"/>
      <c r="O14" s="69"/>
      <c r="P14" s="69"/>
      <c r="Q14" s="26"/>
      <c r="R14" s="26"/>
      <c r="S14" s="26"/>
      <c r="T14" s="26"/>
    </row>
    <row r="15" ht="22.8" customHeight="1" spans="1:20">
      <c r="A15" s="24" t="s">
        <v>169</v>
      </c>
      <c r="B15" s="24" t="s">
        <v>177</v>
      </c>
      <c r="C15" s="24" t="s">
        <v>170</v>
      </c>
      <c r="D15" s="19" t="s">
        <v>228</v>
      </c>
      <c r="E15" s="25" t="s">
        <v>172</v>
      </c>
      <c r="F15" s="69">
        <f t="shared" si="3"/>
        <v>559519</v>
      </c>
      <c r="G15" s="69">
        <v>521239</v>
      </c>
      <c r="H15" s="69">
        <v>38280</v>
      </c>
      <c r="I15" s="69"/>
      <c r="J15" s="69"/>
      <c r="K15" s="69"/>
      <c r="L15" s="69"/>
      <c r="M15" s="69"/>
      <c r="N15" s="69"/>
      <c r="O15" s="69"/>
      <c r="P15" s="69"/>
      <c r="Q15" s="26"/>
      <c r="R15" s="26"/>
      <c r="S15" s="26"/>
      <c r="T15" s="26"/>
    </row>
    <row r="16" ht="22.8" customHeight="1" spans="1:20">
      <c r="A16" s="24" t="s">
        <v>179</v>
      </c>
      <c r="B16" s="24" t="s">
        <v>170</v>
      </c>
      <c r="C16" s="24" t="s">
        <v>170</v>
      </c>
      <c r="D16" s="19" t="s">
        <v>228</v>
      </c>
      <c r="E16" s="25" t="s">
        <v>172</v>
      </c>
      <c r="F16" s="69">
        <f t="shared" si="3"/>
        <v>740983</v>
      </c>
      <c r="G16" s="69">
        <v>694783</v>
      </c>
      <c r="H16" s="69">
        <v>46200</v>
      </c>
      <c r="I16" s="69"/>
      <c r="J16" s="69"/>
      <c r="K16" s="69"/>
      <c r="L16" s="69"/>
      <c r="M16" s="69"/>
      <c r="N16" s="69"/>
      <c r="O16" s="69"/>
      <c r="P16" s="69"/>
      <c r="Q16" s="26"/>
      <c r="R16" s="26"/>
      <c r="S16" s="26"/>
      <c r="T16" s="26"/>
    </row>
    <row r="17" ht="22.8" customHeight="1" spans="1:20">
      <c r="A17" s="24" t="s">
        <v>181</v>
      </c>
      <c r="B17" s="24" t="s">
        <v>194</v>
      </c>
      <c r="C17" s="24" t="s">
        <v>170</v>
      </c>
      <c r="D17" s="19" t="s">
        <v>228</v>
      </c>
      <c r="E17" s="25" t="s">
        <v>172</v>
      </c>
      <c r="F17" s="69">
        <f t="shared" si="3"/>
        <v>287643</v>
      </c>
      <c r="G17" s="69">
        <v>268083</v>
      </c>
      <c r="H17" s="69">
        <v>19560</v>
      </c>
      <c r="I17" s="69"/>
      <c r="J17" s="69"/>
      <c r="K17" s="69"/>
      <c r="L17" s="69"/>
      <c r="M17" s="69"/>
      <c r="N17" s="69"/>
      <c r="O17" s="69"/>
      <c r="P17" s="69"/>
      <c r="Q17" s="26"/>
      <c r="R17" s="26"/>
      <c r="S17" s="26"/>
      <c r="T17" s="26"/>
    </row>
    <row r="18" ht="22.8" customHeight="1" spans="1:20">
      <c r="A18" s="24" t="s">
        <v>181</v>
      </c>
      <c r="B18" s="24" t="s">
        <v>182</v>
      </c>
      <c r="C18" s="24" t="s">
        <v>182</v>
      </c>
      <c r="D18" s="19" t="s">
        <v>228</v>
      </c>
      <c r="E18" s="25" t="s">
        <v>184</v>
      </c>
      <c r="F18" s="69">
        <f t="shared" si="3"/>
        <v>1259792</v>
      </c>
      <c r="G18" s="69">
        <v>1259792</v>
      </c>
      <c r="H18" s="69"/>
      <c r="I18" s="69"/>
      <c r="J18" s="69"/>
      <c r="K18" s="69"/>
      <c r="L18" s="69"/>
      <c r="M18" s="69"/>
      <c r="N18" s="69"/>
      <c r="O18" s="69"/>
      <c r="P18" s="69"/>
      <c r="Q18" s="26"/>
      <c r="R18" s="26"/>
      <c r="S18" s="26"/>
      <c r="T18" s="26"/>
    </row>
    <row r="19" ht="22.8" customHeight="1" spans="1:20">
      <c r="A19" s="24" t="s">
        <v>181</v>
      </c>
      <c r="B19" s="24" t="s">
        <v>189</v>
      </c>
      <c r="C19" s="24" t="s">
        <v>170</v>
      </c>
      <c r="D19" s="19" t="s">
        <v>228</v>
      </c>
      <c r="E19" s="25" t="s">
        <v>191</v>
      </c>
      <c r="F19" s="69">
        <f t="shared" si="3"/>
        <v>21634</v>
      </c>
      <c r="G19" s="69">
        <v>21634</v>
      </c>
      <c r="H19" s="69"/>
      <c r="I19" s="69"/>
      <c r="J19" s="69"/>
      <c r="K19" s="69"/>
      <c r="L19" s="69"/>
      <c r="M19" s="69"/>
      <c r="N19" s="69"/>
      <c r="O19" s="69"/>
      <c r="P19" s="69"/>
      <c r="Q19" s="26"/>
      <c r="R19" s="26"/>
      <c r="S19" s="26"/>
      <c r="T19" s="26"/>
    </row>
    <row r="20" ht="22.8" customHeight="1" spans="1:20">
      <c r="A20" s="24" t="s">
        <v>181</v>
      </c>
      <c r="B20" s="24" t="s">
        <v>189</v>
      </c>
      <c r="C20" s="24" t="s">
        <v>186</v>
      </c>
      <c r="D20" s="19" t="s">
        <v>228</v>
      </c>
      <c r="E20" s="25" t="s">
        <v>193</v>
      </c>
      <c r="F20" s="69">
        <f t="shared" si="3"/>
        <v>28702</v>
      </c>
      <c r="G20" s="69">
        <v>28702</v>
      </c>
      <c r="H20" s="69"/>
      <c r="I20" s="69"/>
      <c r="J20" s="69"/>
      <c r="K20" s="69"/>
      <c r="L20" s="69"/>
      <c r="M20" s="69"/>
      <c r="N20" s="69"/>
      <c r="O20" s="69"/>
      <c r="P20" s="69"/>
      <c r="Q20" s="26"/>
      <c r="R20" s="26"/>
      <c r="S20" s="26"/>
      <c r="T20" s="26"/>
    </row>
    <row r="21" ht="22.8" customHeight="1" spans="1:20">
      <c r="A21" s="24" t="s">
        <v>196</v>
      </c>
      <c r="B21" s="24" t="s">
        <v>197</v>
      </c>
      <c r="C21" s="24" t="s">
        <v>170</v>
      </c>
      <c r="D21" s="19" t="s">
        <v>228</v>
      </c>
      <c r="E21" s="25" t="s">
        <v>199</v>
      </c>
      <c r="F21" s="69">
        <f t="shared" si="3"/>
        <v>519383</v>
      </c>
      <c r="G21" s="69">
        <v>519383</v>
      </c>
      <c r="H21" s="69"/>
      <c r="I21" s="69"/>
      <c r="J21" s="69"/>
      <c r="K21" s="69"/>
      <c r="L21" s="69"/>
      <c r="M21" s="69"/>
      <c r="N21" s="69"/>
      <c r="O21" s="69"/>
      <c r="P21" s="69"/>
      <c r="Q21" s="26"/>
      <c r="R21" s="26"/>
      <c r="S21" s="26"/>
      <c r="T21" s="26"/>
    </row>
    <row r="22" ht="22.8" customHeight="1" spans="1:20">
      <c r="A22" s="24" t="s">
        <v>196</v>
      </c>
      <c r="B22" s="24" t="s">
        <v>197</v>
      </c>
      <c r="C22" s="24" t="s">
        <v>173</v>
      </c>
      <c r="D22" s="19" t="s">
        <v>228</v>
      </c>
      <c r="E22" s="25" t="s">
        <v>201</v>
      </c>
      <c r="F22" s="69">
        <f t="shared" si="3"/>
        <v>179127</v>
      </c>
      <c r="G22" s="69">
        <v>179127</v>
      </c>
      <c r="H22" s="69"/>
      <c r="I22" s="69"/>
      <c r="J22" s="69"/>
      <c r="K22" s="69"/>
      <c r="L22" s="69"/>
      <c r="M22" s="69"/>
      <c r="N22" s="69"/>
      <c r="O22" s="69"/>
      <c r="P22" s="69"/>
      <c r="Q22" s="26"/>
      <c r="R22" s="26"/>
      <c r="S22" s="26"/>
      <c r="T22" s="26"/>
    </row>
    <row r="23" ht="22.8" customHeight="1" spans="1:20">
      <c r="A23" s="24" t="s">
        <v>207</v>
      </c>
      <c r="B23" s="24" t="s">
        <v>186</v>
      </c>
      <c r="C23" s="24" t="s">
        <v>170</v>
      </c>
      <c r="D23" s="19" t="s">
        <v>228</v>
      </c>
      <c r="E23" s="25" t="s">
        <v>209</v>
      </c>
      <c r="F23" s="69">
        <f t="shared" si="3"/>
        <v>1047012</v>
      </c>
      <c r="G23" s="69">
        <v>1047012</v>
      </c>
      <c r="H23" s="69"/>
      <c r="I23" s="69"/>
      <c r="J23" s="69"/>
      <c r="K23" s="69"/>
      <c r="L23" s="69"/>
      <c r="M23" s="69"/>
      <c r="N23" s="69"/>
      <c r="O23" s="69"/>
      <c r="P23" s="69"/>
      <c r="Q23" s="26"/>
      <c r="R23" s="26"/>
      <c r="S23" s="26"/>
      <c r="T23" s="26"/>
    </row>
  </sheetData>
  <mergeCells count="23">
    <mergeCell ref="S1:T1"/>
    <mergeCell ref="A2:R2"/>
    <mergeCell ref="S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15" workbookViewId="0">
      <selection activeCell="F6" sqref="F6:L2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14" customWidth="1"/>
    <col min="7" max="8" width="13.125" customWidth="1"/>
    <col min="9" max="9" width="12.125" customWidth="1"/>
    <col min="10" max="10" width="10.125" customWidth="1"/>
    <col min="11" max="16" width="7.18333333333333" customWidth="1"/>
    <col min="17" max="17" width="5.83333333333333" customWidth="1"/>
    <col min="18" max="19" width="7.18333333333333" customWidth="1"/>
    <col min="20" max="20" width="9.76666666666667" customWidth="1"/>
    <col min="21" max="22" width="7.18333333333333" customWidth="1"/>
    <col min="23" max="23" width="9.76666666666667" customWidth="1"/>
  </cols>
  <sheetData>
    <row r="1" ht="16.35" customHeight="1" spans="1:21">
      <c r="A1" s="3"/>
      <c r="T1" s="17" t="s">
        <v>229</v>
      </c>
      <c r="U1" s="17"/>
    </row>
    <row r="2" ht="37.0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 t="s">
        <v>11</v>
      </c>
      <c r="U2" s="18"/>
    </row>
    <row r="3" ht="24.15" customHeight="1" spans="1:21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30</v>
      </c>
      <c r="U3" s="8"/>
    </row>
    <row r="4" ht="22.4" customHeight="1" spans="1:21">
      <c r="A4" s="4" t="s">
        <v>158</v>
      </c>
      <c r="B4" s="4"/>
      <c r="C4" s="4"/>
      <c r="D4" s="4" t="s">
        <v>211</v>
      </c>
      <c r="E4" s="4" t="s">
        <v>212</v>
      </c>
      <c r="F4" s="4" t="s">
        <v>230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 t="s">
        <v>162</v>
      </c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231</v>
      </c>
      <c r="I5" s="4" t="s">
        <v>232</v>
      </c>
      <c r="J5" s="4" t="s">
        <v>222</v>
      </c>
      <c r="K5" s="4" t="s">
        <v>135</v>
      </c>
      <c r="L5" s="4" t="s">
        <v>233</v>
      </c>
      <c r="M5" s="4" t="s">
        <v>234</v>
      </c>
      <c r="N5" s="4" t="s">
        <v>235</v>
      </c>
      <c r="O5" s="4" t="s">
        <v>224</v>
      </c>
      <c r="P5" s="4" t="s">
        <v>236</v>
      </c>
      <c r="Q5" s="4" t="s">
        <v>237</v>
      </c>
      <c r="R5" s="4" t="s">
        <v>238</v>
      </c>
      <c r="S5" s="4" t="s">
        <v>220</v>
      </c>
      <c r="T5" s="4" t="s">
        <v>223</v>
      </c>
      <c r="U5" s="4" t="s">
        <v>227</v>
      </c>
    </row>
    <row r="6" ht="22.8" customHeight="1" spans="1:21">
      <c r="A6" s="14"/>
      <c r="B6" s="14"/>
      <c r="C6" s="14"/>
      <c r="D6" s="14"/>
      <c r="E6" s="14" t="s">
        <v>135</v>
      </c>
      <c r="F6" s="66">
        <f t="shared" ref="F6:F23" si="0">G6</f>
        <v>14328846</v>
      </c>
      <c r="G6" s="66">
        <f t="shared" ref="G6:J6" si="1">G7</f>
        <v>14328846</v>
      </c>
      <c r="H6" s="66">
        <f t="shared" si="1"/>
        <v>12560844</v>
      </c>
      <c r="I6" s="66">
        <f t="shared" si="1"/>
        <v>1661026</v>
      </c>
      <c r="J6" s="66">
        <f t="shared" si="1"/>
        <v>106976</v>
      </c>
      <c r="K6" s="37"/>
      <c r="L6" s="37"/>
      <c r="M6" s="47"/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153</v>
      </c>
      <c r="E7" s="12" t="s">
        <v>154</v>
      </c>
      <c r="F7" s="66">
        <f t="shared" si="0"/>
        <v>14328846</v>
      </c>
      <c r="G7" s="66">
        <f t="shared" ref="G7:J7" si="2">G8</f>
        <v>14328846</v>
      </c>
      <c r="H7" s="66">
        <f t="shared" si="2"/>
        <v>12560844</v>
      </c>
      <c r="I7" s="66">
        <f t="shared" si="2"/>
        <v>1661026</v>
      </c>
      <c r="J7" s="66">
        <f t="shared" si="2"/>
        <v>106976</v>
      </c>
      <c r="K7" s="37">
        <v>0</v>
      </c>
      <c r="L7" s="37">
        <v>0</v>
      </c>
      <c r="M7" s="47"/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3"/>
      <c r="B8" s="23"/>
      <c r="C8" s="23"/>
      <c r="D8" s="21" t="s">
        <v>155</v>
      </c>
      <c r="E8" s="21" t="s">
        <v>156</v>
      </c>
      <c r="F8" s="66">
        <f t="shared" si="0"/>
        <v>14328846</v>
      </c>
      <c r="G8" s="66">
        <f>SUM(H8:J8)</f>
        <v>14328846</v>
      </c>
      <c r="H8" s="66">
        <f t="shared" ref="H8:J8" si="3">SUM(H9:H23)</f>
        <v>12560844</v>
      </c>
      <c r="I8" s="66">
        <f t="shared" si="3"/>
        <v>1661026</v>
      </c>
      <c r="J8" s="66">
        <f t="shared" si="3"/>
        <v>106976</v>
      </c>
      <c r="K8" s="37">
        <v>0</v>
      </c>
      <c r="L8" s="37">
        <v>0</v>
      </c>
      <c r="M8" s="47"/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4" t="s">
        <v>169</v>
      </c>
      <c r="B9" s="24" t="s">
        <v>173</v>
      </c>
      <c r="C9" s="24" t="s">
        <v>170</v>
      </c>
      <c r="D9" s="19" t="s">
        <v>228</v>
      </c>
      <c r="E9" s="25" t="s">
        <v>172</v>
      </c>
      <c r="F9" s="67">
        <f t="shared" si="0"/>
        <v>5874131</v>
      </c>
      <c r="G9" s="67">
        <f t="shared" ref="G9:G23" si="4">H9+I9+J9</f>
        <v>5874131</v>
      </c>
      <c r="H9" s="67">
        <v>4498945</v>
      </c>
      <c r="I9" s="67">
        <v>1311106</v>
      </c>
      <c r="J9" s="67">
        <v>64080</v>
      </c>
      <c r="K9" s="40"/>
      <c r="L9" s="40"/>
      <c r="M9" s="53"/>
      <c r="N9" s="16"/>
      <c r="O9" s="16"/>
      <c r="P9" s="16"/>
      <c r="Q9" s="16"/>
      <c r="R9" s="16"/>
      <c r="S9" s="16"/>
      <c r="T9" s="16"/>
      <c r="U9" s="16"/>
    </row>
    <row r="10" ht="22.8" customHeight="1" spans="1:21">
      <c r="A10" s="24" t="s">
        <v>181</v>
      </c>
      <c r="B10" s="24" t="s">
        <v>185</v>
      </c>
      <c r="C10" s="24" t="s">
        <v>186</v>
      </c>
      <c r="D10" s="19" t="s">
        <v>228</v>
      </c>
      <c r="E10" s="25" t="s">
        <v>188</v>
      </c>
      <c r="F10" s="67">
        <f t="shared" si="0"/>
        <v>2016</v>
      </c>
      <c r="G10" s="67">
        <f t="shared" si="4"/>
        <v>2016</v>
      </c>
      <c r="H10" s="67"/>
      <c r="I10" s="67"/>
      <c r="J10" s="67">
        <v>2016</v>
      </c>
      <c r="K10" s="40"/>
      <c r="L10" s="40"/>
      <c r="M10" s="53"/>
      <c r="N10" s="16"/>
      <c r="O10" s="16"/>
      <c r="P10" s="16"/>
      <c r="Q10" s="16"/>
      <c r="R10" s="16"/>
      <c r="S10" s="16"/>
      <c r="T10" s="16"/>
      <c r="U10" s="16"/>
    </row>
    <row r="11" ht="22.8" customHeight="1" spans="1:21">
      <c r="A11" s="24" t="s">
        <v>196</v>
      </c>
      <c r="B11" s="24" t="s">
        <v>197</v>
      </c>
      <c r="C11" s="24" t="s">
        <v>202</v>
      </c>
      <c r="D11" s="19" t="s">
        <v>228</v>
      </c>
      <c r="E11" s="25" t="s">
        <v>204</v>
      </c>
      <c r="F11" s="67">
        <f t="shared" si="0"/>
        <v>12320</v>
      </c>
      <c r="G11" s="67">
        <f t="shared" si="4"/>
        <v>12320</v>
      </c>
      <c r="H11" s="67">
        <v>7840</v>
      </c>
      <c r="I11" s="67"/>
      <c r="J11" s="67">
        <v>4480</v>
      </c>
      <c r="K11" s="40"/>
      <c r="L11" s="40"/>
      <c r="M11" s="53"/>
      <c r="N11" s="16"/>
      <c r="O11" s="16"/>
      <c r="P11" s="16"/>
      <c r="Q11" s="16"/>
      <c r="R11" s="16"/>
      <c r="S11" s="16"/>
      <c r="T11" s="16"/>
      <c r="U11" s="16"/>
    </row>
    <row r="12" ht="22.8" customHeight="1" spans="1:21">
      <c r="A12" s="24" t="s">
        <v>205</v>
      </c>
      <c r="B12" s="24" t="s">
        <v>170</v>
      </c>
      <c r="C12" s="24" t="s">
        <v>170</v>
      </c>
      <c r="D12" s="19" t="s">
        <v>228</v>
      </c>
      <c r="E12" s="25" t="s">
        <v>172</v>
      </c>
      <c r="F12" s="67">
        <f t="shared" si="0"/>
        <v>2848840</v>
      </c>
      <c r="G12" s="67">
        <f t="shared" si="4"/>
        <v>2848840</v>
      </c>
      <c r="H12" s="67">
        <v>2635680</v>
      </c>
      <c r="I12" s="67">
        <v>176760</v>
      </c>
      <c r="J12" s="67">
        <v>36400</v>
      </c>
      <c r="K12" s="40"/>
      <c r="L12" s="40"/>
      <c r="M12" s="53"/>
      <c r="N12" s="16"/>
      <c r="O12" s="16"/>
      <c r="P12" s="16"/>
      <c r="Q12" s="16"/>
      <c r="R12" s="16"/>
      <c r="S12" s="16"/>
      <c r="T12" s="16"/>
      <c r="U12" s="16"/>
    </row>
    <row r="13" ht="22.8" customHeight="1" spans="1:21">
      <c r="A13" s="24" t="s">
        <v>169</v>
      </c>
      <c r="B13" s="24" t="s">
        <v>170</v>
      </c>
      <c r="C13" s="24" t="s">
        <v>170</v>
      </c>
      <c r="D13" s="19" t="s">
        <v>228</v>
      </c>
      <c r="E13" s="25" t="s">
        <v>172</v>
      </c>
      <c r="F13" s="67">
        <f t="shared" si="0"/>
        <v>237257</v>
      </c>
      <c r="G13" s="67">
        <f t="shared" si="4"/>
        <v>237257</v>
      </c>
      <c r="H13" s="67">
        <v>218177</v>
      </c>
      <c r="I13" s="67">
        <v>19080</v>
      </c>
      <c r="J13" s="67"/>
      <c r="K13" s="40"/>
      <c r="L13" s="40"/>
      <c r="M13" s="53"/>
      <c r="N13" s="16"/>
      <c r="O13" s="16"/>
      <c r="P13" s="16"/>
      <c r="Q13" s="16"/>
      <c r="R13" s="16"/>
      <c r="S13" s="16"/>
      <c r="T13" s="16"/>
      <c r="U13" s="16"/>
    </row>
    <row r="14" ht="22.8" customHeight="1" spans="1:21">
      <c r="A14" s="24" t="s">
        <v>169</v>
      </c>
      <c r="B14" s="24" t="s">
        <v>175</v>
      </c>
      <c r="C14" s="24" t="s">
        <v>170</v>
      </c>
      <c r="D14" s="19" t="s">
        <v>228</v>
      </c>
      <c r="E14" s="25" t="s">
        <v>172</v>
      </c>
      <c r="F14" s="67">
        <f t="shared" si="0"/>
        <v>710487</v>
      </c>
      <c r="G14" s="67">
        <f t="shared" si="4"/>
        <v>710487</v>
      </c>
      <c r="H14" s="67">
        <v>660447</v>
      </c>
      <c r="I14" s="67">
        <v>50040</v>
      </c>
      <c r="J14" s="67"/>
      <c r="K14" s="40"/>
      <c r="L14" s="40"/>
      <c r="M14" s="53"/>
      <c r="N14" s="16"/>
      <c r="O14" s="16"/>
      <c r="P14" s="16"/>
      <c r="Q14" s="16"/>
      <c r="R14" s="16"/>
      <c r="S14" s="16"/>
      <c r="T14" s="16"/>
      <c r="U14" s="16"/>
    </row>
    <row r="15" ht="22.8" customHeight="1" spans="1:21">
      <c r="A15" s="24" t="s">
        <v>169</v>
      </c>
      <c r="B15" s="24" t="s">
        <v>177</v>
      </c>
      <c r="C15" s="24" t="s">
        <v>170</v>
      </c>
      <c r="D15" s="19" t="s">
        <v>228</v>
      </c>
      <c r="E15" s="25" t="s">
        <v>172</v>
      </c>
      <c r="F15" s="67">
        <f t="shared" si="0"/>
        <v>559519</v>
      </c>
      <c r="G15" s="67">
        <f t="shared" si="4"/>
        <v>559519</v>
      </c>
      <c r="H15" s="67">
        <v>521239</v>
      </c>
      <c r="I15" s="67">
        <v>38280</v>
      </c>
      <c r="J15" s="67"/>
      <c r="K15" s="40"/>
      <c r="L15" s="40"/>
      <c r="M15" s="53"/>
      <c r="N15" s="16"/>
      <c r="O15" s="16"/>
      <c r="P15" s="16"/>
      <c r="Q15" s="16"/>
      <c r="R15" s="16"/>
      <c r="S15" s="16"/>
      <c r="T15" s="16"/>
      <c r="U15" s="16"/>
    </row>
    <row r="16" ht="22.8" customHeight="1" spans="1:21">
      <c r="A16" s="24" t="s">
        <v>179</v>
      </c>
      <c r="B16" s="24" t="s">
        <v>170</v>
      </c>
      <c r="C16" s="24" t="s">
        <v>170</v>
      </c>
      <c r="D16" s="19" t="s">
        <v>228</v>
      </c>
      <c r="E16" s="25" t="s">
        <v>172</v>
      </c>
      <c r="F16" s="67">
        <f t="shared" si="0"/>
        <v>740983</v>
      </c>
      <c r="G16" s="67">
        <f t="shared" si="4"/>
        <v>740983</v>
      </c>
      <c r="H16" s="67">
        <v>694783</v>
      </c>
      <c r="I16" s="67">
        <v>46200</v>
      </c>
      <c r="J16" s="67"/>
      <c r="K16" s="40"/>
      <c r="L16" s="40"/>
      <c r="M16" s="53"/>
      <c r="N16" s="16"/>
      <c r="O16" s="16"/>
      <c r="P16" s="16"/>
      <c r="Q16" s="16"/>
      <c r="R16" s="16"/>
      <c r="S16" s="16"/>
      <c r="T16" s="16"/>
      <c r="U16" s="16"/>
    </row>
    <row r="17" ht="22.8" customHeight="1" spans="1:21">
      <c r="A17" s="24" t="s">
        <v>181</v>
      </c>
      <c r="B17" s="24" t="s">
        <v>194</v>
      </c>
      <c r="C17" s="24" t="s">
        <v>170</v>
      </c>
      <c r="D17" s="19" t="s">
        <v>228</v>
      </c>
      <c r="E17" s="25" t="s">
        <v>172</v>
      </c>
      <c r="F17" s="67">
        <f t="shared" si="0"/>
        <v>287643</v>
      </c>
      <c r="G17" s="67">
        <f t="shared" si="4"/>
        <v>287643</v>
      </c>
      <c r="H17" s="67">
        <v>268083</v>
      </c>
      <c r="I17" s="67">
        <v>19560</v>
      </c>
      <c r="J17" s="67"/>
      <c r="K17" s="40"/>
      <c r="L17" s="40"/>
      <c r="M17" s="53"/>
      <c r="N17" s="16"/>
      <c r="O17" s="16"/>
      <c r="P17" s="16"/>
      <c r="Q17" s="16"/>
      <c r="R17" s="16"/>
      <c r="S17" s="16"/>
      <c r="T17" s="16"/>
      <c r="U17" s="16"/>
    </row>
    <row r="18" ht="22.8" customHeight="1" spans="1:21">
      <c r="A18" s="24" t="s">
        <v>181</v>
      </c>
      <c r="B18" s="24" t="s">
        <v>182</v>
      </c>
      <c r="C18" s="24" t="s">
        <v>182</v>
      </c>
      <c r="D18" s="19" t="s">
        <v>228</v>
      </c>
      <c r="E18" s="25" t="s">
        <v>184</v>
      </c>
      <c r="F18" s="67">
        <f t="shared" si="0"/>
        <v>1259792</v>
      </c>
      <c r="G18" s="67">
        <f t="shared" si="4"/>
        <v>1259792</v>
      </c>
      <c r="H18" s="67">
        <v>1259792</v>
      </c>
      <c r="I18" s="67"/>
      <c r="J18" s="67"/>
      <c r="K18" s="40"/>
      <c r="L18" s="40"/>
      <c r="M18" s="53"/>
      <c r="N18" s="16"/>
      <c r="O18" s="16"/>
      <c r="P18" s="16"/>
      <c r="Q18" s="16"/>
      <c r="R18" s="16"/>
      <c r="S18" s="16"/>
      <c r="T18" s="16"/>
      <c r="U18" s="16"/>
    </row>
    <row r="19" ht="22.8" customHeight="1" spans="1:21">
      <c r="A19" s="24" t="s">
        <v>181</v>
      </c>
      <c r="B19" s="24" t="s">
        <v>189</v>
      </c>
      <c r="C19" s="24" t="s">
        <v>170</v>
      </c>
      <c r="D19" s="19" t="s">
        <v>228</v>
      </c>
      <c r="E19" s="25" t="s">
        <v>191</v>
      </c>
      <c r="F19" s="67">
        <f t="shared" si="0"/>
        <v>21634</v>
      </c>
      <c r="G19" s="67">
        <f t="shared" si="4"/>
        <v>21634</v>
      </c>
      <c r="H19" s="67">
        <v>21634</v>
      </c>
      <c r="I19" s="67"/>
      <c r="J19" s="67"/>
      <c r="K19" s="40"/>
      <c r="L19" s="40"/>
      <c r="M19" s="53"/>
      <c r="N19" s="16"/>
      <c r="O19" s="16"/>
      <c r="P19" s="16"/>
      <c r="Q19" s="16"/>
      <c r="R19" s="16"/>
      <c r="S19" s="16"/>
      <c r="T19" s="16"/>
      <c r="U19" s="16"/>
    </row>
    <row r="20" ht="22.8" customHeight="1" spans="1:21">
      <c r="A20" s="24" t="s">
        <v>181</v>
      </c>
      <c r="B20" s="24" t="s">
        <v>189</v>
      </c>
      <c r="C20" s="24" t="s">
        <v>186</v>
      </c>
      <c r="D20" s="19" t="s">
        <v>228</v>
      </c>
      <c r="E20" s="25" t="s">
        <v>193</v>
      </c>
      <c r="F20" s="67">
        <f t="shared" si="0"/>
        <v>28702</v>
      </c>
      <c r="G20" s="67">
        <f t="shared" si="4"/>
        <v>28702</v>
      </c>
      <c r="H20" s="67">
        <v>28702</v>
      </c>
      <c r="I20" s="67"/>
      <c r="J20" s="67"/>
      <c r="K20" s="40"/>
      <c r="L20" s="40"/>
      <c r="M20" s="53"/>
      <c r="N20" s="16"/>
      <c r="O20" s="16"/>
      <c r="P20" s="16"/>
      <c r="Q20" s="16"/>
      <c r="R20" s="16"/>
      <c r="S20" s="16"/>
      <c r="T20" s="16"/>
      <c r="U20" s="16"/>
    </row>
    <row r="21" ht="22.8" customHeight="1" spans="1:21">
      <c r="A21" s="24" t="s">
        <v>196</v>
      </c>
      <c r="B21" s="24" t="s">
        <v>197</v>
      </c>
      <c r="C21" s="24" t="s">
        <v>170</v>
      </c>
      <c r="D21" s="19" t="s">
        <v>228</v>
      </c>
      <c r="E21" s="25" t="s">
        <v>199</v>
      </c>
      <c r="F21" s="67">
        <f t="shared" si="0"/>
        <v>519383</v>
      </c>
      <c r="G21" s="67">
        <f t="shared" si="4"/>
        <v>519383</v>
      </c>
      <c r="H21" s="67">
        <v>519383</v>
      </c>
      <c r="I21" s="67"/>
      <c r="J21" s="67"/>
      <c r="K21" s="40"/>
      <c r="L21" s="40"/>
      <c r="M21" s="53"/>
      <c r="N21" s="16"/>
      <c r="O21" s="16"/>
      <c r="P21" s="16"/>
      <c r="Q21" s="16"/>
      <c r="R21" s="16"/>
      <c r="S21" s="16"/>
      <c r="T21" s="16"/>
      <c r="U21" s="16"/>
    </row>
    <row r="22" ht="22.8" customHeight="1" spans="1:21">
      <c r="A22" s="24" t="s">
        <v>196</v>
      </c>
      <c r="B22" s="24" t="s">
        <v>197</v>
      </c>
      <c r="C22" s="24" t="s">
        <v>173</v>
      </c>
      <c r="D22" s="19" t="s">
        <v>228</v>
      </c>
      <c r="E22" s="25" t="s">
        <v>201</v>
      </c>
      <c r="F22" s="67">
        <f t="shared" si="0"/>
        <v>179127</v>
      </c>
      <c r="G22" s="67">
        <f t="shared" si="4"/>
        <v>179127</v>
      </c>
      <c r="H22" s="67">
        <v>179127</v>
      </c>
      <c r="I22" s="67"/>
      <c r="J22" s="67"/>
      <c r="K22" s="40"/>
      <c r="L22" s="40"/>
      <c r="M22" s="53"/>
      <c r="N22" s="16"/>
      <c r="O22" s="16"/>
      <c r="P22" s="16"/>
      <c r="Q22" s="16"/>
      <c r="R22" s="16"/>
      <c r="S22" s="16"/>
      <c r="T22" s="16"/>
      <c r="U22" s="16"/>
    </row>
    <row r="23" ht="22.8" customHeight="1" spans="1:21">
      <c r="A23" s="24" t="s">
        <v>207</v>
      </c>
      <c r="B23" s="24" t="s">
        <v>186</v>
      </c>
      <c r="C23" s="24" t="s">
        <v>170</v>
      </c>
      <c r="D23" s="19" t="s">
        <v>228</v>
      </c>
      <c r="E23" s="25" t="s">
        <v>209</v>
      </c>
      <c r="F23" s="67">
        <f t="shared" si="0"/>
        <v>1047012</v>
      </c>
      <c r="G23" s="67">
        <f t="shared" si="4"/>
        <v>1047012</v>
      </c>
      <c r="H23" s="67">
        <v>1047012</v>
      </c>
      <c r="I23" s="67"/>
      <c r="J23" s="67"/>
      <c r="K23" s="40"/>
      <c r="L23" s="40"/>
      <c r="M23" s="53"/>
      <c r="N23" s="16"/>
      <c r="O23" s="16"/>
      <c r="P23" s="16"/>
      <c r="Q23" s="16"/>
      <c r="R23" s="16"/>
      <c r="S23" s="16"/>
      <c r="T23" s="16"/>
      <c r="U23" s="16"/>
    </row>
    <row r="24" spans="6:13">
      <c r="F24" s="42"/>
      <c r="G24" s="42"/>
      <c r="H24" s="42"/>
      <c r="I24" s="42"/>
      <c r="J24" s="42"/>
      <c r="K24" s="42"/>
      <c r="L24" s="42"/>
      <c r="M24" s="42"/>
    </row>
  </sheetData>
  <mergeCells count="12">
    <mergeCell ref="T1:U1"/>
    <mergeCell ref="A2:S2"/>
    <mergeCell ref="T2:U2"/>
    <mergeCell ref="A3:S3"/>
    <mergeCell ref="T3:U3"/>
    <mergeCell ref="A4:C4"/>
    <mergeCell ref="G4:J4"/>
    <mergeCell ref="K4:S4"/>
    <mergeCell ref="T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7" workbookViewId="0">
      <selection activeCell="B6" sqref="B6:D4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7" t="s">
        <v>239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0" t="s">
        <v>29</v>
      </c>
      <c r="B3" s="10"/>
      <c r="C3" s="10"/>
      <c r="D3" s="8" t="s">
        <v>30</v>
      </c>
      <c r="E3" s="3"/>
    </row>
    <row r="4" ht="20.2" customHeight="1" spans="1:5">
      <c r="A4" s="11" t="s">
        <v>31</v>
      </c>
      <c r="B4" s="11"/>
      <c r="C4" s="11" t="s">
        <v>32</v>
      </c>
      <c r="D4" s="11"/>
      <c r="E4" s="60"/>
    </row>
    <row r="5" ht="20.2" customHeight="1" spans="1:5">
      <c r="A5" s="11" t="s">
        <v>33</v>
      </c>
      <c r="B5" s="11" t="s">
        <v>34</v>
      </c>
      <c r="C5" s="11" t="s">
        <v>33</v>
      </c>
      <c r="D5" s="11" t="s">
        <v>34</v>
      </c>
      <c r="E5" s="60"/>
    </row>
    <row r="6" ht="20.2" customHeight="1" spans="1:5">
      <c r="A6" s="14" t="s">
        <v>240</v>
      </c>
      <c r="B6" s="31">
        <f>B7</f>
        <v>14328846</v>
      </c>
      <c r="C6" s="31" t="s">
        <v>241</v>
      </c>
      <c r="D6" s="61">
        <f>SUM(D7:D36)</f>
        <v>14328846</v>
      </c>
      <c r="E6" s="62"/>
    </row>
    <row r="7" ht="20.2" customHeight="1" spans="1:5">
      <c r="A7" s="15" t="s">
        <v>242</v>
      </c>
      <c r="B7" s="32">
        <f>B8</f>
        <v>14328846</v>
      </c>
      <c r="C7" s="32" t="s">
        <v>39</v>
      </c>
      <c r="D7" s="36">
        <v>7381394</v>
      </c>
      <c r="E7" s="62"/>
    </row>
    <row r="8" ht="20.2" customHeight="1" spans="1:5">
      <c r="A8" s="15" t="s">
        <v>243</v>
      </c>
      <c r="B8" s="32">
        <v>14328846</v>
      </c>
      <c r="C8" s="32" t="s">
        <v>43</v>
      </c>
      <c r="D8" s="36"/>
      <c r="E8" s="62"/>
    </row>
    <row r="9" ht="31.05" customHeight="1" spans="1:5">
      <c r="A9" s="15" t="s">
        <v>244</v>
      </c>
      <c r="B9" s="32"/>
      <c r="C9" s="32" t="s">
        <v>47</v>
      </c>
      <c r="D9" s="36"/>
      <c r="E9" s="62"/>
    </row>
    <row r="10" ht="20.2" customHeight="1" spans="1:5">
      <c r="A10" s="15" t="s">
        <v>245</v>
      </c>
      <c r="B10" s="32"/>
      <c r="C10" s="32" t="s">
        <v>51</v>
      </c>
      <c r="D10" s="36"/>
      <c r="E10" s="62"/>
    </row>
    <row r="11" ht="20.2" customHeight="1" spans="1:5">
      <c r="A11" s="15" t="s">
        <v>246</v>
      </c>
      <c r="B11" s="32"/>
      <c r="C11" s="32" t="s">
        <v>55</v>
      </c>
      <c r="D11" s="36"/>
      <c r="E11" s="62"/>
    </row>
    <row r="12" ht="20.2" customHeight="1" spans="1:5">
      <c r="A12" s="15" t="s">
        <v>247</v>
      </c>
      <c r="B12" s="32"/>
      <c r="C12" s="32" t="s">
        <v>59</v>
      </c>
      <c r="D12" s="36"/>
      <c r="E12" s="62"/>
    </row>
    <row r="13" ht="20.2" customHeight="1" spans="1:5">
      <c r="A13" s="14" t="s">
        <v>248</v>
      </c>
      <c r="B13" s="31"/>
      <c r="C13" s="32" t="s">
        <v>63</v>
      </c>
      <c r="D13" s="36">
        <v>740983</v>
      </c>
      <c r="E13" s="62"/>
    </row>
    <row r="14" ht="20.2" customHeight="1" spans="1:5">
      <c r="A14" s="15" t="s">
        <v>242</v>
      </c>
      <c r="B14" s="32"/>
      <c r="C14" s="32" t="s">
        <v>67</v>
      </c>
      <c r="D14" s="36">
        <v>1599787</v>
      </c>
      <c r="E14" s="62"/>
    </row>
    <row r="15" ht="20.2" customHeight="1" spans="1:5">
      <c r="A15" s="15" t="s">
        <v>245</v>
      </c>
      <c r="B15" s="32"/>
      <c r="C15" s="32" t="s">
        <v>71</v>
      </c>
      <c r="D15" s="36"/>
      <c r="E15" s="62"/>
    </row>
    <row r="16" ht="20.2" customHeight="1" spans="1:5">
      <c r="A16" s="15" t="s">
        <v>246</v>
      </c>
      <c r="B16" s="32"/>
      <c r="C16" s="32" t="s">
        <v>75</v>
      </c>
      <c r="D16" s="36">
        <v>710830</v>
      </c>
      <c r="E16" s="62"/>
    </row>
    <row r="17" ht="20.2" customHeight="1" spans="1:5">
      <c r="A17" s="15" t="s">
        <v>247</v>
      </c>
      <c r="B17" s="32"/>
      <c r="C17" s="32" t="s">
        <v>79</v>
      </c>
      <c r="D17" s="36"/>
      <c r="E17" s="62"/>
    </row>
    <row r="18" ht="20.2" customHeight="1" spans="1:5">
      <c r="A18" s="15"/>
      <c r="B18" s="32"/>
      <c r="C18" s="32" t="s">
        <v>83</v>
      </c>
      <c r="D18" s="36"/>
      <c r="E18" s="62"/>
    </row>
    <row r="19" ht="20.2" customHeight="1" spans="1:5">
      <c r="A19" s="15"/>
      <c r="B19" s="32"/>
      <c r="C19" s="32" t="s">
        <v>87</v>
      </c>
      <c r="D19" s="36">
        <v>2848840</v>
      </c>
      <c r="E19" s="62"/>
    </row>
    <row r="20" ht="20.2" customHeight="1" spans="1:5">
      <c r="A20" s="15"/>
      <c r="B20" s="32"/>
      <c r="C20" s="32" t="s">
        <v>91</v>
      </c>
      <c r="D20" s="36"/>
      <c r="E20" s="62"/>
    </row>
    <row r="21" ht="20.2" customHeight="1" spans="1:5">
      <c r="A21" s="15"/>
      <c r="B21" s="32"/>
      <c r="C21" s="32" t="s">
        <v>95</v>
      </c>
      <c r="D21" s="36"/>
      <c r="E21" s="62"/>
    </row>
    <row r="22" ht="20.2" customHeight="1" spans="1:5">
      <c r="A22" s="15"/>
      <c r="B22" s="32"/>
      <c r="C22" s="32" t="s">
        <v>99</v>
      </c>
      <c r="D22" s="36"/>
      <c r="E22" s="62"/>
    </row>
    <row r="23" ht="20.2" customHeight="1" spans="1:5">
      <c r="A23" s="15"/>
      <c r="B23" s="32"/>
      <c r="C23" s="32" t="s">
        <v>102</v>
      </c>
      <c r="D23" s="36"/>
      <c r="E23" s="62"/>
    </row>
    <row r="24" ht="20.2" customHeight="1" spans="1:5">
      <c r="A24" s="15"/>
      <c r="B24" s="32"/>
      <c r="C24" s="32" t="s">
        <v>104</v>
      </c>
      <c r="D24" s="36"/>
      <c r="E24" s="62"/>
    </row>
    <row r="25" ht="20.2" customHeight="1" spans="1:5">
      <c r="A25" s="15"/>
      <c r="B25" s="32"/>
      <c r="C25" s="32" t="s">
        <v>106</v>
      </c>
      <c r="D25" s="36"/>
      <c r="E25" s="62"/>
    </row>
    <row r="26" ht="20.2" customHeight="1" spans="1:5">
      <c r="A26" s="15"/>
      <c r="B26" s="32"/>
      <c r="C26" s="32" t="s">
        <v>108</v>
      </c>
      <c r="D26" s="36">
        <v>1047012</v>
      </c>
      <c r="E26" s="62"/>
    </row>
    <row r="27" ht="20.2" customHeight="1" spans="1:5">
      <c r="A27" s="15"/>
      <c r="B27" s="32"/>
      <c r="C27" s="32" t="s">
        <v>110</v>
      </c>
      <c r="D27" s="36"/>
      <c r="E27" s="62"/>
    </row>
    <row r="28" ht="20.2" customHeight="1" spans="1:5">
      <c r="A28" s="15"/>
      <c r="B28" s="32"/>
      <c r="C28" s="32" t="s">
        <v>112</v>
      </c>
      <c r="D28" s="36"/>
      <c r="E28" s="62"/>
    </row>
    <row r="29" ht="20.2" customHeight="1" spans="1:5">
      <c r="A29" s="15"/>
      <c r="B29" s="32"/>
      <c r="C29" s="32" t="s">
        <v>114</v>
      </c>
      <c r="D29" s="36"/>
      <c r="E29" s="62"/>
    </row>
    <row r="30" ht="20.2" customHeight="1" spans="1:5">
      <c r="A30" s="15"/>
      <c r="B30" s="32"/>
      <c r="C30" s="32" t="s">
        <v>116</v>
      </c>
      <c r="D30" s="36"/>
      <c r="E30" s="62"/>
    </row>
    <row r="31" ht="20.2" customHeight="1" spans="1:5">
      <c r="A31" s="15"/>
      <c r="B31" s="32"/>
      <c r="C31" s="32" t="s">
        <v>118</v>
      </c>
      <c r="D31" s="36"/>
      <c r="E31" s="62"/>
    </row>
    <row r="32" ht="20.2" customHeight="1" spans="1:5">
      <c r="A32" s="15"/>
      <c r="B32" s="32"/>
      <c r="C32" s="32" t="s">
        <v>120</v>
      </c>
      <c r="D32" s="36"/>
      <c r="E32" s="62"/>
    </row>
    <row r="33" ht="20.2" customHeight="1" spans="1:5">
      <c r="A33" s="15"/>
      <c r="B33" s="32"/>
      <c r="C33" s="32" t="s">
        <v>122</v>
      </c>
      <c r="D33" s="36"/>
      <c r="E33" s="62"/>
    </row>
    <row r="34" ht="20.2" customHeight="1" spans="1:5">
      <c r="A34" s="15"/>
      <c r="B34" s="32"/>
      <c r="C34" s="32" t="s">
        <v>123</v>
      </c>
      <c r="D34" s="36"/>
      <c r="E34" s="62"/>
    </row>
    <row r="35" ht="20.2" customHeight="1" spans="1:5">
      <c r="A35" s="15"/>
      <c r="B35" s="32"/>
      <c r="C35" s="32" t="s">
        <v>124</v>
      </c>
      <c r="D35" s="36"/>
      <c r="E35" s="62"/>
    </row>
    <row r="36" ht="20.2" customHeight="1" spans="1:5">
      <c r="A36" s="15"/>
      <c r="B36" s="32"/>
      <c r="C36" s="32" t="s">
        <v>125</v>
      </c>
      <c r="D36" s="36"/>
      <c r="E36" s="62"/>
    </row>
    <row r="37" ht="20.2" customHeight="1" spans="1:5">
      <c r="A37" s="15"/>
      <c r="B37" s="32"/>
      <c r="C37" s="32"/>
      <c r="D37" s="32"/>
      <c r="E37" s="62"/>
    </row>
    <row r="38" ht="20.2" customHeight="1" spans="1:5">
      <c r="A38" s="14"/>
      <c r="B38" s="31"/>
      <c r="C38" s="31" t="s">
        <v>249</v>
      </c>
      <c r="D38" s="31"/>
      <c r="E38" s="63"/>
    </row>
    <row r="39" ht="20.2" customHeight="1" spans="1:5">
      <c r="A39" s="14"/>
      <c r="B39" s="31"/>
      <c r="C39" s="31"/>
      <c r="D39" s="31"/>
      <c r="E39" s="63"/>
    </row>
    <row r="40" ht="20.2" customHeight="1" spans="1:5">
      <c r="A40" s="4" t="s">
        <v>250</v>
      </c>
      <c r="B40" s="64">
        <f>B6</f>
        <v>14328846</v>
      </c>
      <c r="C40" s="65" t="s">
        <v>251</v>
      </c>
      <c r="D40" s="64">
        <f>D6</f>
        <v>14328846</v>
      </c>
      <c r="E40" s="6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pane ySplit="6" topLeftCell="A7" activePane="bottomLeft" state="frozen"/>
      <selection/>
      <selection pane="bottomLeft" activeCell="F7" sqref="F7:K24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8" width="13.125" customWidth="1"/>
    <col min="9" max="9" width="9.63333333333333" customWidth="1"/>
    <col min="10" max="10" width="10.45" customWidth="1"/>
    <col min="11" max="11" width="11.4" customWidth="1"/>
    <col min="12" max="12" width="15.875" customWidth="1"/>
    <col min="13" max="13" width="9.76666666666667" customWidth="1"/>
  </cols>
  <sheetData>
    <row r="1" ht="16.35" customHeight="1" spans="1:12">
      <c r="A1" s="3"/>
      <c r="D1" s="3"/>
      <c r="L1" s="17" t="s">
        <v>252</v>
      </c>
    </row>
    <row r="2" ht="43.1" customHeight="1" spans="1:12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15" customHeight="1" spans="1:12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8" t="s">
        <v>30</v>
      </c>
      <c r="L3" s="8"/>
    </row>
    <row r="4" ht="19.8" customHeight="1" spans="1:12">
      <c r="A4" s="11" t="s">
        <v>158</v>
      </c>
      <c r="B4" s="11"/>
      <c r="C4" s="11"/>
      <c r="D4" s="11" t="s">
        <v>159</v>
      </c>
      <c r="E4" s="11" t="s">
        <v>160</v>
      </c>
      <c r="F4" s="11" t="s">
        <v>135</v>
      </c>
      <c r="G4" s="11" t="s">
        <v>161</v>
      </c>
      <c r="H4" s="11"/>
      <c r="I4" s="11"/>
      <c r="J4" s="11"/>
      <c r="K4" s="11"/>
      <c r="L4" s="11" t="s">
        <v>162</v>
      </c>
    </row>
    <row r="5" ht="17.25" customHeight="1" spans="1:12">
      <c r="A5" s="11"/>
      <c r="B5" s="11"/>
      <c r="C5" s="11"/>
      <c r="D5" s="11"/>
      <c r="E5" s="11"/>
      <c r="F5" s="11"/>
      <c r="G5" s="11" t="s">
        <v>137</v>
      </c>
      <c r="H5" s="11" t="s">
        <v>253</v>
      </c>
      <c r="I5" s="11"/>
      <c r="J5" s="11"/>
      <c r="K5" s="11" t="s">
        <v>254</v>
      </c>
      <c r="L5" s="11"/>
    </row>
    <row r="6" ht="24.15" customHeight="1" spans="1:12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231</v>
      </c>
      <c r="I6" s="11" t="s">
        <v>255</v>
      </c>
      <c r="J6" s="11" t="s">
        <v>222</v>
      </c>
      <c r="K6" s="11"/>
      <c r="L6" s="11"/>
    </row>
    <row r="7" ht="22.8" customHeight="1" spans="1:12">
      <c r="A7" s="15"/>
      <c r="B7" s="15"/>
      <c r="C7" s="15"/>
      <c r="D7" s="4"/>
      <c r="E7" s="4" t="s">
        <v>135</v>
      </c>
      <c r="F7" s="59">
        <f t="shared" ref="F7:H7" si="0">F8</f>
        <v>14328846</v>
      </c>
      <c r="G7" s="59">
        <f t="shared" si="0"/>
        <v>14328846</v>
      </c>
      <c r="H7" s="59">
        <f t="shared" si="0"/>
        <v>12560844</v>
      </c>
      <c r="I7" s="59"/>
      <c r="J7" s="59">
        <f>J8</f>
        <v>106976</v>
      </c>
      <c r="K7" s="59">
        <f>K8</f>
        <v>1661026</v>
      </c>
      <c r="L7" s="15"/>
    </row>
    <row r="8" ht="22.8" customHeight="1" spans="1:12">
      <c r="A8" s="15"/>
      <c r="B8" s="15"/>
      <c r="C8" s="15"/>
      <c r="D8" s="14" t="s">
        <v>153</v>
      </c>
      <c r="E8" s="14" t="s">
        <v>154</v>
      </c>
      <c r="F8" s="59">
        <f t="shared" ref="F8:H8" si="1">F9</f>
        <v>14328846</v>
      </c>
      <c r="G8" s="59">
        <f t="shared" si="1"/>
        <v>14328846</v>
      </c>
      <c r="H8" s="59">
        <f t="shared" si="1"/>
        <v>12560844</v>
      </c>
      <c r="I8" s="59"/>
      <c r="J8" s="59">
        <f>J9</f>
        <v>106976</v>
      </c>
      <c r="K8" s="59">
        <f>K9</f>
        <v>1661026</v>
      </c>
      <c r="L8" s="15"/>
    </row>
    <row r="9" ht="22.8" customHeight="1" spans="1:12">
      <c r="A9" s="15"/>
      <c r="B9" s="15"/>
      <c r="C9" s="15"/>
      <c r="D9" s="14" t="s">
        <v>155</v>
      </c>
      <c r="E9" s="14" t="s">
        <v>156</v>
      </c>
      <c r="F9" s="59">
        <f>SUM(F10:F24)</f>
        <v>14328846</v>
      </c>
      <c r="G9" s="59">
        <f t="shared" ref="F9:H9" si="2">SUM(G10:G24)</f>
        <v>14328846</v>
      </c>
      <c r="H9" s="59">
        <f t="shared" si="2"/>
        <v>12560844</v>
      </c>
      <c r="I9" s="59"/>
      <c r="J9" s="59">
        <f>SUM(J10:J24)</f>
        <v>106976</v>
      </c>
      <c r="K9" s="59">
        <f>SUM(K10:K24)</f>
        <v>1661026</v>
      </c>
      <c r="L9" s="15"/>
    </row>
    <row r="10" ht="22.8" customHeight="1" spans="1:12">
      <c r="A10" s="15" t="s">
        <v>169</v>
      </c>
      <c r="B10" s="15" t="s">
        <v>170</v>
      </c>
      <c r="C10" s="15" t="s">
        <v>170</v>
      </c>
      <c r="D10" s="15" t="s">
        <v>256</v>
      </c>
      <c r="E10" s="15" t="s">
        <v>172</v>
      </c>
      <c r="F10" s="40">
        <f t="shared" ref="F10:F24" si="3">G10</f>
        <v>237257</v>
      </c>
      <c r="G10" s="40">
        <f t="shared" ref="G10:G24" si="4">SUM(H10:K10)</f>
        <v>237257</v>
      </c>
      <c r="H10" s="40">
        <v>218177</v>
      </c>
      <c r="I10" s="40"/>
      <c r="J10" s="40"/>
      <c r="K10" s="40">
        <v>19080</v>
      </c>
      <c r="L10" s="15"/>
    </row>
    <row r="11" ht="22.8" customHeight="1" spans="1:12">
      <c r="A11" s="15" t="s">
        <v>169</v>
      </c>
      <c r="B11" s="15" t="s">
        <v>173</v>
      </c>
      <c r="C11" s="15" t="s">
        <v>170</v>
      </c>
      <c r="D11" s="15" t="s">
        <v>257</v>
      </c>
      <c r="E11" s="15" t="s">
        <v>172</v>
      </c>
      <c r="F11" s="40">
        <f t="shared" si="3"/>
        <v>5874131</v>
      </c>
      <c r="G11" s="40">
        <f t="shared" si="4"/>
        <v>5874131</v>
      </c>
      <c r="H11" s="40">
        <v>4498945</v>
      </c>
      <c r="I11" s="40"/>
      <c r="J11" s="40">
        <v>64080</v>
      </c>
      <c r="K11" s="40">
        <v>1311106</v>
      </c>
      <c r="L11" s="15"/>
    </row>
    <row r="12" ht="22.8" customHeight="1" spans="1:12">
      <c r="A12" s="15" t="s">
        <v>169</v>
      </c>
      <c r="B12" s="15" t="s">
        <v>175</v>
      </c>
      <c r="C12" s="15" t="s">
        <v>170</v>
      </c>
      <c r="D12" s="15" t="s">
        <v>258</v>
      </c>
      <c r="E12" s="15" t="s">
        <v>172</v>
      </c>
      <c r="F12" s="40">
        <f t="shared" si="3"/>
        <v>710487</v>
      </c>
      <c r="G12" s="40">
        <f t="shared" si="4"/>
        <v>710487</v>
      </c>
      <c r="H12" s="40">
        <v>660447</v>
      </c>
      <c r="I12" s="40"/>
      <c r="J12" s="40"/>
      <c r="K12" s="40">
        <v>50040</v>
      </c>
      <c r="L12" s="15"/>
    </row>
    <row r="13" ht="22.8" customHeight="1" spans="1:12">
      <c r="A13" s="15" t="s">
        <v>169</v>
      </c>
      <c r="B13" s="15" t="s">
        <v>177</v>
      </c>
      <c r="C13" s="15" t="s">
        <v>170</v>
      </c>
      <c r="D13" s="15" t="s">
        <v>259</v>
      </c>
      <c r="E13" s="15" t="s">
        <v>172</v>
      </c>
      <c r="F13" s="40">
        <f t="shared" si="3"/>
        <v>559519</v>
      </c>
      <c r="G13" s="40">
        <f t="shared" si="4"/>
        <v>559519</v>
      </c>
      <c r="H13" s="40">
        <v>521239</v>
      </c>
      <c r="I13" s="40"/>
      <c r="J13" s="40"/>
      <c r="K13" s="40">
        <v>38280</v>
      </c>
      <c r="L13" s="15"/>
    </row>
    <row r="14" ht="22.8" customHeight="1" spans="1:12">
      <c r="A14" s="15" t="s">
        <v>179</v>
      </c>
      <c r="B14" s="15" t="s">
        <v>170</v>
      </c>
      <c r="C14" s="15" t="s">
        <v>170</v>
      </c>
      <c r="D14" s="15" t="s">
        <v>260</v>
      </c>
      <c r="E14" s="15" t="s">
        <v>172</v>
      </c>
      <c r="F14" s="40">
        <f t="shared" si="3"/>
        <v>740983</v>
      </c>
      <c r="G14" s="40">
        <f t="shared" si="4"/>
        <v>740983</v>
      </c>
      <c r="H14" s="40">
        <v>694783</v>
      </c>
      <c r="I14" s="40"/>
      <c r="J14" s="40"/>
      <c r="K14" s="40">
        <v>46200</v>
      </c>
      <c r="L14" s="15"/>
    </row>
    <row r="15" ht="22.8" customHeight="1" spans="1:12">
      <c r="A15" s="15" t="s">
        <v>181</v>
      </c>
      <c r="B15" s="15" t="s">
        <v>182</v>
      </c>
      <c r="C15" s="15" t="s">
        <v>182</v>
      </c>
      <c r="D15" s="15" t="s">
        <v>261</v>
      </c>
      <c r="E15" s="15" t="s">
        <v>184</v>
      </c>
      <c r="F15" s="40">
        <f t="shared" si="3"/>
        <v>1259792</v>
      </c>
      <c r="G15" s="40">
        <f t="shared" si="4"/>
        <v>1259792</v>
      </c>
      <c r="H15" s="40">
        <v>1259792</v>
      </c>
      <c r="I15" s="40"/>
      <c r="J15" s="40"/>
      <c r="K15" s="40"/>
      <c r="L15" s="15"/>
    </row>
    <row r="16" ht="22.8" customHeight="1" spans="1:12">
      <c r="A16" s="15" t="s">
        <v>181</v>
      </c>
      <c r="B16" s="15" t="s">
        <v>185</v>
      </c>
      <c r="C16" s="15" t="s">
        <v>186</v>
      </c>
      <c r="D16" s="15" t="s">
        <v>262</v>
      </c>
      <c r="E16" s="15" t="s">
        <v>188</v>
      </c>
      <c r="F16" s="40">
        <f t="shared" si="3"/>
        <v>2016</v>
      </c>
      <c r="G16" s="40">
        <f t="shared" si="4"/>
        <v>2016</v>
      </c>
      <c r="H16" s="40"/>
      <c r="I16" s="40"/>
      <c r="J16" s="40">
        <v>2016</v>
      </c>
      <c r="K16" s="40"/>
      <c r="L16" s="15"/>
    </row>
    <row r="17" ht="22.8" customHeight="1" spans="1:12">
      <c r="A17" s="15" t="s">
        <v>181</v>
      </c>
      <c r="B17" s="15" t="s">
        <v>189</v>
      </c>
      <c r="C17" s="15" t="s">
        <v>170</v>
      </c>
      <c r="D17" s="15" t="s">
        <v>263</v>
      </c>
      <c r="E17" s="15" t="s">
        <v>191</v>
      </c>
      <c r="F17" s="40">
        <f t="shared" si="3"/>
        <v>21634</v>
      </c>
      <c r="G17" s="40">
        <f t="shared" si="4"/>
        <v>21634</v>
      </c>
      <c r="H17" s="40">
        <v>21634</v>
      </c>
      <c r="I17" s="40"/>
      <c r="J17" s="40"/>
      <c r="K17" s="40"/>
      <c r="L17" s="15"/>
    </row>
    <row r="18" ht="22.8" customHeight="1" spans="1:12">
      <c r="A18" s="15" t="s">
        <v>181</v>
      </c>
      <c r="B18" s="15" t="s">
        <v>189</v>
      </c>
      <c r="C18" s="15" t="s">
        <v>186</v>
      </c>
      <c r="D18" s="15" t="s">
        <v>264</v>
      </c>
      <c r="E18" s="15" t="s">
        <v>193</v>
      </c>
      <c r="F18" s="40">
        <f t="shared" si="3"/>
        <v>28702</v>
      </c>
      <c r="G18" s="40">
        <f t="shared" si="4"/>
        <v>28702</v>
      </c>
      <c r="H18" s="40">
        <v>28702</v>
      </c>
      <c r="I18" s="40"/>
      <c r="J18" s="40"/>
      <c r="K18" s="40"/>
      <c r="L18" s="15"/>
    </row>
    <row r="19" ht="22.8" customHeight="1" spans="1:12">
      <c r="A19" s="15" t="s">
        <v>181</v>
      </c>
      <c r="B19" s="15" t="s">
        <v>194</v>
      </c>
      <c r="C19" s="15" t="s">
        <v>170</v>
      </c>
      <c r="D19" s="15" t="s">
        <v>265</v>
      </c>
      <c r="E19" s="15" t="s">
        <v>172</v>
      </c>
      <c r="F19" s="40">
        <f t="shared" si="3"/>
        <v>287643</v>
      </c>
      <c r="G19" s="40">
        <f t="shared" si="4"/>
        <v>287643</v>
      </c>
      <c r="H19" s="40">
        <v>268083</v>
      </c>
      <c r="I19" s="40"/>
      <c r="J19" s="40"/>
      <c r="K19" s="40">
        <v>19560</v>
      </c>
      <c r="L19" s="15"/>
    </row>
    <row r="20" ht="22.8" customHeight="1" spans="1:12">
      <c r="A20" s="15" t="s">
        <v>196</v>
      </c>
      <c r="B20" s="15" t="s">
        <v>197</v>
      </c>
      <c r="C20" s="15" t="s">
        <v>170</v>
      </c>
      <c r="D20" s="15" t="s">
        <v>266</v>
      </c>
      <c r="E20" s="15" t="s">
        <v>199</v>
      </c>
      <c r="F20" s="40">
        <f t="shared" si="3"/>
        <v>519383</v>
      </c>
      <c r="G20" s="40">
        <f t="shared" si="4"/>
        <v>519383</v>
      </c>
      <c r="H20" s="40">
        <v>519383</v>
      </c>
      <c r="I20" s="40"/>
      <c r="J20" s="40"/>
      <c r="K20" s="40"/>
      <c r="L20" s="15"/>
    </row>
    <row r="21" ht="22.8" customHeight="1" spans="1:12">
      <c r="A21" s="15" t="s">
        <v>196</v>
      </c>
      <c r="B21" s="15" t="s">
        <v>197</v>
      </c>
      <c r="C21" s="15" t="s">
        <v>173</v>
      </c>
      <c r="D21" s="15" t="s">
        <v>267</v>
      </c>
      <c r="E21" s="15" t="s">
        <v>201</v>
      </c>
      <c r="F21" s="40">
        <f t="shared" si="3"/>
        <v>179127</v>
      </c>
      <c r="G21" s="40">
        <f t="shared" si="4"/>
        <v>179127</v>
      </c>
      <c r="H21" s="40">
        <v>179127</v>
      </c>
      <c r="I21" s="40"/>
      <c r="J21" s="40"/>
      <c r="K21" s="40"/>
      <c r="L21" s="15"/>
    </row>
    <row r="22" ht="22.8" customHeight="1" spans="1:12">
      <c r="A22" s="15" t="s">
        <v>196</v>
      </c>
      <c r="B22" s="15" t="s">
        <v>197</v>
      </c>
      <c r="C22" s="15" t="s">
        <v>202</v>
      </c>
      <c r="D22" s="15" t="s">
        <v>268</v>
      </c>
      <c r="E22" s="15" t="s">
        <v>204</v>
      </c>
      <c r="F22" s="40">
        <f t="shared" si="3"/>
        <v>12320</v>
      </c>
      <c r="G22" s="40">
        <f t="shared" si="4"/>
        <v>12320</v>
      </c>
      <c r="H22" s="40">
        <v>7840</v>
      </c>
      <c r="I22" s="40"/>
      <c r="J22" s="40">
        <v>4480</v>
      </c>
      <c r="K22" s="40"/>
      <c r="L22" s="15"/>
    </row>
    <row r="23" ht="22.8" customHeight="1" spans="1:12">
      <c r="A23" s="15" t="s">
        <v>205</v>
      </c>
      <c r="B23" s="15" t="s">
        <v>170</v>
      </c>
      <c r="C23" s="15" t="s">
        <v>170</v>
      </c>
      <c r="D23" s="15" t="s">
        <v>269</v>
      </c>
      <c r="E23" s="15" t="s">
        <v>172</v>
      </c>
      <c r="F23" s="40">
        <f t="shared" si="3"/>
        <v>2848840</v>
      </c>
      <c r="G23" s="40">
        <f t="shared" si="4"/>
        <v>2848840</v>
      </c>
      <c r="H23" s="40">
        <v>2635680</v>
      </c>
      <c r="I23" s="40"/>
      <c r="J23" s="40">
        <v>36400</v>
      </c>
      <c r="K23" s="40">
        <v>176760</v>
      </c>
      <c r="L23" s="15"/>
    </row>
    <row r="24" ht="22.8" customHeight="1" spans="1:12">
      <c r="A24" s="15" t="s">
        <v>207</v>
      </c>
      <c r="B24" s="15" t="s">
        <v>186</v>
      </c>
      <c r="C24" s="15" t="s">
        <v>170</v>
      </c>
      <c r="D24" s="15" t="s">
        <v>270</v>
      </c>
      <c r="E24" s="15" t="s">
        <v>209</v>
      </c>
      <c r="F24" s="40">
        <f t="shared" si="3"/>
        <v>1047012</v>
      </c>
      <c r="G24" s="40">
        <f t="shared" si="4"/>
        <v>1047012</v>
      </c>
      <c r="H24" s="40">
        <v>1047012</v>
      </c>
      <c r="I24" s="40"/>
      <c r="J24" s="40"/>
      <c r="K24" s="40"/>
      <c r="L24" s="15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WPS_1650329559</cp:lastModifiedBy>
  <dcterms:created xsi:type="dcterms:W3CDTF">2023-03-01T00:40:00Z</dcterms:created>
  <dcterms:modified xsi:type="dcterms:W3CDTF">2023-03-03T01:36:35Z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3D653E8063F5422483DBF08BFF9E3F13</vt:lpwstr>
  </property>
  <property fmtid="{D5CDD505-2E9C-101B-9397-08002B2CF9AE}" pid="3" name="KSOProductBuildVer">
    <vt:lpwstr>2052-11.1.0.13703</vt:lpwstr>
  </property>
</Properties>
</file>