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<sst xmlns="http://schemas.openxmlformats.org/spreadsheetml/2006/main" count="1393" uniqueCount="494">
  <si>
    <t>2023年部门预算公开表</t>
  </si>
  <si>
    <t>单位编码：</t>
  </si>
  <si>
    <t>066005</t>
  </si>
  <si>
    <t>单位名称：</t>
  </si>
  <si>
    <t>炎陵县鹿原镇人民政府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</si>
  <si>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</si>
  <si>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</si>
  <si>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</si>
  <si>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</si>
  <si>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</si>
  <si>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</si>
  <si>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</si>
  <si>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</si>
  <si>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</si>
  <si>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</si>
  <si>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</si>
  <si>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</si>
  <si>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</si>
  <si>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</si>
  <si>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</si>
  <si>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</si>
  <si>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</si>
  <si>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</si>
  <si>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</si>
  <si>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</si>
  <si>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</si>
  <si>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</si>
  <si>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</si>
  <si>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</si>
  <si>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</si>
  <si>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部门：066_乡镇人民政府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</si>
  <si>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</si>
  <si>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</si>
  <si>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</si>
  <si>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</si>
  <si>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</si>
  <si>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</si>
  <si>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</si>
  <si>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</si>
  <si>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</si>
  <si>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</si>
  <si>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</si>
  <si>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</si>
  <si>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</si>
  <si>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</si>
  <si>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</si>
  <si>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</si>
  <si>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</si>
  <si>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</si>
  <si>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</si>
  <si>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</si>
  <si>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</si>
  <si>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</si>
  <si>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</si>
  <si>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</si>
  <si>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</si>
  <si>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</si>
  <si>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</si>
  <si>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</si>
  <si>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</si>
  <si>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</si>
  <si>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</si>
  <si>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</si>
  <si>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</si>
  <si>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</si>
  <si>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</si>
  <si>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</si>
  <si>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</si>
  <si>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</si>
  <si>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</si>
  <si>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</si>
  <si>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</si>
  <si>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</si>
  <si>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</si>
  <si>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</si>
  <si>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</si>
  <si>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</si>
  <si>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</si>
  <si>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</si>
  <si>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</si>
  <si>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</si>
  <si>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</si>
  <si>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</si>
  <si>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</si>
  <si>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</si>
  <si>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</si>
  <si>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</si>
  <si>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</si>
  <si>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</si>
  <si>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</si>
  <si>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</si>
  <si>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</si>
  <si>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</si>
  <si>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</si>
  <si>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</si>
  <si>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</si>
  <si>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</si>
  <si>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</si>
  <si>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</si>
  <si>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</si>
  <si>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</si>
  <si>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</si>
  <si>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</si>
  <si>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</si>
  <si>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</si>
  <si>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</si>
  <si>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</si>
  <si>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</si>
  <si>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</si>
  <si>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</si>
  <si>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</si>
  <si>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</si>
  <si>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</si>
  <si>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</si>
  <si>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</si>
  <si>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</si>
  <si>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</si>
  <si>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</si>
  <si>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</si>
  <si>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</si>
  <si>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</si>
  <si>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</si>
  <si>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</si>
  <si>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</si>
  <si>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</si>
  <si>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</si>
  <si>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</si>
  <si>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</si>
  <si>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</si>
  <si>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</si>
  <si>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</si>
  <si>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</si>
  <si>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</si>
  <si>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</si>
  <si>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</si>
  <si>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</si>
  <si>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</si>
  <si>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</si>
  <si>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</si>
  <si>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</si>
  <si>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</si>
  <si>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</si>
  <si>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</si>
  <si>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</si>
  <si>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</si>
  <si>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</si>
  <si>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</si>
  <si>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</si>
  <si>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</si>
  <si>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</si>
  <si>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</si>
  <si>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</si>
  <si>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</si>
  <si>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</si>
  <si>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乡镇人民政府</t>
  </si>
  <si>
    <t xml:space="preserve">  066005</t>
  </si>
  <si>
    <t xml:space="preserve">  炎陵县鹿原镇人民政府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</si>
  <si>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</si>
  <si>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</si>
  <si>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</si>
  <si>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</si>
  <si>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</si>
  <si>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</si>
  <si>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</si>
  <si>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</si>
  <si>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</si>
  <si>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</si>
  <si>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</si>
  <si>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</si>
  <si>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</si>
  <si>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</si>
  <si>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</si>
  <si>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</si>
  <si>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03</t>
  </si>
  <si>
    <t xml:space="preserve">    2010301</t>
  </si>
  <si>
    <t>06</t>
  </si>
  <si>
    <t xml:space="preserve">    2010601</t>
  </si>
  <si>
    <t>31</t>
  </si>
  <si>
    <t xml:space="preserve">    2013101</t>
  </si>
  <si>
    <t>207</t>
  </si>
  <si>
    <t xml:space="preserve">    2070101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</si>
  <si>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</si>
  <si>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</si>
  <si>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</si>
  <si>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</si>
  <si>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</si>
  <si>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</si>
  <si>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</si>
  <si>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</si>
  <si>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</si>
  <si>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</si>
  <si>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</si>
  <si>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</si>
  <si>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</si>
  <si>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</si>
  <si>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28</t>
  </si>
  <si>
    <t xml:space="preserve">    2082801</t>
  </si>
  <si>
    <t>210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</si>
  <si>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</si>
  <si>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</si>
  <si>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</si>
  <si>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</si>
  <si>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</si>
  <si>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</si>
  <si>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213</t>
  </si>
  <si>
    <t xml:space="preserve">    2130101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</si>
  <si>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</si>
  <si>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</si>
  <si>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</si>
  <si>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</si>
  <si>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</si>
  <si>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</si>
  <si>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</si>
  <si>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</si>
  <si>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</si>
  <si>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</si>
  <si>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</si>
  <si>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</si>
  <si>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</si>
  <si>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</si>
  <si>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</si>
  <si>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</si>
  <si>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</si>
  <si>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</si>
  <si>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</si>
  <si>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</si>
  <si>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</si>
  <si>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</si>
  <si>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</si>
  <si>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</si>
  <si>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</si>
  <si>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</si>
  <si>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</si>
  <si>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</si>
  <si>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</si>
  <si>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</si>
  <si>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</si>
  <si>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</si>
  <si>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</si>
  <si>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</si>
  <si>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</si>
  <si>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</si>
  <si>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</si>
  <si>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</si>
  <si>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</si>
  <si>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</si>
  <si>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</si>
  <si>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</si>
  <si>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</si>
  <si>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</si>
  <si>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</si>
  <si>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</si>
  <si>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</si>
  <si>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</si>
  <si>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</si>
  <si>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</si>
  <si>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</si>
  <si>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</si>
  <si>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</si>
  <si>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</si>
  <si>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20101</t>
  </si>
  <si>
    <t xml:space="preserve">    人大事务</t>
  </si>
  <si>
    <t xml:space="preserve">     2010101</t>
  </si>
  <si>
    <t xml:space="preserve">    20106</t>
  </si>
  <si>
    <t xml:space="preserve">    财政事务</t>
  </si>
  <si>
    <t xml:space="preserve">     2010601</t>
  </si>
  <si>
    <t xml:space="preserve">    20131</t>
  </si>
  <si>
    <t xml:space="preserve">    党委办公厅（室）及相关机构事务</t>
  </si>
  <si>
    <t xml:space="preserve">     2013101</t>
  </si>
  <si>
    <t xml:space="preserve">   208</t>
  </si>
  <si>
    <t xml:space="preserve">   社会保障和就业支出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</si>
  <si>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</si>
  <si>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</si>
  <si>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</si>
  <si>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</si>
  <si>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20828</t>
  </si>
  <si>
    <t xml:space="preserve">    退役军人管理事务</t>
  </si>
  <si>
    <t xml:space="preserve">     2082801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</si>
  <si>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</si>
  <si>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</si>
  <si>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</si>
  <si>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</si>
  <si>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</si>
  <si>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</si>
  <si>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</si>
  <si>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</si>
  <si>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</si>
  <si>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</si>
  <si>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</si>
  <si>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</si>
  <si>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</si>
  <si>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</si>
  <si>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</si>
  <si>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</si>
  <si>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</si>
  <si>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</si>
  <si>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</si>
  <si>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</si>
  <si>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</si>
  <si>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</si>
  <si>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</si>
  <si>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</si>
  <si>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</si>
  <si>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</si>
  <si>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</si>
  <si>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</si>
  <si>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</si>
  <si>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2070101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</si>
  <si>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</si>
  <si>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</si>
  <si>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</si>
  <si>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</si>
  <si>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</si>
  <si>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</si>
  <si>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</si>
  <si>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</si>
  <si>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</si>
  <si>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</si>
  <si>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</si>
  <si>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</si>
  <si>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</si>
  <si>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</si>
  <si>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</si>
  <si>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</si>
  <si>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</si>
  <si>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</si>
  <si>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</si>
  <si>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</si>
  <si>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</si>
  <si>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</si>
  <si>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</si>
  <si>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</si>
  <si>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</si>
  <si>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</si>
  <si>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</si>
  <si>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</si>
  <si>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</si>
  <si>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</si>
  <si>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</si>
  <si>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</si>
  <si>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</si>
  <si>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</si>
  <si>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</si>
  <si>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</si>
  <si>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</si>
  <si>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</si>
  <si>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</si>
  <si>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</si>
  <si>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</si>
  <si>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</si>
  <si>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</si>
  <si>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</si>
  <si>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</si>
  <si>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</si>
  <si>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</si>
  <si>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</si>
  <si>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</si>
  <si>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</si>
  <si>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</si>
  <si>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</si>
  <si>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</si>
  <si>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</si>
  <si>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</si>
  <si>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</si>
  <si>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</si>
  <si>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</si>
  <si>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</si>
  <si>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</si>
  <si>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</si>
  <si>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</si>
  <si>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</si>
  <si>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</si>
  <si>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</si>
  <si>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</si>
  <si>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</si>
  <si>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</si>
  <si>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</si>
  <si>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</si>
  <si>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</si>
  <si>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</si>
  <si>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</si>
  <si>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</si>
  <si>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</si>
  <si>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</si>
  <si>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</si>
  <si>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</si>
  <si>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</si>
  <si>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</si>
  <si>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</si>
  <si>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</si>
  <si>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</si>
  <si>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</si>
  <si>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</si>
  <si>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</si>
  <si>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</si>
  <si>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本单位无政府性基金预算支出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</si>
  <si>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</si>
  <si>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</si>
  <si>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</si>
  <si>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</si>
  <si>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</si>
  <si>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本单位国有资本经营预算支出</t>
  </si>
  <si>
    <t>部门公开表19</t>
  </si>
  <si>
    <t>本年财政专户管理资金预算支出</t>
  </si>
  <si>
    <t>本单位无财政专户管理资金预算支出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</si>
  <si>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</si>
  <si>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</si>
  <si>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</si>
  <si>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</si>
  <si>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</si>
  <si>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</si>
  <si>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</si>
  <si>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</si>
  <si>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</si>
  <si>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</si>
  <si>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</si>
  <si>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</si>
  <si>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</si>
  <si>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</si>
  <si>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本单位专项资金预算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</si>
  <si>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</si>
  <si>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</si>
  <si>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</si>
  <si>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</si>
  <si>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</si>
  <si>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</si>
  <si>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</si>
  <si>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</si>
  <si>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</si>
  <si>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</si>
  <si>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</si>
  <si>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</si>
  <si>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</si>
  <si>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</si>
  <si>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</si>
  <si>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本单位无项目支出资金</t>
  </si>
  <si>
    <t>部门公开表22</t>
  </si>
  <si>
    <t>整体支出绩效目标表</t>
  </si>
  <si>
    <t>单位：部门：066_乡镇人民政府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</si>
  <si>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</si>
  <si>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</si>
  <si>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</si>
  <si>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</si>
  <si>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</si>
  <si>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</si>
  <si>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</si>
  <si>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</si>
  <si>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</si>
  <si>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</si>
  <si>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严格落实基层党建工作；完成县政府交办各项任务、文件收发、镇内日常运转、文书起草、会议布置、会务等；扎实开展农业农村工作、巩固脱贫攻坚成果，开展乡村振兴相关工作；完成县财政交办的各项工作任务，强化资金管理，严格资金使用合法合规，保障各项涉农资金合理使用；全力促进产业发展，招商引资。</t>
  </si>
  <si>
    <t>产出指标</t>
  </si>
  <si>
    <t xml:space="preserve"> 数量指标</t>
  </si>
  <si>
    <t>部门重点支出占部门整体支出比例</t>
  </si>
  <si>
    <t>&gt;</t>
  </si>
  <si>
    <t>30</t>
  </si>
  <si>
    <t>%</t>
  </si>
  <si>
    <t>每减少5%扣0.5分</t>
  </si>
  <si>
    <t xml:space="preserve"> 质量指标</t>
  </si>
  <si>
    <t>验收合格率</t>
  </si>
  <si>
    <t>=</t>
  </si>
  <si>
    <t>100</t>
  </si>
  <si>
    <t>验收合格率达100%</t>
  </si>
  <si>
    <t xml:space="preserve"> 时效指标</t>
  </si>
  <si>
    <t>部门整体支出支付进度</t>
  </si>
  <si>
    <t>定性</t>
  </si>
  <si>
    <t>按工作进度合理支出</t>
  </si>
  <si>
    <t>是否</t>
  </si>
  <si>
    <t>部门整体支出支付进度按工作进度合理支出</t>
  </si>
  <si>
    <t>每超过10%扣了0.5分</t>
  </si>
  <si>
    <t>成本指标</t>
  </si>
  <si>
    <t>各项业务支出不超出预算</t>
  </si>
  <si>
    <t>不超出预算</t>
  </si>
  <si>
    <t>各项业务支出部超出预算</t>
  </si>
  <si>
    <t>未完成不得分</t>
  </si>
  <si>
    <t xml:space="preserve">效益指标 </t>
  </si>
  <si>
    <t>经济效益指标</t>
  </si>
  <si>
    <t>招商引资、发展产业、旅游业</t>
  </si>
  <si>
    <t>加大招商引资力度，发展各项产业、做大做强镇经济实力</t>
  </si>
  <si>
    <t>加大招商引资力度，发展更项产业、做大做强镇经济实力</t>
  </si>
  <si>
    <t>未完成得0分</t>
  </si>
  <si>
    <t>社会效益指标</t>
  </si>
  <si>
    <t>提升人民群众的安全感、归属感、幸福感</t>
  </si>
  <si>
    <t>≥</t>
  </si>
  <si>
    <t>90</t>
  </si>
  <si>
    <t>每少1%扣0.5分</t>
  </si>
  <si>
    <t>生态效益指标</t>
  </si>
  <si>
    <t xml:space="preserve"> 可持续影响指标</t>
  </si>
  <si>
    <t>满意度指标</t>
  </si>
  <si>
    <t>服务对象满意度指标</t>
  </si>
  <si>
    <t>群众满意度</t>
  </si>
  <si>
    <t>96</t>
  </si>
  <si>
    <t>群众满意度≥96%</t>
  </si>
  <si>
    <t>没少1%扣0.5分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</si>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</sst>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4" fillId="2" borderId="1" xfId="0" applyNumberFormat="1" applyFont="1" applyFill="1" applyBorder="1" applyAlignment="1">
      <alignment vertical="center" wrapText="1"/>
    </xf>
    <xf numFmtId="177" fontId="5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7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77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3"/>
      <c r="B4" s="64"/>
      <c r="C4" s="3"/>
      <c r="D4" s="63" t="s">
        <v>1</v>
      </c>
      <c r="E4" s="64" t="s">
        <v>2</v>
      </c>
      <c r="F4" s="64"/>
      <c r="G4" s="64"/>
      <c r="H4" s="64"/>
      <c r="I4" s="3"/>
    </row>
    <row r="5" ht="54.3" customHeight="1" spans="1:9">
      <c r="A5" s="63"/>
      <c r="B5" s="64"/>
      <c r="C5" s="3"/>
      <c r="D5" s="63" t="s">
        <v>3</v>
      </c>
      <c r="E5" s="64" t="s">
        <v>4</v>
      </c>
      <c r="F5" s="64"/>
      <c r="G5" s="64"/>
      <c r="H5" s="6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F6" sqref="F6:L2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6" t="s">
        <v>314</v>
      </c>
      <c r="N1" s="16"/>
    </row>
    <row r="2" ht="44.85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42.25" customHeight="1" spans="1:14">
      <c r="A4" s="12" t="s">
        <v>158</v>
      </c>
      <c r="B4" s="12"/>
      <c r="C4" s="12"/>
      <c r="D4" s="12" t="s">
        <v>210</v>
      </c>
      <c r="E4" s="12" t="s">
        <v>211</v>
      </c>
      <c r="F4" s="12" t="s">
        <v>229</v>
      </c>
      <c r="G4" s="12" t="s">
        <v>213</v>
      </c>
      <c r="H4" s="12"/>
      <c r="I4" s="12"/>
      <c r="J4" s="12"/>
      <c r="K4" s="12"/>
      <c r="L4" s="12" t="s">
        <v>217</v>
      </c>
      <c r="M4" s="12"/>
      <c r="N4" s="12"/>
    </row>
    <row r="5" ht="39.65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135</v>
      </c>
      <c r="H5" s="12" t="s">
        <v>315</v>
      </c>
      <c r="I5" s="12" t="s">
        <v>316</v>
      </c>
      <c r="J5" s="12" t="s">
        <v>317</v>
      </c>
      <c r="K5" s="12" t="s">
        <v>318</v>
      </c>
      <c r="L5" s="12" t="s">
        <v>135</v>
      </c>
      <c r="M5" s="12" t="s">
        <v>230</v>
      </c>
      <c r="N5" s="12" t="s">
        <v>319</v>
      </c>
    </row>
    <row r="6" ht="22.8" customHeight="1" spans="1:14">
      <c r="A6" s="15"/>
      <c r="B6" s="15"/>
      <c r="C6" s="15"/>
      <c r="D6" s="15"/>
      <c r="E6" s="15" t="s">
        <v>135</v>
      </c>
      <c r="F6" s="29">
        <v>8590052</v>
      </c>
      <c r="G6" s="29">
        <v>8590052</v>
      </c>
      <c r="H6" s="29">
        <v>6467829</v>
      </c>
      <c r="I6" s="29">
        <v>1392014</v>
      </c>
      <c r="J6" s="29">
        <v>730209</v>
      </c>
      <c r="K6" s="29"/>
      <c r="L6" s="29"/>
      <c r="M6" s="30"/>
      <c r="N6" s="30"/>
    </row>
    <row r="7" ht="22.8" customHeight="1" spans="1:14">
      <c r="A7" s="15"/>
      <c r="B7" s="15"/>
      <c r="C7" s="15"/>
      <c r="D7" s="13" t="s">
        <v>153</v>
      </c>
      <c r="E7" s="13" t="s">
        <v>154</v>
      </c>
      <c r="F7" s="29">
        <v>8590052</v>
      </c>
      <c r="G7" s="29">
        <v>8590052</v>
      </c>
      <c r="H7" s="29">
        <v>6467829</v>
      </c>
      <c r="I7" s="29">
        <v>1392014</v>
      </c>
      <c r="J7" s="29">
        <v>730209</v>
      </c>
      <c r="K7" s="29"/>
      <c r="L7" s="29"/>
      <c r="M7" s="30"/>
      <c r="N7" s="30"/>
    </row>
    <row r="8" ht="22.8" customHeight="1" spans="1:14">
      <c r="A8" s="15"/>
      <c r="B8" s="15"/>
      <c r="C8" s="15"/>
      <c r="D8" s="19" t="s">
        <v>155</v>
      </c>
      <c r="E8" s="19" t="s">
        <v>156</v>
      </c>
      <c r="F8" s="29">
        <v>8590052</v>
      </c>
      <c r="G8" s="29">
        <v>8590052</v>
      </c>
      <c r="H8" s="29">
        <v>6467829</v>
      </c>
      <c r="I8" s="29">
        <v>1392014</v>
      </c>
      <c r="J8" s="29">
        <v>730209</v>
      </c>
      <c r="K8" s="29"/>
      <c r="L8" s="29"/>
      <c r="M8" s="30"/>
      <c r="N8" s="30"/>
    </row>
    <row r="9" ht="22.8" customHeight="1" spans="1:14">
      <c r="A9" s="22" t="s">
        <v>169</v>
      </c>
      <c r="B9" s="22" t="s">
        <v>170</v>
      </c>
      <c r="C9" s="22" t="s">
        <v>170</v>
      </c>
      <c r="D9" s="18" t="s">
        <v>227</v>
      </c>
      <c r="E9" s="5" t="s">
        <v>172</v>
      </c>
      <c r="F9" s="27">
        <v>215003</v>
      </c>
      <c r="G9" s="27">
        <v>215003</v>
      </c>
      <c r="H9" s="26">
        <v>215003</v>
      </c>
      <c r="I9" s="26"/>
      <c r="J9" s="26"/>
      <c r="K9" s="26"/>
      <c r="L9" s="27"/>
      <c r="M9" s="20"/>
      <c r="N9" s="20"/>
    </row>
    <row r="10" ht="22.8" customHeight="1" spans="1:14">
      <c r="A10" s="22" t="s">
        <v>169</v>
      </c>
      <c r="B10" s="22" t="s">
        <v>173</v>
      </c>
      <c r="C10" s="22" t="s">
        <v>170</v>
      </c>
      <c r="D10" s="18" t="s">
        <v>227</v>
      </c>
      <c r="E10" s="5" t="s">
        <v>172</v>
      </c>
      <c r="F10" s="27">
        <v>2564320</v>
      </c>
      <c r="G10" s="27">
        <v>2564320</v>
      </c>
      <c r="H10" s="26">
        <v>2564320</v>
      </c>
      <c r="I10" s="26"/>
      <c r="J10" s="26"/>
      <c r="K10" s="26"/>
      <c r="L10" s="27"/>
      <c r="M10" s="20"/>
      <c r="N10" s="20"/>
    </row>
    <row r="11" ht="22.8" customHeight="1" spans="1:14">
      <c r="A11" s="22" t="s">
        <v>169</v>
      </c>
      <c r="B11" s="22" t="s">
        <v>175</v>
      </c>
      <c r="C11" s="22" t="s">
        <v>170</v>
      </c>
      <c r="D11" s="18" t="s">
        <v>227</v>
      </c>
      <c r="E11" s="5" t="s">
        <v>172</v>
      </c>
      <c r="F11" s="27">
        <v>479859</v>
      </c>
      <c r="G11" s="27">
        <v>479859</v>
      </c>
      <c r="H11" s="26">
        <v>479859</v>
      </c>
      <c r="I11" s="26"/>
      <c r="J11" s="26"/>
      <c r="K11" s="26"/>
      <c r="L11" s="27"/>
      <c r="M11" s="20"/>
      <c r="N11" s="20"/>
    </row>
    <row r="12" ht="22.8" customHeight="1" spans="1:14">
      <c r="A12" s="22" t="s">
        <v>169</v>
      </c>
      <c r="B12" s="22" t="s">
        <v>177</v>
      </c>
      <c r="C12" s="22" t="s">
        <v>170</v>
      </c>
      <c r="D12" s="18" t="s">
        <v>227</v>
      </c>
      <c r="E12" s="5" t="s">
        <v>172</v>
      </c>
      <c r="F12" s="27">
        <v>699532</v>
      </c>
      <c r="G12" s="27">
        <v>699532</v>
      </c>
      <c r="H12" s="26">
        <v>699532</v>
      </c>
      <c r="I12" s="26"/>
      <c r="J12" s="26"/>
      <c r="K12" s="26"/>
      <c r="L12" s="27"/>
      <c r="M12" s="20"/>
      <c r="N12" s="20"/>
    </row>
    <row r="13" ht="22.8" customHeight="1" spans="1:14">
      <c r="A13" s="22" t="s">
        <v>179</v>
      </c>
      <c r="B13" s="22" t="s">
        <v>170</v>
      </c>
      <c r="C13" s="22" t="s">
        <v>170</v>
      </c>
      <c r="D13" s="18" t="s">
        <v>227</v>
      </c>
      <c r="E13" s="5" t="s">
        <v>172</v>
      </c>
      <c r="F13" s="27">
        <v>516728</v>
      </c>
      <c r="G13" s="27">
        <v>516728</v>
      </c>
      <c r="H13" s="26">
        <v>516728</v>
      </c>
      <c r="I13" s="26"/>
      <c r="J13" s="26"/>
      <c r="K13" s="26"/>
      <c r="L13" s="27"/>
      <c r="M13" s="20"/>
      <c r="N13" s="20"/>
    </row>
    <row r="14" ht="22.8" customHeight="1" spans="1:14">
      <c r="A14" s="22" t="s">
        <v>181</v>
      </c>
      <c r="B14" s="22" t="s">
        <v>182</v>
      </c>
      <c r="C14" s="22" t="s">
        <v>182</v>
      </c>
      <c r="D14" s="18" t="s">
        <v>227</v>
      </c>
      <c r="E14" s="5" t="s">
        <v>184</v>
      </c>
      <c r="F14" s="27">
        <v>871164</v>
      </c>
      <c r="G14" s="27">
        <v>871164</v>
      </c>
      <c r="H14" s="26"/>
      <c r="I14" s="26">
        <v>871164</v>
      </c>
      <c r="J14" s="26"/>
      <c r="K14" s="26"/>
      <c r="L14" s="27"/>
      <c r="M14" s="20"/>
      <c r="N14" s="20"/>
    </row>
    <row r="15" ht="22.8" customHeight="1" spans="1:14">
      <c r="A15" s="22" t="s">
        <v>181</v>
      </c>
      <c r="B15" s="22" t="s">
        <v>189</v>
      </c>
      <c r="C15" s="22" t="s">
        <v>170</v>
      </c>
      <c r="D15" s="18" t="s">
        <v>227</v>
      </c>
      <c r="E15" s="5" t="s">
        <v>191</v>
      </c>
      <c r="F15" s="27">
        <v>15042</v>
      </c>
      <c r="G15" s="27">
        <v>15042</v>
      </c>
      <c r="H15" s="26"/>
      <c r="I15" s="26">
        <v>15042</v>
      </c>
      <c r="J15" s="26"/>
      <c r="K15" s="26"/>
      <c r="L15" s="27"/>
      <c r="M15" s="20"/>
      <c r="N15" s="20"/>
    </row>
    <row r="16" ht="22.8" customHeight="1" spans="1:14">
      <c r="A16" s="22" t="s">
        <v>181</v>
      </c>
      <c r="B16" s="22" t="s">
        <v>189</v>
      </c>
      <c r="C16" s="22" t="s">
        <v>192</v>
      </c>
      <c r="D16" s="18" t="s">
        <v>227</v>
      </c>
      <c r="E16" s="5" t="s">
        <v>194</v>
      </c>
      <c r="F16" s="27">
        <v>19737</v>
      </c>
      <c r="G16" s="27">
        <v>19737</v>
      </c>
      <c r="H16" s="26"/>
      <c r="I16" s="26">
        <v>19737</v>
      </c>
      <c r="J16" s="26"/>
      <c r="K16" s="26"/>
      <c r="L16" s="27"/>
      <c r="M16" s="20"/>
      <c r="N16" s="20"/>
    </row>
    <row r="17" ht="22.8" customHeight="1" spans="1:14">
      <c r="A17" s="22" t="s">
        <v>181</v>
      </c>
      <c r="B17" s="22" t="s">
        <v>195</v>
      </c>
      <c r="C17" s="22" t="s">
        <v>170</v>
      </c>
      <c r="D17" s="18" t="s">
        <v>227</v>
      </c>
      <c r="E17" s="5" t="s">
        <v>172</v>
      </c>
      <c r="F17" s="27">
        <v>161491</v>
      </c>
      <c r="G17" s="27">
        <v>161491</v>
      </c>
      <c r="H17" s="26">
        <v>161491</v>
      </c>
      <c r="I17" s="26"/>
      <c r="J17" s="26"/>
      <c r="K17" s="26"/>
      <c r="L17" s="27"/>
      <c r="M17" s="20"/>
      <c r="N17" s="20"/>
    </row>
    <row r="18" ht="22.8" customHeight="1" spans="1:14">
      <c r="A18" s="22" t="s">
        <v>197</v>
      </c>
      <c r="B18" s="22" t="s">
        <v>185</v>
      </c>
      <c r="C18" s="22" t="s">
        <v>170</v>
      </c>
      <c r="D18" s="18" t="s">
        <v>227</v>
      </c>
      <c r="E18" s="5" t="s">
        <v>199</v>
      </c>
      <c r="F18" s="27">
        <v>357195</v>
      </c>
      <c r="G18" s="27">
        <v>357195</v>
      </c>
      <c r="H18" s="26"/>
      <c r="I18" s="26">
        <v>357195</v>
      </c>
      <c r="J18" s="26"/>
      <c r="K18" s="26"/>
      <c r="L18" s="27"/>
      <c r="M18" s="20"/>
      <c r="N18" s="20"/>
    </row>
    <row r="19" ht="22.8" customHeight="1" spans="1:14">
      <c r="A19" s="22" t="s">
        <v>197</v>
      </c>
      <c r="B19" s="22" t="s">
        <v>185</v>
      </c>
      <c r="C19" s="22" t="s">
        <v>173</v>
      </c>
      <c r="D19" s="18" t="s">
        <v>227</v>
      </c>
      <c r="E19" s="5" t="s">
        <v>201</v>
      </c>
      <c r="F19" s="27">
        <v>123196</v>
      </c>
      <c r="G19" s="27">
        <v>123196</v>
      </c>
      <c r="H19" s="26"/>
      <c r="I19" s="26">
        <v>123196</v>
      </c>
      <c r="J19" s="26"/>
      <c r="K19" s="26"/>
      <c r="L19" s="27"/>
      <c r="M19" s="20"/>
      <c r="N19" s="20"/>
    </row>
    <row r="20" ht="22.8" customHeight="1" spans="1:14">
      <c r="A20" s="22" t="s">
        <v>197</v>
      </c>
      <c r="B20" s="22" t="s">
        <v>185</v>
      </c>
      <c r="C20" s="22" t="s">
        <v>186</v>
      </c>
      <c r="D20" s="18" t="s">
        <v>227</v>
      </c>
      <c r="E20" s="5" t="s">
        <v>203</v>
      </c>
      <c r="F20" s="27">
        <v>5680</v>
      </c>
      <c r="G20" s="27">
        <v>5680</v>
      </c>
      <c r="H20" s="26"/>
      <c r="I20" s="26">
        <v>5680</v>
      </c>
      <c r="J20" s="26"/>
      <c r="K20" s="26"/>
      <c r="L20" s="27"/>
      <c r="M20" s="20"/>
      <c r="N20" s="20"/>
    </row>
    <row r="21" ht="22.8" customHeight="1" spans="1:14">
      <c r="A21" s="22" t="s">
        <v>204</v>
      </c>
      <c r="B21" s="22" t="s">
        <v>170</v>
      </c>
      <c r="C21" s="22" t="s">
        <v>170</v>
      </c>
      <c r="D21" s="18" t="s">
        <v>227</v>
      </c>
      <c r="E21" s="5" t="s">
        <v>172</v>
      </c>
      <c r="F21" s="27">
        <v>1830896</v>
      </c>
      <c r="G21" s="27">
        <v>1830896</v>
      </c>
      <c r="H21" s="26">
        <v>1830896</v>
      </c>
      <c r="I21" s="26"/>
      <c r="J21" s="26"/>
      <c r="K21" s="26"/>
      <c r="L21" s="27"/>
      <c r="M21" s="20"/>
      <c r="N21" s="20"/>
    </row>
    <row r="22" ht="22.8" customHeight="1" spans="1:14">
      <c r="A22" s="22" t="s">
        <v>206</v>
      </c>
      <c r="B22" s="22" t="s">
        <v>192</v>
      </c>
      <c r="C22" s="22" t="s">
        <v>170</v>
      </c>
      <c r="D22" s="18" t="s">
        <v>227</v>
      </c>
      <c r="E22" s="5" t="s">
        <v>208</v>
      </c>
      <c r="F22" s="27">
        <v>730209</v>
      </c>
      <c r="G22" s="27">
        <v>730209</v>
      </c>
      <c r="H22" s="26"/>
      <c r="I22" s="26"/>
      <c r="J22" s="26">
        <v>730209</v>
      </c>
      <c r="K22" s="26"/>
      <c r="L22" s="27"/>
      <c r="M22" s="20"/>
      <c r="N2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F6" sqref="F6:V2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6" t="s">
        <v>320</v>
      </c>
      <c r="V1" s="16"/>
    </row>
    <row r="2" ht="50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31</v>
      </c>
      <c r="V3" s="9"/>
    </row>
    <row r="4" ht="26.7" customHeight="1" spans="1:22">
      <c r="A4" s="12" t="s">
        <v>158</v>
      </c>
      <c r="B4" s="12"/>
      <c r="C4" s="12"/>
      <c r="D4" s="12" t="s">
        <v>210</v>
      </c>
      <c r="E4" s="12" t="s">
        <v>211</v>
      </c>
      <c r="F4" s="12" t="s">
        <v>229</v>
      </c>
      <c r="G4" s="12" t="s">
        <v>321</v>
      </c>
      <c r="H4" s="12"/>
      <c r="I4" s="12"/>
      <c r="J4" s="12"/>
      <c r="K4" s="12"/>
      <c r="L4" s="12" t="s">
        <v>322</v>
      </c>
      <c r="M4" s="12"/>
      <c r="N4" s="12"/>
      <c r="O4" s="12"/>
      <c r="P4" s="12"/>
      <c r="Q4" s="12"/>
      <c r="R4" s="12" t="s">
        <v>317</v>
      </c>
      <c r="S4" s="12" t="s">
        <v>323</v>
      </c>
      <c r="T4" s="12"/>
      <c r="U4" s="12"/>
      <c r="V4" s="12"/>
    </row>
    <row r="5" ht="56.05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135</v>
      </c>
      <c r="H5" s="12" t="s">
        <v>324</v>
      </c>
      <c r="I5" s="12" t="s">
        <v>325</v>
      </c>
      <c r="J5" s="12" t="s">
        <v>326</v>
      </c>
      <c r="K5" s="12" t="s">
        <v>327</v>
      </c>
      <c r="L5" s="12" t="s">
        <v>135</v>
      </c>
      <c r="M5" s="12" t="s">
        <v>328</v>
      </c>
      <c r="N5" s="12" t="s">
        <v>329</v>
      </c>
      <c r="O5" s="12" t="s">
        <v>330</v>
      </c>
      <c r="P5" s="12" t="s">
        <v>331</v>
      </c>
      <c r="Q5" s="12" t="s">
        <v>332</v>
      </c>
      <c r="R5" s="12"/>
      <c r="S5" s="12" t="s">
        <v>135</v>
      </c>
      <c r="T5" s="12" t="s">
        <v>333</v>
      </c>
      <c r="U5" s="12" t="s">
        <v>334</v>
      </c>
      <c r="V5" s="12" t="s">
        <v>318</v>
      </c>
    </row>
    <row r="6" ht="22.8" customHeight="1" spans="1:22">
      <c r="A6" s="15"/>
      <c r="B6" s="15"/>
      <c r="C6" s="15"/>
      <c r="D6" s="15"/>
      <c r="E6" s="15" t="s">
        <v>135</v>
      </c>
      <c r="F6" s="25">
        <v>8590052</v>
      </c>
      <c r="G6" s="25">
        <v>6467829</v>
      </c>
      <c r="H6" s="25">
        <v>2627676</v>
      </c>
      <c r="I6" s="25">
        <v>1861872</v>
      </c>
      <c r="J6" s="25">
        <v>1978281</v>
      </c>
      <c r="K6" s="25"/>
      <c r="L6" s="25">
        <v>1392014</v>
      </c>
      <c r="M6" s="25">
        <v>871164</v>
      </c>
      <c r="N6" s="25"/>
      <c r="O6" s="25">
        <v>357195</v>
      </c>
      <c r="P6" s="25">
        <v>123196</v>
      </c>
      <c r="Q6" s="25">
        <v>40459</v>
      </c>
      <c r="R6" s="25">
        <v>730209</v>
      </c>
      <c r="S6" s="25"/>
      <c r="T6" s="25"/>
      <c r="U6" s="25"/>
      <c r="V6" s="25"/>
    </row>
    <row r="7" ht="22.8" customHeight="1" spans="1:22">
      <c r="A7" s="15"/>
      <c r="B7" s="15"/>
      <c r="C7" s="15"/>
      <c r="D7" s="13" t="s">
        <v>153</v>
      </c>
      <c r="E7" s="13" t="s">
        <v>154</v>
      </c>
      <c r="F7" s="25">
        <v>8590052</v>
      </c>
      <c r="G7" s="25">
        <v>6467829</v>
      </c>
      <c r="H7" s="25">
        <v>2627676</v>
      </c>
      <c r="I7" s="25">
        <v>1861872</v>
      </c>
      <c r="J7" s="25">
        <v>1978281</v>
      </c>
      <c r="K7" s="25"/>
      <c r="L7" s="25">
        <v>1392014</v>
      </c>
      <c r="M7" s="25">
        <v>871164</v>
      </c>
      <c r="N7" s="25"/>
      <c r="O7" s="25">
        <v>357195</v>
      </c>
      <c r="P7" s="25">
        <v>123196</v>
      </c>
      <c r="Q7" s="25">
        <v>40459</v>
      </c>
      <c r="R7" s="25">
        <v>730209</v>
      </c>
      <c r="S7" s="25"/>
      <c r="T7" s="25"/>
      <c r="U7" s="25"/>
      <c r="V7" s="25"/>
    </row>
    <row r="8" ht="22.8" customHeight="1" spans="1:22">
      <c r="A8" s="15"/>
      <c r="B8" s="15"/>
      <c r="C8" s="15"/>
      <c r="D8" s="19" t="s">
        <v>155</v>
      </c>
      <c r="E8" s="19" t="s">
        <v>156</v>
      </c>
      <c r="F8" s="25">
        <v>8590052</v>
      </c>
      <c r="G8" s="25">
        <v>6467829</v>
      </c>
      <c r="H8" s="25">
        <v>2627676</v>
      </c>
      <c r="I8" s="25">
        <v>1861872</v>
      </c>
      <c r="J8" s="25">
        <v>1978281</v>
      </c>
      <c r="K8" s="25"/>
      <c r="L8" s="25">
        <v>1392014</v>
      </c>
      <c r="M8" s="25">
        <v>871164</v>
      </c>
      <c r="N8" s="25"/>
      <c r="O8" s="25">
        <v>357195</v>
      </c>
      <c r="P8" s="25">
        <v>123196</v>
      </c>
      <c r="Q8" s="25">
        <v>40459</v>
      </c>
      <c r="R8" s="25">
        <v>730209</v>
      </c>
      <c r="S8" s="25"/>
      <c r="T8" s="25"/>
      <c r="U8" s="25"/>
      <c r="V8" s="25"/>
    </row>
    <row r="9" ht="22.8" customHeight="1" spans="1:22">
      <c r="A9" s="22" t="s">
        <v>169</v>
      </c>
      <c r="B9" s="22" t="s">
        <v>170</v>
      </c>
      <c r="C9" s="22" t="s">
        <v>170</v>
      </c>
      <c r="D9" s="18" t="s">
        <v>227</v>
      </c>
      <c r="E9" s="5" t="s">
        <v>172</v>
      </c>
      <c r="F9" s="27">
        <v>215003</v>
      </c>
      <c r="G9" s="26">
        <v>215003</v>
      </c>
      <c r="H9" s="26">
        <v>86964</v>
      </c>
      <c r="I9" s="26">
        <v>65484</v>
      </c>
      <c r="J9" s="26">
        <v>62555</v>
      </c>
      <c r="K9" s="26"/>
      <c r="L9" s="27"/>
      <c r="M9" s="26"/>
      <c r="N9" s="26"/>
      <c r="O9" s="26"/>
      <c r="P9" s="26"/>
      <c r="Q9" s="26"/>
      <c r="R9" s="26"/>
      <c r="S9" s="27"/>
      <c r="T9" s="26"/>
      <c r="U9" s="26"/>
      <c r="V9" s="26"/>
    </row>
    <row r="10" ht="22.8" customHeight="1" spans="1:22">
      <c r="A10" s="22" t="s">
        <v>169</v>
      </c>
      <c r="B10" s="22" t="s">
        <v>173</v>
      </c>
      <c r="C10" s="22" t="s">
        <v>170</v>
      </c>
      <c r="D10" s="18" t="s">
        <v>227</v>
      </c>
      <c r="E10" s="5" t="s">
        <v>172</v>
      </c>
      <c r="F10" s="27">
        <v>2564320</v>
      </c>
      <c r="G10" s="26">
        <v>2564320</v>
      </c>
      <c r="H10" s="26">
        <v>1002432</v>
      </c>
      <c r="I10" s="26">
        <v>741000</v>
      </c>
      <c r="J10" s="26">
        <v>820888</v>
      </c>
      <c r="K10" s="26"/>
      <c r="L10" s="27"/>
      <c r="M10" s="26"/>
      <c r="N10" s="26"/>
      <c r="O10" s="26"/>
      <c r="P10" s="26"/>
      <c r="Q10" s="26"/>
      <c r="R10" s="26"/>
      <c r="S10" s="27"/>
      <c r="T10" s="26"/>
      <c r="U10" s="26"/>
      <c r="V10" s="26"/>
    </row>
    <row r="11" ht="22.8" customHeight="1" spans="1:22">
      <c r="A11" s="22" t="s">
        <v>169</v>
      </c>
      <c r="B11" s="22" t="s">
        <v>175</v>
      </c>
      <c r="C11" s="22" t="s">
        <v>170</v>
      </c>
      <c r="D11" s="18" t="s">
        <v>227</v>
      </c>
      <c r="E11" s="5" t="s">
        <v>172</v>
      </c>
      <c r="F11" s="27">
        <v>479859</v>
      </c>
      <c r="G11" s="26">
        <v>479859</v>
      </c>
      <c r="H11" s="26">
        <v>200196</v>
      </c>
      <c r="I11" s="26">
        <v>134916</v>
      </c>
      <c r="J11" s="26">
        <v>144747</v>
      </c>
      <c r="K11" s="26"/>
      <c r="L11" s="27"/>
      <c r="M11" s="26"/>
      <c r="N11" s="26"/>
      <c r="O11" s="26"/>
      <c r="P11" s="26"/>
      <c r="Q11" s="26"/>
      <c r="R11" s="26"/>
      <c r="S11" s="27"/>
      <c r="T11" s="26"/>
      <c r="U11" s="26"/>
      <c r="V11" s="26"/>
    </row>
    <row r="12" ht="22.8" customHeight="1" spans="1:22">
      <c r="A12" s="22" t="s">
        <v>169</v>
      </c>
      <c r="B12" s="22" t="s">
        <v>177</v>
      </c>
      <c r="C12" s="22" t="s">
        <v>170</v>
      </c>
      <c r="D12" s="18" t="s">
        <v>227</v>
      </c>
      <c r="E12" s="5" t="s">
        <v>172</v>
      </c>
      <c r="F12" s="27">
        <v>699532</v>
      </c>
      <c r="G12" s="26">
        <v>699532</v>
      </c>
      <c r="H12" s="26">
        <v>285312</v>
      </c>
      <c r="I12" s="26">
        <v>205548</v>
      </c>
      <c r="J12" s="26">
        <v>208672</v>
      </c>
      <c r="K12" s="26"/>
      <c r="L12" s="27"/>
      <c r="M12" s="26"/>
      <c r="N12" s="26"/>
      <c r="O12" s="26"/>
      <c r="P12" s="26"/>
      <c r="Q12" s="26"/>
      <c r="R12" s="26"/>
      <c r="S12" s="27"/>
      <c r="T12" s="26"/>
      <c r="U12" s="26"/>
      <c r="V12" s="26"/>
    </row>
    <row r="13" ht="22.8" customHeight="1" spans="1:22">
      <c r="A13" s="22" t="s">
        <v>179</v>
      </c>
      <c r="B13" s="22" t="s">
        <v>170</v>
      </c>
      <c r="C13" s="22" t="s">
        <v>170</v>
      </c>
      <c r="D13" s="18" t="s">
        <v>227</v>
      </c>
      <c r="E13" s="5" t="s">
        <v>172</v>
      </c>
      <c r="F13" s="27">
        <v>516728</v>
      </c>
      <c r="G13" s="26">
        <v>516728</v>
      </c>
      <c r="H13" s="26">
        <v>228192</v>
      </c>
      <c r="I13" s="26">
        <v>147360</v>
      </c>
      <c r="J13" s="26">
        <v>141176</v>
      </c>
      <c r="K13" s="26"/>
      <c r="L13" s="27"/>
      <c r="M13" s="26"/>
      <c r="N13" s="26"/>
      <c r="O13" s="26"/>
      <c r="P13" s="26"/>
      <c r="Q13" s="26"/>
      <c r="R13" s="26"/>
      <c r="S13" s="27"/>
      <c r="T13" s="26"/>
      <c r="U13" s="26"/>
      <c r="V13" s="26"/>
    </row>
    <row r="14" ht="22.8" customHeight="1" spans="1:22">
      <c r="A14" s="22" t="s">
        <v>181</v>
      </c>
      <c r="B14" s="22" t="s">
        <v>182</v>
      </c>
      <c r="C14" s="22" t="s">
        <v>182</v>
      </c>
      <c r="D14" s="18" t="s">
        <v>227</v>
      </c>
      <c r="E14" s="5" t="s">
        <v>184</v>
      </c>
      <c r="F14" s="27">
        <v>871164</v>
      </c>
      <c r="G14" s="26"/>
      <c r="H14" s="26"/>
      <c r="I14" s="26"/>
      <c r="J14" s="26"/>
      <c r="K14" s="26"/>
      <c r="L14" s="27">
        <v>871164</v>
      </c>
      <c r="M14" s="26">
        <v>871164</v>
      </c>
      <c r="N14" s="26"/>
      <c r="O14" s="26"/>
      <c r="P14" s="26"/>
      <c r="Q14" s="26"/>
      <c r="R14" s="26"/>
      <c r="S14" s="27"/>
      <c r="T14" s="26"/>
      <c r="U14" s="26"/>
      <c r="V14" s="26"/>
    </row>
    <row r="15" ht="22.8" customHeight="1" spans="1:22">
      <c r="A15" s="22" t="s">
        <v>181</v>
      </c>
      <c r="B15" s="22" t="s">
        <v>189</v>
      </c>
      <c r="C15" s="22" t="s">
        <v>170</v>
      </c>
      <c r="D15" s="18" t="s">
        <v>227</v>
      </c>
      <c r="E15" s="5" t="s">
        <v>191</v>
      </c>
      <c r="F15" s="27">
        <v>15042</v>
      </c>
      <c r="G15" s="26"/>
      <c r="H15" s="26"/>
      <c r="I15" s="26"/>
      <c r="J15" s="26"/>
      <c r="K15" s="26"/>
      <c r="L15" s="27">
        <v>15042</v>
      </c>
      <c r="M15" s="26"/>
      <c r="N15" s="26"/>
      <c r="O15" s="26"/>
      <c r="P15" s="26"/>
      <c r="Q15" s="26">
        <v>15042</v>
      </c>
      <c r="R15" s="26"/>
      <c r="S15" s="27"/>
      <c r="T15" s="26"/>
      <c r="U15" s="26"/>
      <c r="V15" s="26"/>
    </row>
    <row r="16" ht="22.8" customHeight="1" spans="1:22">
      <c r="A16" s="22" t="s">
        <v>181</v>
      </c>
      <c r="B16" s="22" t="s">
        <v>189</v>
      </c>
      <c r="C16" s="22" t="s">
        <v>192</v>
      </c>
      <c r="D16" s="18" t="s">
        <v>227</v>
      </c>
      <c r="E16" s="5" t="s">
        <v>194</v>
      </c>
      <c r="F16" s="27">
        <v>19737</v>
      </c>
      <c r="G16" s="26"/>
      <c r="H16" s="26"/>
      <c r="I16" s="26"/>
      <c r="J16" s="26"/>
      <c r="K16" s="26"/>
      <c r="L16" s="27">
        <v>19737</v>
      </c>
      <c r="M16" s="26"/>
      <c r="N16" s="26"/>
      <c r="O16" s="26"/>
      <c r="P16" s="26"/>
      <c r="Q16" s="26">
        <v>19737</v>
      </c>
      <c r="R16" s="26"/>
      <c r="S16" s="27"/>
      <c r="T16" s="26"/>
      <c r="U16" s="26"/>
      <c r="V16" s="26"/>
    </row>
    <row r="17" ht="22.8" customHeight="1" spans="1:22">
      <c r="A17" s="22" t="s">
        <v>181</v>
      </c>
      <c r="B17" s="22" t="s">
        <v>195</v>
      </c>
      <c r="C17" s="22" t="s">
        <v>170</v>
      </c>
      <c r="D17" s="18" t="s">
        <v>227</v>
      </c>
      <c r="E17" s="5" t="s">
        <v>172</v>
      </c>
      <c r="F17" s="27">
        <v>161491</v>
      </c>
      <c r="G17" s="26">
        <v>161491</v>
      </c>
      <c r="H17" s="26">
        <v>61140</v>
      </c>
      <c r="I17" s="26">
        <v>49284</v>
      </c>
      <c r="J17" s="26">
        <v>51067</v>
      </c>
      <c r="K17" s="26"/>
      <c r="L17" s="27"/>
      <c r="M17" s="26"/>
      <c r="N17" s="26"/>
      <c r="O17" s="26"/>
      <c r="P17" s="26"/>
      <c r="Q17" s="26"/>
      <c r="R17" s="26"/>
      <c r="S17" s="27"/>
      <c r="T17" s="26"/>
      <c r="U17" s="26"/>
      <c r="V17" s="26"/>
    </row>
    <row r="18" ht="22.8" customHeight="1" spans="1:22">
      <c r="A18" s="22" t="s">
        <v>197</v>
      </c>
      <c r="B18" s="22" t="s">
        <v>185</v>
      </c>
      <c r="C18" s="22" t="s">
        <v>170</v>
      </c>
      <c r="D18" s="18" t="s">
        <v>227</v>
      </c>
      <c r="E18" s="5" t="s">
        <v>199</v>
      </c>
      <c r="F18" s="27">
        <v>357195</v>
      </c>
      <c r="G18" s="26"/>
      <c r="H18" s="26"/>
      <c r="I18" s="26"/>
      <c r="J18" s="26"/>
      <c r="K18" s="26"/>
      <c r="L18" s="27">
        <v>357195</v>
      </c>
      <c r="M18" s="26"/>
      <c r="N18" s="26"/>
      <c r="O18" s="26">
        <v>357195</v>
      </c>
      <c r="P18" s="26"/>
      <c r="Q18" s="26"/>
      <c r="R18" s="26"/>
      <c r="S18" s="27"/>
      <c r="T18" s="26"/>
      <c r="U18" s="26"/>
      <c r="V18" s="26"/>
    </row>
    <row r="19" ht="22.8" customHeight="1" spans="1:22">
      <c r="A19" s="22" t="s">
        <v>197</v>
      </c>
      <c r="B19" s="22" t="s">
        <v>185</v>
      </c>
      <c r="C19" s="22" t="s">
        <v>173</v>
      </c>
      <c r="D19" s="18" t="s">
        <v>227</v>
      </c>
      <c r="E19" s="5" t="s">
        <v>201</v>
      </c>
      <c r="F19" s="27">
        <v>123196</v>
      </c>
      <c r="G19" s="26"/>
      <c r="H19" s="26"/>
      <c r="I19" s="26"/>
      <c r="J19" s="26"/>
      <c r="K19" s="26"/>
      <c r="L19" s="27">
        <v>123196</v>
      </c>
      <c r="M19" s="26"/>
      <c r="N19" s="26"/>
      <c r="O19" s="26"/>
      <c r="P19" s="26">
        <v>123196</v>
      </c>
      <c r="Q19" s="26"/>
      <c r="R19" s="26"/>
      <c r="S19" s="27"/>
      <c r="T19" s="26"/>
      <c r="U19" s="26"/>
      <c r="V19" s="26"/>
    </row>
    <row r="20" ht="22.8" customHeight="1" spans="1:22">
      <c r="A20" s="22" t="s">
        <v>197</v>
      </c>
      <c r="B20" s="22" t="s">
        <v>185</v>
      </c>
      <c r="C20" s="22" t="s">
        <v>186</v>
      </c>
      <c r="D20" s="18" t="s">
        <v>227</v>
      </c>
      <c r="E20" s="5" t="s">
        <v>203</v>
      </c>
      <c r="F20" s="27">
        <v>5680</v>
      </c>
      <c r="G20" s="26"/>
      <c r="H20" s="26"/>
      <c r="I20" s="26"/>
      <c r="J20" s="26"/>
      <c r="K20" s="26"/>
      <c r="L20" s="27">
        <v>5680</v>
      </c>
      <c r="M20" s="26"/>
      <c r="N20" s="26"/>
      <c r="O20" s="26"/>
      <c r="P20" s="26"/>
      <c r="Q20" s="26">
        <v>5680</v>
      </c>
      <c r="R20" s="26"/>
      <c r="S20" s="27"/>
      <c r="T20" s="26"/>
      <c r="U20" s="26"/>
      <c r="V20" s="26"/>
    </row>
    <row r="21" ht="22.8" customHeight="1" spans="1:22">
      <c r="A21" s="22" t="s">
        <v>204</v>
      </c>
      <c r="B21" s="22" t="s">
        <v>170</v>
      </c>
      <c r="C21" s="22" t="s">
        <v>170</v>
      </c>
      <c r="D21" s="18" t="s">
        <v>227</v>
      </c>
      <c r="E21" s="5" t="s">
        <v>172</v>
      </c>
      <c r="F21" s="27">
        <v>1830896</v>
      </c>
      <c r="G21" s="26">
        <v>1830896</v>
      </c>
      <c r="H21" s="26">
        <v>763440</v>
      </c>
      <c r="I21" s="26">
        <v>518280</v>
      </c>
      <c r="J21" s="26">
        <v>549176</v>
      </c>
      <c r="K21" s="26"/>
      <c r="L21" s="27"/>
      <c r="M21" s="26"/>
      <c r="N21" s="26"/>
      <c r="O21" s="26"/>
      <c r="P21" s="26"/>
      <c r="Q21" s="26"/>
      <c r="R21" s="26"/>
      <c r="S21" s="27"/>
      <c r="T21" s="26"/>
      <c r="U21" s="26"/>
      <c r="V21" s="26"/>
    </row>
    <row r="22" ht="22.8" customHeight="1" spans="1:22">
      <c r="A22" s="22" t="s">
        <v>206</v>
      </c>
      <c r="B22" s="22" t="s">
        <v>192</v>
      </c>
      <c r="C22" s="22" t="s">
        <v>170</v>
      </c>
      <c r="D22" s="18" t="s">
        <v>227</v>
      </c>
      <c r="E22" s="5" t="s">
        <v>208</v>
      </c>
      <c r="F22" s="27">
        <v>730209</v>
      </c>
      <c r="G22" s="26"/>
      <c r="H22" s="26"/>
      <c r="I22" s="26"/>
      <c r="J22" s="26"/>
      <c r="K22" s="26"/>
      <c r="L22" s="27"/>
      <c r="M22" s="26"/>
      <c r="N22" s="26"/>
      <c r="O22" s="26"/>
      <c r="P22" s="26"/>
      <c r="Q22" s="26"/>
      <c r="R22" s="26">
        <v>730209</v>
      </c>
      <c r="S22" s="27"/>
      <c r="T22" s="26"/>
      <c r="U22" s="26"/>
      <c r="V22" s="2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6" sqref="F6:K12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6" t="s">
        <v>335</v>
      </c>
    </row>
    <row r="2" ht="46.5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23.25" customHeight="1" spans="1:11">
      <c r="A4" s="12" t="s">
        <v>158</v>
      </c>
      <c r="B4" s="12"/>
      <c r="C4" s="12"/>
      <c r="D4" s="12" t="s">
        <v>210</v>
      </c>
      <c r="E4" s="12" t="s">
        <v>211</v>
      </c>
      <c r="F4" s="12" t="s">
        <v>336</v>
      </c>
      <c r="G4" s="12" t="s">
        <v>337</v>
      </c>
      <c r="H4" s="12" t="s">
        <v>338</v>
      </c>
      <c r="I4" s="12" t="s">
        <v>339</v>
      </c>
      <c r="J4" s="12" t="s">
        <v>340</v>
      </c>
      <c r="K4" s="12" t="s">
        <v>341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135</v>
      </c>
      <c r="F6" s="25">
        <v>145531</v>
      </c>
      <c r="G6" s="25">
        <v>142231</v>
      </c>
      <c r="H6" s="25"/>
      <c r="I6" s="25"/>
      <c r="J6" s="25"/>
      <c r="K6" s="25">
        <v>3300</v>
      </c>
    </row>
    <row r="7" ht="22.8" customHeight="1" spans="1:11">
      <c r="A7" s="15"/>
      <c r="B7" s="15"/>
      <c r="C7" s="15"/>
      <c r="D7" s="13" t="s">
        <v>153</v>
      </c>
      <c r="E7" s="13" t="s">
        <v>154</v>
      </c>
      <c r="F7" s="25">
        <v>145531</v>
      </c>
      <c r="G7" s="25">
        <v>142231</v>
      </c>
      <c r="H7" s="25"/>
      <c r="I7" s="25"/>
      <c r="J7" s="25"/>
      <c r="K7" s="25">
        <v>3300</v>
      </c>
    </row>
    <row r="8" ht="22.8" customHeight="1" spans="1:11">
      <c r="A8" s="15"/>
      <c r="B8" s="15"/>
      <c r="C8" s="15"/>
      <c r="D8" s="19" t="s">
        <v>155</v>
      </c>
      <c r="E8" s="19" t="s">
        <v>156</v>
      </c>
      <c r="F8" s="25">
        <v>145531</v>
      </c>
      <c r="G8" s="25">
        <v>142231</v>
      </c>
      <c r="H8" s="25"/>
      <c r="I8" s="25"/>
      <c r="J8" s="25"/>
      <c r="K8" s="25">
        <v>3300</v>
      </c>
    </row>
    <row r="9" ht="22.8" customHeight="1" spans="1:11">
      <c r="A9" s="22" t="s">
        <v>169</v>
      </c>
      <c r="B9" s="22" t="s">
        <v>173</v>
      </c>
      <c r="C9" s="22" t="s">
        <v>170</v>
      </c>
      <c r="D9" s="18" t="s">
        <v>227</v>
      </c>
      <c r="E9" s="5" t="s">
        <v>172</v>
      </c>
      <c r="F9" s="27">
        <v>106920</v>
      </c>
      <c r="G9" s="26">
        <v>106920</v>
      </c>
      <c r="H9" s="26"/>
      <c r="I9" s="26"/>
      <c r="J9" s="26"/>
      <c r="K9" s="26"/>
    </row>
    <row r="10" ht="22.8" customHeight="1" spans="1:11">
      <c r="A10" s="22" t="s">
        <v>181</v>
      </c>
      <c r="B10" s="22" t="s">
        <v>185</v>
      </c>
      <c r="C10" s="22" t="s">
        <v>186</v>
      </c>
      <c r="D10" s="18" t="s">
        <v>227</v>
      </c>
      <c r="E10" s="5" t="s">
        <v>188</v>
      </c>
      <c r="F10" s="27">
        <v>31871</v>
      </c>
      <c r="G10" s="26">
        <v>31871</v>
      </c>
      <c r="H10" s="26"/>
      <c r="I10" s="26"/>
      <c r="J10" s="26"/>
      <c r="K10" s="26"/>
    </row>
    <row r="11" ht="22.8" customHeight="1" spans="1:11">
      <c r="A11" s="22" t="s">
        <v>197</v>
      </c>
      <c r="B11" s="22" t="s">
        <v>185</v>
      </c>
      <c r="C11" s="22" t="s">
        <v>186</v>
      </c>
      <c r="D11" s="18" t="s">
        <v>227</v>
      </c>
      <c r="E11" s="5" t="s">
        <v>203</v>
      </c>
      <c r="F11" s="27">
        <v>3440</v>
      </c>
      <c r="G11" s="26">
        <v>3440</v>
      </c>
      <c r="H11" s="26"/>
      <c r="I11" s="26"/>
      <c r="J11" s="26"/>
      <c r="K11" s="26"/>
    </row>
    <row r="12" ht="22.8" customHeight="1" spans="1:11">
      <c r="A12" s="22" t="s">
        <v>204</v>
      </c>
      <c r="B12" s="22" t="s">
        <v>170</v>
      </c>
      <c r="C12" s="22" t="s">
        <v>170</v>
      </c>
      <c r="D12" s="18" t="s">
        <v>227</v>
      </c>
      <c r="E12" s="5" t="s">
        <v>172</v>
      </c>
      <c r="F12" s="27">
        <v>3300</v>
      </c>
      <c r="G12" s="26"/>
      <c r="H12" s="26"/>
      <c r="I12" s="26"/>
      <c r="J12" s="26"/>
      <c r="K12" s="26">
        <v>3300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F6" sqref="F6:R12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6" width="9.40833333333333" customWidth="1"/>
    <col min="7" max="10" width="7.69166666666667" customWidth="1"/>
    <col min="11" max="11" width="8.05" customWidth="1"/>
    <col min="12" max="18" width="7.69166666666667" customWidth="1"/>
    <col min="19" max="20" width="9.76666666666667" customWidth="1"/>
  </cols>
  <sheetData>
    <row r="1" ht="16.35" customHeight="1" spans="1:18">
      <c r="A1" s="3"/>
      <c r="Q1" s="16" t="s">
        <v>342</v>
      </c>
      <c r="R1" s="16"/>
    </row>
    <row r="2" ht="40.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31</v>
      </c>
      <c r="R3" s="9"/>
    </row>
    <row r="4" ht="24.15" customHeight="1" spans="1:18">
      <c r="A4" s="12" t="s">
        <v>158</v>
      </c>
      <c r="B4" s="12"/>
      <c r="C4" s="12"/>
      <c r="D4" s="12" t="s">
        <v>210</v>
      </c>
      <c r="E4" s="12" t="s">
        <v>211</v>
      </c>
      <c r="F4" s="12" t="s">
        <v>336</v>
      </c>
      <c r="G4" s="12" t="s">
        <v>343</v>
      </c>
      <c r="H4" s="12" t="s">
        <v>344</v>
      </c>
      <c r="I4" s="12" t="s">
        <v>345</v>
      </c>
      <c r="J4" s="12" t="s">
        <v>346</v>
      </c>
      <c r="K4" s="12" t="s">
        <v>347</v>
      </c>
      <c r="L4" s="12" t="s">
        <v>348</v>
      </c>
      <c r="M4" s="12" t="s">
        <v>349</v>
      </c>
      <c r="N4" s="12" t="s">
        <v>338</v>
      </c>
      <c r="O4" s="12" t="s">
        <v>350</v>
      </c>
      <c r="P4" s="12" t="s">
        <v>351</v>
      </c>
      <c r="Q4" s="12" t="s">
        <v>339</v>
      </c>
      <c r="R4" s="12" t="s">
        <v>341</v>
      </c>
    </row>
    <row r="5" ht="21.55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135</v>
      </c>
      <c r="F6" s="25">
        <v>145531</v>
      </c>
      <c r="G6" s="25"/>
      <c r="H6" s="25"/>
      <c r="I6" s="25"/>
      <c r="J6" s="25"/>
      <c r="K6" s="25">
        <v>138791</v>
      </c>
      <c r="L6" s="25"/>
      <c r="M6" s="25">
        <v>3440</v>
      </c>
      <c r="N6" s="25"/>
      <c r="O6" s="25"/>
      <c r="P6" s="25"/>
      <c r="Q6" s="25"/>
      <c r="R6" s="25">
        <v>3300</v>
      </c>
    </row>
    <row r="7" ht="22.8" customHeight="1" spans="1:18">
      <c r="A7" s="15"/>
      <c r="B7" s="15"/>
      <c r="C7" s="15"/>
      <c r="D7" s="13" t="s">
        <v>153</v>
      </c>
      <c r="E7" s="13" t="s">
        <v>154</v>
      </c>
      <c r="F7" s="25">
        <v>145531</v>
      </c>
      <c r="G7" s="25"/>
      <c r="H7" s="25"/>
      <c r="I7" s="25"/>
      <c r="J7" s="25"/>
      <c r="K7" s="25">
        <v>138791</v>
      </c>
      <c r="L7" s="25"/>
      <c r="M7" s="25">
        <v>3440</v>
      </c>
      <c r="N7" s="25"/>
      <c r="O7" s="25"/>
      <c r="P7" s="25"/>
      <c r="Q7" s="25"/>
      <c r="R7" s="25">
        <v>3300</v>
      </c>
    </row>
    <row r="8" ht="22.8" customHeight="1" spans="1:18">
      <c r="A8" s="15"/>
      <c r="B8" s="15"/>
      <c r="C8" s="15"/>
      <c r="D8" s="19" t="s">
        <v>155</v>
      </c>
      <c r="E8" s="19" t="s">
        <v>156</v>
      </c>
      <c r="F8" s="25">
        <v>145531</v>
      </c>
      <c r="G8" s="25"/>
      <c r="H8" s="25"/>
      <c r="I8" s="25"/>
      <c r="J8" s="25"/>
      <c r="K8" s="25">
        <v>138791</v>
      </c>
      <c r="L8" s="25"/>
      <c r="M8" s="25">
        <v>3440</v>
      </c>
      <c r="N8" s="25"/>
      <c r="O8" s="25"/>
      <c r="P8" s="25"/>
      <c r="Q8" s="25"/>
      <c r="R8" s="25">
        <v>3300</v>
      </c>
    </row>
    <row r="9" ht="22.8" customHeight="1" spans="1:18">
      <c r="A9" s="22" t="s">
        <v>169</v>
      </c>
      <c r="B9" s="22" t="s">
        <v>173</v>
      </c>
      <c r="C9" s="22" t="s">
        <v>170</v>
      </c>
      <c r="D9" s="18" t="s">
        <v>227</v>
      </c>
      <c r="E9" s="5" t="s">
        <v>172</v>
      </c>
      <c r="F9" s="27">
        <v>106920</v>
      </c>
      <c r="G9" s="26"/>
      <c r="H9" s="26"/>
      <c r="I9" s="26"/>
      <c r="J9" s="26"/>
      <c r="K9" s="26">
        <v>106920</v>
      </c>
      <c r="L9" s="26"/>
      <c r="M9" s="26"/>
      <c r="N9" s="26"/>
      <c r="O9" s="26"/>
      <c r="P9" s="26"/>
      <c r="Q9" s="26"/>
      <c r="R9" s="26"/>
    </row>
    <row r="10" ht="22.8" customHeight="1" spans="1:18">
      <c r="A10" s="22" t="s">
        <v>181</v>
      </c>
      <c r="B10" s="22" t="s">
        <v>185</v>
      </c>
      <c r="C10" s="22" t="s">
        <v>186</v>
      </c>
      <c r="D10" s="18" t="s">
        <v>227</v>
      </c>
      <c r="E10" s="5" t="s">
        <v>188</v>
      </c>
      <c r="F10" s="27">
        <v>31871</v>
      </c>
      <c r="G10" s="26"/>
      <c r="H10" s="26"/>
      <c r="I10" s="26"/>
      <c r="J10" s="26"/>
      <c r="K10" s="26">
        <v>31871</v>
      </c>
      <c r="L10" s="26"/>
      <c r="M10" s="26"/>
      <c r="N10" s="26"/>
      <c r="O10" s="26"/>
      <c r="P10" s="26"/>
      <c r="Q10" s="26"/>
      <c r="R10" s="26"/>
    </row>
    <row r="11" ht="22.8" customHeight="1" spans="1:18">
      <c r="A11" s="22" t="s">
        <v>197</v>
      </c>
      <c r="B11" s="22" t="s">
        <v>185</v>
      </c>
      <c r="C11" s="22" t="s">
        <v>186</v>
      </c>
      <c r="D11" s="18" t="s">
        <v>227</v>
      </c>
      <c r="E11" s="5" t="s">
        <v>203</v>
      </c>
      <c r="F11" s="27">
        <v>3440</v>
      </c>
      <c r="G11" s="26"/>
      <c r="H11" s="26"/>
      <c r="I11" s="26"/>
      <c r="J11" s="26"/>
      <c r="K11" s="26"/>
      <c r="L11" s="26"/>
      <c r="M11" s="26">
        <v>3440</v>
      </c>
      <c r="N11" s="26"/>
      <c r="O11" s="26"/>
      <c r="P11" s="26"/>
      <c r="Q11" s="26"/>
      <c r="R11" s="26"/>
    </row>
    <row r="12" ht="22.8" customHeight="1" spans="1:18">
      <c r="A12" s="22" t="s">
        <v>204</v>
      </c>
      <c r="B12" s="22" t="s">
        <v>170</v>
      </c>
      <c r="C12" s="22" t="s">
        <v>170</v>
      </c>
      <c r="D12" s="18" t="s">
        <v>227</v>
      </c>
      <c r="E12" s="5" t="s">
        <v>172</v>
      </c>
      <c r="F12" s="27">
        <v>3300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>
        <v>3300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F6" sqref="F6:T15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7" width="11.0333333333333" customWidth="1"/>
    <col min="8" max="8" width="9.40833333333333" customWidth="1"/>
    <col min="9" max="9" width="7.18333333333333" customWidth="1"/>
    <col min="10" max="10" width="8.59166666666667" customWidth="1"/>
    <col min="11" max="11" width="7.18333333333333" customWidth="1"/>
    <col min="12" max="12" width="9.40833333333333" customWidth="1"/>
    <col min="13" max="15" width="7.18333333333333" customWidth="1"/>
    <col min="16" max="16" width="8.59166666666667" customWidth="1"/>
    <col min="17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6" t="s">
        <v>352</v>
      </c>
      <c r="T1" s="16"/>
    </row>
    <row r="2" ht="36.2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8.45" customHeight="1" spans="1:20">
      <c r="A4" s="12" t="s">
        <v>158</v>
      </c>
      <c r="B4" s="12"/>
      <c r="C4" s="12"/>
      <c r="D4" s="12" t="s">
        <v>210</v>
      </c>
      <c r="E4" s="12" t="s">
        <v>211</v>
      </c>
      <c r="F4" s="12" t="s">
        <v>336</v>
      </c>
      <c r="G4" s="12" t="s">
        <v>214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217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135</v>
      </c>
      <c r="H5" s="12" t="s">
        <v>353</v>
      </c>
      <c r="I5" s="12" t="s">
        <v>354</v>
      </c>
      <c r="J5" s="12" t="s">
        <v>355</v>
      </c>
      <c r="K5" s="12" t="s">
        <v>356</v>
      </c>
      <c r="L5" s="12" t="s">
        <v>357</v>
      </c>
      <c r="M5" s="12" t="s">
        <v>358</v>
      </c>
      <c r="N5" s="12" t="s">
        <v>359</v>
      </c>
      <c r="O5" s="12" t="s">
        <v>360</v>
      </c>
      <c r="P5" s="12" t="s">
        <v>361</v>
      </c>
      <c r="Q5" s="12" t="s">
        <v>362</v>
      </c>
      <c r="R5" s="12" t="s">
        <v>135</v>
      </c>
      <c r="S5" s="12" t="s">
        <v>253</v>
      </c>
      <c r="T5" s="12" t="s">
        <v>319</v>
      </c>
    </row>
    <row r="6" ht="22.8" customHeight="1" spans="1:20">
      <c r="A6" s="15"/>
      <c r="B6" s="15"/>
      <c r="C6" s="15"/>
      <c r="D6" s="15"/>
      <c r="E6" s="15" t="s">
        <v>135</v>
      </c>
      <c r="F6" s="29">
        <f>F7</f>
        <v>1245029</v>
      </c>
      <c r="G6" s="29">
        <f>SUM(H6:P6)</f>
        <v>1245029</v>
      </c>
      <c r="H6" s="29">
        <v>873029</v>
      </c>
      <c r="I6" s="29">
        <f>I7</f>
        <v>32000</v>
      </c>
      <c r="J6" s="29">
        <v>50000</v>
      </c>
      <c r="K6" s="29"/>
      <c r="L6" s="29">
        <v>100000</v>
      </c>
      <c r="M6" s="29">
        <f>M7</f>
        <v>80000</v>
      </c>
      <c r="N6" s="29"/>
      <c r="O6" s="29">
        <f>O8</f>
        <v>80000</v>
      </c>
      <c r="P6" s="29">
        <v>30000</v>
      </c>
      <c r="Q6" s="29"/>
      <c r="R6" s="29"/>
      <c r="S6" s="29"/>
      <c r="T6" s="29"/>
    </row>
    <row r="7" ht="22.8" customHeight="1" spans="1:20">
      <c r="A7" s="15"/>
      <c r="B7" s="15"/>
      <c r="C7" s="15"/>
      <c r="D7" s="13" t="s">
        <v>153</v>
      </c>
      <c r="E7" s="13" t="s">
        <v>154</v>
      </c>
      <c r="F7" s="29">
        <f>F8</f>
        <v>1245029</v>
      </c>
      <c r="G7" s="29">
        <f>SUM(H7:P7)</f>
        <v>1245029</v>
      </c>
      <c r="H7" s="29">
        <v>873029</v>
      </c>
      <c r="I7" s="29">
        <f>I8</f>
        <v>32000</v>
      </c>
      <c r="J7" s="29">
        <v>50000</v>
      </c>
      <c r="K7" s="29"/>
      <c r="L7" s="29">
        <v>100000</v>
      </c>
      <c r="M7" s="29">
        <f>M8</f>
        <v>80000</v>
      </c>
      <c r="N7" s="29"/>
      <c r="O7" s="29">
        <f>O8</f>
        <v>80000</v>
      </c>
      <c r="P7" s="29">
        <v>30000</v>
      </c>
      <c r="Q7" s="29"/>
      <c r="R7" s="29"/>
      <c r="S7" s="29"/>
      <c r="T7" s="29"/>
    </row>
    <row r="8" ht="22.8" customHeight="1" spans="1:20">
      <c r="A8" s="15"/>
      <c r="B8" s="15"/>
      <c r="C8" s="15"/>
      <c r="D8" s="19" t="s">
        <v>155</v>
      </c>
      <c r="E8" s="19" t="s">
        <v>156</v>
      </c>
      <c r="F8" s="29">
        <f>SUM(F9:F15)</f>
        <v>1245029</v>
      </c>
      <c r="G8" s="29">
        <f>SUM(G9:G15)</f>
        <v>1245029</v>
      </c>
      <c r="H8" s="29">
        <f>SUM(H9:H15)</f>
        <v>873029</v>
      </c>
      <c r="I8" s="29">
        <f>SUM(I9:I15)</f>
        <v>32000</v>
      </c>
      <c r="J8" s="29">
        <v>50000</v>
      </c>
      <c r="K8" s="29"/>
      <c r="L8" s="29">
        <v>100000</v>
      </c>
      <c r="M8" s="29">
        <f>SUM(M10)</f>
        <v>80000</v>
      </c>
      <c r="N8" s="29"/>
      <c r="O8" s="29">
        <f>SUM(O10)</f>
        <v>80000</v>
      </c>
      <c r="P8" s="29">
        <v>30000</v>
      </c>
      <c r="Q8" s="29"/>
      <c r="R8" s="29"/>
      <c r="S8" s="29"/>
      <c r="T8" s="29"/>
    </row>
    <row r="9" ht="22.8" customHeight="1" spans="1:20">
      <c r="A9" s="22" t="s">
        <v>169</v>
      </c>
      <c r="B9" s="22" t="s">
        <v>170</v>
      </c>
      <c r="C9" s="22" t="s">
        <v>170</v>
      </c>
      <c r="D9" s="18" t="s">
        <v>227</v>
      </c>
      <c r="E9" s="5" t="s">
        <v>172</v>
      </c>
      <c r="F9" s="27">
        <v>20040</v>
      </c>
      <c r="G9" s="26">
        <v>20040</v>
      </c>
      <c r="H9" s="26">
        <v>20040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22" t="s">
        <v>169</v>
      </c>
      <c r="B10" s="22" t="s">
        <v>173</v>
      </c>
      <c r="C10" s="22" t="s">
        <v>170</v>
      </c>
      <c r="D10" s="18" t="s">
        <v>227</v>
      </c>
      <c r="E10" s="5" t="s">
        <v>172</v>
      </c>
      <c r="F10" s="27">
        <f>G10</f>
        <v>960629</v>
      </c>
      <c r="G10" s="26">
        <f>SUM(H10:P10)</f>
        <v>960629</v>
      </c>
      <c r="H10" s="26">
        <v>588629</v>
      </c>
      <c r="I10" s="26">
        <v>32000</v>
      </c>
      <c r="J10" s="26">
        <v>50000</v>
      </c>
      <c r="K10" s="26"/>
      <c r="L10" s="26">
        <v>100000</v>
      </c>
      <c r="M10" s="26">
        <v>80000</v>
      </c>
      <c r="N10" s="26"/>
      <c r="O10" s="26">
        <v>80000</v>
      </c>
      <c r="P10" s="26">
        <v>30000</v>
      </c>
      <c r="Q10" s="26"/>
      <c r="R10" s="26"/>
      <c r="S10" s="26"/>
      <c r="T10" s="26"/>
    </row>
    <row r="11" ht="22.8" customHeight="1" spans="1:20">
      <c r="A11" s="22" t="s">
        <v>169</v>
      </c>
      <c r="B11" s="22" t="s">
        <v>175</v>
      </c>
      <c r="C11" s="22" t="s">
        <v>170</v>
      </c>
      <c r="D11" s="18" t="s">
        <v>227</v>
      </c>
      <c r="E11" s="5" t="s">
        <v>172</v>
      </c>
      <c r="F11" s="27">
        <v>35880</v>
      </c>
      <c r="G11" s="26">
        <v>35880</v>
      </c>
      <c r="H11" s="26">
        <v>35880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2" t="s">
        <v>169</v>
      </c>
      <c r="B12" s="22" t="s">
        <v>177</v>
      </c>
      <c r="C12" s="22" t="s">
        <v>170</v>
      </c>
      <c r="D12" s="18" t="s">
        <v>227</v>
      </c>
      <c r="E12" s="5" t="s">
        <v>172</v>
      </c>
      <c r="F12" s="27">
        <v>53160</v>
      </c>
      <c r="G12" s="26">
        <v>53160</v>
      </c>
      <c r="H12" s="26">
        <v>53160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2" t="s">
        <v>179</v>
      </c>
      <c r="B13" s="22" t="s">
        <v>170</v>
      </c>
      <c r="C13" s="22" t="s">
        <v>170</v>
      </c>
      <c r="D13" s="18" t="s">
        <v>227</v>
      </c>
      <c r="E13" s="5" t="s">
        <v>172</v>
      </c>
      <c r="F13" s="27">
        <v>33000</v>
      </c>
      <c r="G13" s="26">
        <v>33000</v>
      </c>
      <c r="H13" s="26">
        <v>33000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22" t="s">
        <v>181</v>
      </c>
      <c r="B14" s="22" t="s">
        <v>195</v>
      </c>
      <c r="C14" s="22" t="s">
        <v>170</v>
      </c>
      <c r="D14" s="18" t="s">
        <v>227</v>
      </c>
      <c r="E14" s="5" t="s">
        <v>172</v>
      </c>
      <c r="F14" s="27">
        <v>12720</v>
      </c>
      <c r="G14" s="26">
        <v>12720</v>
      </c>
      <c r="H14" s="26">
        <v>12720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2.8" customHeight="1" spans="1:20">
      <c r="A15" s="22" t="s">
        <v>204</v>
      </c>
      <c r="B15" s="22" t="s">
        <v>170</v>
      </c>
      <c r="C15" s="22" t="s">
        <v>170</v>
      </c>
      <c r="D15" s="18" t="s">
        <v>227</v>
      </c>
      <c r="E15" s="5" t="s">
        <v>172</v>
      </c>
      <c r="F15" s="27">
        <v>129600</v>
      </c>
      <c r="G15" s="26">
        <v>129600</v>
      </c>
      <c r="H15" s="26">
        <v>129600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F6" sqref="F6:AG15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1.0333333333333" customWidth="1"/>
    <col min="7" max="7" width="9.40833333333333" customWidth="1"/>
    <col min="8" max="8" width="8.59166666666667" customWidth="1"/>
    <col min="9" max="11" width="7.18333333333333" customWidth="1"/>
    <col min="12" max="12" width="9.40833333333333" customWidth="1"/>
    <col min="13" max="15" width="7.18333333333333" customWidth="1"/>
    <col min="16" max="16" width="8.59166666666667" customWidth="1"/>
    <col min="17" max="17" width="7.18333333333333" customWidth="1"/>
    <col min="18" max="18" width="8.59166666666667" customWidth="1"/>
    <col min="19" max="20" width="7.18333333333333" customWidth="1"/>
    <col min="21" max="21" width="8.59166666666667" customWidth="1"/>
    <col min="22" max="25" width="7.18333333333333" customWidth="1"/>
    <col min="26" max="26" width="9.40833333333333" customWidth="1"/>
    <col min="27" max="27" width="7.18333333333333" customWidth="1"/>
    <col min="28" max="28" width="8.59166666666667" customWidth="1"/>
    <col min="29" max="30" width="7.18333333333333" customWidth="1"/>
    <col min="31" max="31" width="9.40833333333333" customWidth="1"/>
    <col min="32" max="33" width="7.18333333333333" customWidth="1"/>
    <col min="34" max="35" width="9.76666666666667" customWidth="1"/>
  </cols>
  <sheetData>
    <row r="1" ht="13.8" customHeight="1" spans="1:33">
      <c r="A1" s="3"/>
      <c r="F1" s="3"/>
      <c r="AF1" s="16" t="s">
        <v>363</v>
      </c>
      <c r="AG1" s="16"/>
    </row>
    <row r="2" ht="43.95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31</v>
      </c>
      <c r="AG3" s="9"/>
    </row>
    <row r="4" ht="25" customHeight="1" spans="1:33">
      <c r="A4" s="12" t="s">
        <v>158</v>
      </c>
      <c r="B4" s="12"/>
      <c r="C4" s="12"/>
      <c r="D4" s="12" t="s">
        <v>210</v>
      </c>
      <c r="E4" s="12" t="s">
        <v>211</v>
      </c>
      <c r="F4" s="12" t="s">
        <v>364</v>
      </c>
      <c r="G4" s="12" t="s">
        <v>365</v>
      </c>
      <c r="H4" s="12" t="s">
        <v>366</v>
      </c>
      <c r="I4" s="12" t="s">
        <v>367</v>
      </c>
      <c r="J4" s="12" t="s">
        <v>368</v>
      </c>
      <c r="K4" s="12" t="s">
        <v>369</v>
      </c>
      <c r="L4" s="12" t="s">
        <v>370</v>
      </c>
      <c r="M4" s="12" t="s">
        <v>371</v>
      </c>
      <c r="N4" s="12" t="s">
        <v>372</v>
      </c>
      <c r="O4" s="12" t="s">
        <v>373</v>
      </c>
      <c r="P4" s="12" t="s">
        <v>374</v>
      </c>
      <c r="Q4" s="12" t="s">
        <v>359</v>
      </c>
      <c r="R4" s="12" t="s">
        <v>361</v>
      </c>
      <c r="S4" s="12" t="s">
        <v>375</v>
      </c>
      <c r="T4" s="12" t="s">
        <v>354</v>
      </c>
      <c r="U4" s="12" t="s">
        <v>355</v>
      </c>
      <c r="V4" s="12" t="s">
        <v>358</v>
      </c>
      <c r="W4" s="12" t="s">
        <v>376</v>
      </c>
      <c r="X4" s="12" t="s">
        <v>377</v>
      </c>
      <c r="Y4" s="12" t="s">
        <v>378</v>
      </c>
      <c r="Z4" s="12" t="s">
        <v>379</v>
      </c>
      <c r="AA4" s="12" t="s">
        <v>357</v>
      </c>
      <c r="AB4" s="12" t="s">
        <v>380</v>
      </c>
      <c r="AC4" s="12" t="s">
        <v>381</v>
      </c>
      <c r="AD4" s="12" t="s">
        <v>360</v>
      </c>
      <c r="AE4" s="12" t="s">
        <v>382</v>
      </c>
      <c r="AF4" s="12" t="s">
        <v>383</v>
      </c>
      <c r="AG4" s="12" t="s">
        <v>362</v>
      </c>
    </row>
    <row r="5" ht="21.55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8"/>
      <c r="C6" s="28"/>
      <c r="D6" s="5"/>
      <c r="E6" s="5" t="s">
        <v>135</v>
      </c>
      <c r="F6" s="29">
        <f>F7</f>
        <v>1245029</v>
      </c>
      <c r="G6" s="29">
        <v>117000</v>
      </c>
      <c r="H6" s="29">
        <v>50000</v>
      </c>
      <c r="I6" s="29"/>
      <c r="J6" s="29"/>
      <c r="K6" s="29"/>
      <c r="L6" s="29">
        <v>100000</v>
      </c>
      <c r="M6" s="29"/>
      <c r="N6" s="29"/>
      <c r="O6" s="29"/>
      <c r="P6" s="29">
        <v>50000</v>
      </c>
      <c r="Q6" s="29"/>
      <c r="R6" s="29">
        <v>30000</v>
      </c>
      <c r="S6" s="29"/>
      <c r="T6" s="29">
        <f>T7</f>
        <v>32000</v>
      </c>
      <c r="U6" s="29">
        <v>50000</v>
      </c>
      <c r="V6" s="29">
        <f>V7</f>
        <v>80000</v>
      </c>
      <c r="W6" s="29"/>
      <c r="X6" s="29"/>
      <c r="Y6" s="29"/>
      <c r="Z6" s="29">
        <v>100000</v>
      </c>
      <c r="AA6" s="29"/>
      <c r="AB6" s="29">
        <v>72909</v>
      </c>
      <c r="AC6" s="29"/>
      <c r="AD6" s="29">
        <f>AD7</f>
        <v>80000</v>
      </c>
      <c r="AE6" s="29">
        <v>483120</v>
      </c>
      <c r="AF6" s="29"/>
      <c r="AG6" s="29"/>
    </row>
    <row r="7" ht="22.8" customHeight="1" spans="1:33">
      <c r="A7" s="15"/>
      <c r="B7" s="15"/>
      <c r="C7" s="15"/>
      <c r="D7" s="13" t="s">
        <v>153</v>
      </c>
      <c r="E7" s="13" t="s">
        <v>154</v>
      </c>
      <c r="F7" s="29">
        <f>SUM(F8)</f>
        <v>1245029</v>
      </c>
      <c r="G7" s="29">
        <v>117000</v>
      </c>
      <c r="H7" s="29">
        <v>50000</v>
      </c>
      <c r="I7" s="29"/>
      <c r="J7" s="29"/>
      <c r="K7" s="29"/>
      <c r="L7" s="29">
        <v>100000</v>
      </c>
      <c r="M7" s="29"/>
      <c r="N7" s="29"/>
      <c r="O7" s="29"/>
      <c r="P7" s="29">
        <v>50000</v>
      </c>
      <c r="Q7" s="29"/>
      <c r="R7" s="29">
        <v>30000</v>
      </c>
      <c r="S7" s="29"/>
      <c r="T7" s="29">
        <f>T8</f>
        <v>32000</v>
      </c>
      <c r="U7" s="29">
        <v>50000</v>
      </c>
      <c r="V7" s="29">
        <f>V8</f>
        <v>80000</v>
      </c>
      <c r="W7" s="29"/>
      <c r="X7" s="29"/>
      <c r="Y7" s="29"/>
      <c r="Z7" s="29">
        <v>100000</v>
      </c>
      <c r="AA7" s="29"/>
      <c r="AB7" s="29">
        <v>72909</v>
      </c>
      <c r="AC7" s="29"/>
      <c r="AD7" s="29">
        <f>AD8</f>
        <v>80000</v>
      </c>
      <c r="AE7" s="29">
        <v>483120</v>
      </c>
      <c r="AF7" s="29"/>
      <c r="AG7" s="29"/>
    </row>
    <row r="8" ht="22.8" customHeight="1" spans="1:33">
      <c r="A8" s="15"/>
      <c r="B8" s="15"/>
      <c r="C8" s="15"/>
      <c r="D8" s="19" t="s">
        <v>155</v>
      </c>
      <c r="E8" s="19" t="s">
        <v>156</v>
      </c>
      <c r="F8" s="29">
        <f>SUM(F9:F15)</f>
        <v>1245029</v>
      </c>
      <c r="G8" s="29">
        <v>117000</v>
      </c>
      <c r="H8" s="29">
        <v>50000</v>
      </c>
      <c r="I8" s="29"/>
      <c r="J8" s="29"/>
      <c r="K8" s="29"/>
      <c r="L8" s="29">
        <v>100000</v>
      </c>
      <c r="M8" s="29"/>
      <c r="N8" s="29"/>
      <c r="O8" s="29"/>
      <c r="P8" s="29">
        <v>50000</v>
      </c>
      <c r="Q8" s="29"/>
      <c r="R8" s="29">
        <v>30000</v>
      </c>
      <c r="S8" s="29"/>
      <c r="T8" s="29">
        <f>T10</f>
        <v>32000</v>
      </c>
      <c r="U8" s="29">
        <v>50000</v>
      </c>
      <c r="V8" s="29">
        <f>V10</f>
        <v>80000</v>
      </c>
      <c r="W8" s="29"/>
      <c r="X8" s="29"/>
      <c r="Y8" s="29"/>
      <c r="Z8" s="29">
        <v>100000</v>
      </c>
      <c r="AA8" s="29"/>
      <c r="AB8" s="29">
        <v>72909</v>
      </c>
      <c r="AC8" s="29"/>
      <c r="AD8" s="29">
        <f>AD10</f>
        <v>80000</v>
      </c>
      <c r="AE8" s="29">
        <v>483120</v>
      </c>
      <c r="AF8" s="29"/>
      <c r="AG8" s="29"/>
    </row>
    <row r="9" ht="22.8" customHeight="1" spans="1:33">
      <c r="A9" s="22" t="s">
        <v>169</v>
      </c>
      <c r="B9" s="22" t="s">
        <v>170</v>
      </c>
      <c r="C9" s="22" t="s">
        <v>170</v>
      </c>
      <c r="D9" s="18" t="s">
        <v>227</v>
      </c>
      <c r="E9" s="5" t="s">
        <v>172</v>
      </c>
      <c r="F9" s="26">
        <v>20040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>
        <v>20040</v>
      </c>
      <c r="AF9" s="26"/>
      <c r="AG9" s="26"/>
    </row>
    <row r="10" ht="22.8" customHeight="1" spans="1:33">
      <c r="A10" s="22" t="s">
        <v>169</v>
      </c>
      <c r="B10" s="22" t="s">
        <v>173</v>
      </c>
      <c r="C10" s="22" t="s">
        <v>170</v>
      </c>
      <c r="D10" s="18" t="s">
        <v>227</v>
      </c>
      <c r="E10" s="5" t="s">
        <v>172</v>
      </c>
      <c r="F10" s="26">
        <f>SUM(G10:AE10)</f>
        <v>960629</v>
      </c>
      <c r="G10" s="26">
        <v>117000</v>
      </c>
      <c r="H10" s="26">
        <v>50000</v>
      </c>
      <c r="I10" s="26"/>
      <c r="J10" s="26"/>
      <c r="K10" s="26"/>
      <c r="L10" s="26">
        <v>100000</v>
      </c>
      <c r="M10" s="26"/>
      <c r="N10" s="26"/>
      <c r="O10" s="26"/>
      <c r="P10" s="26">
        <v>50000</v>
      </c>
      <c r="Q10" s="26"/>
      <c r="R10" s="26">
        <v>30000</v>
      </c>
      <c r="S10" s="26"/>
      <c r="T10" s="26">
        <v>32000</v>
      </c>
      <c r="U10" s="26">
        <v>50000</v>
      </c>
      <c r="V10" s="26">
        <v>80000</v>
      </c>
      <c r="W10" s="26"/>
      <c r="X10" s="26"/>
      <c r="Y10" s="26"/>
      <c r="Z10" s="26">
        <v>100000</v>
      </c>
      <c r="AA10" s="26"/>
      <c r="AB10" s="26">
        <v>72909</v>
      </c>
      <c r="AC10" s="26"/>
      <c r="AD10" s="26">
        <v>80000</v>
      </c>
      <c r="AE10" s="26">
        <v>198720</v>
      </c>
      <c r="AF10" s="26"/>
      <c r="AG10" s="26"/>
    </row>
    <row r="11" ht="22.8" customHeight="1" spans="1:33">
      <c r="A11" s="22" t="s">
        <v>169</v>
      </c>
      <c r="B11" s="22" t="s">
        <v>175</v>
      </c>
      <c r="C11" s="22" t="s">
        <v>170</v>
      </c>
      <c r="D11" s="18" t="s">
        <v>227</v>
      </c>
      <c r="E11" s="5" t="s">
        <v>172</v>
      </c>
      <c r="F11" s="26">
        <v>35880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>
        <v>35880</v>
      </c>
      <c r="AF11" s="26"/>
      <c r="AG11" s="26"/>
    </row>
    <row r="12" ht="22.8" customHeight="1" spans="1:33">
      <c r="A12" s="22" t="s">
        <v>169</v>
      </c>
      <c r="B12" s="22" t="s">
        <v>177</v>
      </c>
      <c r="C12" s="22" t="s">
        <v>170</v>
      </c>
      <c r="D12" s="18" t="s">
        <v>227</v>
      </c>
      <c r="E12" s="5" t="s">
        <v>172</v>
      </c>
      <c r="F12" s="26">
        <v>53160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>
        <v>53160</v>
      </c>
      <c r="AF12" s="26"/>
      <c r="AG12" s="26"/>
    </row>
    <row r="13" ht="22.8" customHeight="1" spans="1:33">
      <c r="A13" s="22" t="s">
        <v>179</v>
      </c>
      <c r="B13" s="22" t="s">
        <v>170</v>
      </c>
      <c r="C13" s="22" t="s">
        <v>170</v>
      </c>
      <c r="D13" s="18" t="s">
        <v>227</v>
      </c>
      <c r="E13" s="5" t="s">
        <v>172</v>
      </c>
      <c r="F13" s="26">
        <v>33000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>
        <v>33000</v>
      </c>
      <c r="AF13" s="26"/>
      <c r="AG13" s="26"/>
    </row>
    <row r="14" ht="22.8" customHeight="1" spans="1:33">
      <c r="A14" s="22" t="s">
        <v>181</v>
      </c>
      <c r="B14" s="22" t="s">
        <v>195</v>
      </c>
      <c r="C14" s="22" t="s">
        <v>170</v>
      </c>
      <c r="D14" s="18" t="s">
        <v>227</v>
      </c>
      <c r="E14" s="5" t="s">
        <v>172</v>
      </c>
      <c r="F14" s="26">
        <v>12720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>
        <v>12720</v>
      </c>
      <c r="AF14" s="26"/>
      <c r="AG14" s="26"/>
    </row>
    <row r="15" ht="22.8" customHeight="1" spans="1:33">
      <c r="A15" s="22" t="s">
        <v>204</v>
      </c>
      <c r="B15" s="22" t="s">
        <v>170</v>
      </c>
      <c r="C15" s="22" t="s">
        <v>170</v>
      </c>
      <c r="D15" s="18" t="s">
        <v>227</v>
      </c>
      <c r="E15" s="5" t="s">
        <v>172</v>
      </c>
      <c r="F15" s="26">
        <v>129600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>
        <v>129600</v>
      </c>
      <c r="AF15" s="26"/>
      <c r="AG15" s="2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6" t="s">
        <v>384</v>
      </c>
      <c r="H1" s="16"/>
    </row>
    <row r="2" ht="33.6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385</v>
      </c>
      <c r="B4" s="12" t="s">
        <v>386</v>
      </c>
      <c r="C4" s="12" t="s">
        <v>387</v>
      </c>
      <c r="D4" s="12" t="s">
        <v>388</v>
      </c>
      <c r="E4" s="12" t="s">
        <v>389</v>
      </c>
      <c r="F4" s="12"/>
      <c r="G4" s="12"/>
      <c r="H4" s="12" t="s">
        <v>390</v>
      </c>
    </row>
    <row r="5" ht="25.85" customHeight="1" spans="1:8">
      <c r="A5" s="12"/>
      <c r="B5" s="12"/>
      <c r="C5" s="12"/>
      <c r="D5" s="12"/>
      <c r="E5" s="12" t="s">
        <v>137</v>
      </c>
      <c r="F5" s="12" t="s">
        <v>391</v>
      </c>
      <c r="G5" s="12" t="s">
        <v>392</v>
      </c>
      <c r="H5" s="12"/>
    </row>
    <row r="6" ht="22.8" customHeight="1" spans="1:8">
      <c r="A6" s="15"/>
      <c r="B6" s="15" t="s">
        <v>135</v>
      </c>
      <c r="C6" s="25">
        <f>C8</f>
        <v>160000</v>
      </c>
      <c r="D6" s="25"/>
      <c r="E6" s="25"/>
      <c r="F6" s="25"/>
      <c r="G6" s="25"/>
      <c r="H6" s="25"/>
    </row>
    <row r="7" ht="22.8" customHeight="1" spans="1:8">
      <c r="A7" s="13" t="s">
        <v>153</v>
      </c>
      <c r="B7" s="13" t="s">
        <v>154</v>
      </c>
      <c r="C7" s="25">
        <f>C8</f>
        <v>160000</v>
      </c>
      <c r="D7" s="25"/>
      <c r="E7" s="25"/>
      <c r="F7" s="25"/>
      <c r="G7" s="25"/>
      <c r="H7" s="25"/>
    </row>
    <row r="8" ht="22.8" customHeight="1" spans="1:8">
      <c r="A8" s="18" t="s">
        <v>155</v>
      </c>
      <c r="B8" s="18" t="s">
        <v>156</v>
      </c>
      <c r="C8" s="26">
        <f>D8+E8+H8</f>
        <v>160000</v>
      </c>
      <c r="D8" s="26"/>
      <c r="E8" s="27">
        <f>F8+G8</f>
        <v>80000</v>
      </c>
      <c r="F8" s="26"/>
      <c r="G8" s="26">
        <v>80000</v>
      </c>
      <c r="H8" s="26">
        <v>80000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6" t="s">
        <v>393</v>
      </c>
      <c r="H1" s="16"/>
    </row>
    <row r="2" ht="38.8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159</v>
      </c>
      <c r="B4" s="12" t="s">
        <v>160</v>
      </c>
      <c r="C4" s="12" t="s">
        <v>135</v>
      </c>
      <c r="D4" s="12" t="s">
        <v>394</v>
      </c>
      <c r="E4" s="12"/>
      <c r="F4" s="12"/>
      <c r="G4" s="12"/>
      <c r="H4" s="12" t="s">
        <v>162</v>
      </c>
    </row>
    <row r="5" ht="19.8" customHeight="1" spans="1:8">
      <c r="A5" s="12"/>
      <c r="B5" s="12"/>
      <c r="C5" s="12"/>
      <c r="D5" s="12" t="s">
        <v>137</v>
      </c>
      <c r="E5" s="12" t="s">
        <v>251</v>
      </c>
      <c r="F5" s="12"/>
      <c r="G5" s="12" t="s">
        <v>252</v>
      </c>
      <c r="H5" s="12"/>
    </row>
    <row r="6" ht="27.6" customHeight="1" spans="1:8">
      <c r="A6" s="12"/>
      <c r="B6" s="12"/>
      <c r="C6" s="12"/>
      <c r="D6" s="12"/>
      <c r="E6" s="12" t="s">
        <v>230</v>
      </c>
      <c r="F6" s="12" t="s">
        <v>221</v>
      </c>
      <c r="G6" s="12"/>
      <c r="H6" s="12"/>
    </row>
    <row r="7" ht="22.8" customHeight="1" spans="1:8">
      <c r="A7" s="15"/>
      <c r="B7" s="4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 t="s">
        <v>395</v>
      </c>
      <c r="C8" s="14"/>
      <c r="D8" s="14"/>
      <c r="E8" s="14"/>
      <c r="F8" s="14"/>
      <c r="G8" s="14"/>
      <c r="H8" s="14"/>
    </row>
    <row r="9" ht="22.8" customHeight="1" spans="1:8">
      <c r="A9" s="19"/>
      <c r="B9" s="19"/>
      <c r="C9" s="14"/>
      <c r="D9" s="14"/>
      <c r="E9" s="14"/>
      <c r="F9" s="14"/>
      <c r="G9" s="14"/>
      <c r="H9" s="14"/>
    </row>
    <row r="10" ht="22.8" customHeight="1" spans="1:8">
      <c r="A10" s="19"/>
      <c r="B10" s="19"/>
      <c r="C10" s="14"/>
      <c r="D10" s="14"/>
      <c r="E10" s="14"/>
      <c r="F10" s="14"/>
      <c r="G10" s="14"/>
      <c r="H10" s="14"/>
    </row>
    <row r="11" ht="22.8" customHeight="1" spans="1:8">
      <c r="A11" s="19"/>
      <c r="B11" s="19"/>
      <c r="C11" s="14"/>
      <c r="D11" s="14"/>
      <c r="E11" s="14"/>
      <c r="F11" s="14"/>
      <c r="G11" s="14"/>
      <c r="H11" s="14"/>
    </row>
    <row r="12" ht="22.8" customHeight="1" spans="1:8">
      <c r="A12" s="18"/>
      <c r="B12" s="18"/>
      <c r="C12" s="7"/>
      <c r="D12" s="7"/>
      <c r="E12" s="20"/>
      <c r="F12" s="20"/>
      <c r="G12" s="20"/>
      <c r="H12" s="2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37" sqref="J3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6" t="s">
        <v>396</v>
      </c>
      <c r="T1" s="16"/>
    </row>
    <row r="2" ht="47.4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7.6" customHeight="1" spans="1:20">
      <c r="A4" s="12" t="s">
        <v>158</v>
      </c>
      <c r="B4" s="12"/>
      <c r="C4" s="12"/>
      <c r="D4" s="12" t="s">
        <v>210</v>
      </c>
      <c r="E4" s="12" t="s">
        <v>211</v>
      </c>
      <c r="F4" s="12" t="s">
        <v>212</v>
      </c>
      <c r="G4" s="12" t="s">
        <v>213</v>
      </c>
      <c r="H4" s="12" t="s">
        <v>214</v>
      </c>
      <c r="I4" s="12" t="s">
        <v>215</v>
      </c>
      <c r="J4" s="12" t="s">
        <v>216</v>
      </c>
      <c r="K4" s="12" t="s">
        <v>217</v>
      </c>
      <c r="L4" s="12" t="s">
        <v>218</v>
      </c>
      <c r="M4" s="12" t="s">
        <v>219</v>
      </c>
      <c r="N4" s="12" t="s">
        <v>220</v>
      </c>
      <c r="O4" s="12" t="s">
        <v>221</v>
      </c>
      <c r="P4" s="12" t="s">
        <v>222</v>
      </c>
      <c r="Q4" s="12" t="s">
        <v>223</v>
      </c>
      <c r="R4" s="12" t="s">
        <v>224</v>
      </c>
      <c r="S4" s="12" t="s">
        <v>225</v>
      </c>
      <c r="T4" s="12" t="s">
        <v>226</v>
      </c>
    </row>
    <row r="5" ht="19.8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 t="s">
        <v>395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1"/>
      <c r="B8" s="21"/>
      <c r="C8" s="21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6" t="s">
        <v>397</v>
      </c>
      <c r="T1" s="16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9.3" customHeight="1" spans="1:20">
      <c r="A4" s="12" t="s">
        <v>158</v>
      </c>
      <c r="B4" s="12"/>
      <c r="C4" s="12"/>
      <c r="D4" s="12" t="s">
        <v>210</v>
      </c>
      <c r="E4" s="12" t="s">
        <v>211</v>
      </c>
      <c r="F4" s="12" t="s">
        <v>229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135</v>
      </c>
      <c r="H5" s="12" t="s">
        <v>230</v>
      </c>
      <c r="I5" s="12" t="s">
        <v>231</v>
      </c>
      <c r="J5" s="12" t="s">
        <v>221</v>
      </c>
      <c r="K5" s="12" t="s">
        <v>135</v>
      </c>
      <c r="L5" s="12" t="s">
        <v>233</v>
      </c>
      <c r="M5" s="12" t="s">
        <v>234</v>
      </c>
      <c r="N5" s="12" t="s">
        <v>223</v>
      </c>
      <c r="O5" s="12" t="s">
        <v>235</v>
      </c>
      <c r="P5" s="12" t="s">
        <v>236</v>
      </c>
      <c r="Q5" s="12" t="s">
        <v>237</v>
      </c>
      <c r="R5" s="12" t="s">
        <v>219</v>
      </c>
      <c r="S5" s="12" t="s">
        <v>222</v>
      </c>
      <c r="T5" s="12" t="s">
        <v>226</v>
      </c>
    </row>
    <row r="6" ht="22.8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 t="s">
        <v>395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1"/>
      <c r="B8" s="21"/>
      <c r="C8" s="21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2"/>
      <c r="B9" s="22"/>
      <c r="C9" s="22"/>
      <c r="D9" s="18"/>
      <c r="E9" s="23"/>
      <c r="F9" s="2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8" t="s">
        <v>6</v>
      </c>
      <c r="C3" s="58"/>
    </row>
    <row r="4" ht="32.55" customHeight="1" spans="2:3">
      <c r="B4" s="59">
        <v>1</v>
      </c>
      <c r="C4" s="60" t="s">
        <v>7</v>
      </c>
    </row>
    <row r="5" ht="32.55" customHeight="1" spans="2:3">
      <c r="B5" s="59">
        <v>2</v>
      </c>
      <c r="C5" s="61" t="s">
        <v>8</v>
      </c>
    </row>
    <row r="6" ht="32.55" customHeight="1" spans="2:3">
      <c r="B6" s="59">
        <v>3</v>
      </c>
      <c r="C6" s="60" t="s">
        <v>9</v>
      </c>
    </row>
    <row r="7" ht="32.55" customHeight="1" spans="2:3">
      <c r="B7" s="59">
        <v>4</v>
      </c>
      <c r="C7" s="60" t="s">
        <v>10</v>
      </c>
    </row>
    <row r="8" ht="32.55" customHeight="1" spans="2:3">
      <c r="B8" s="59">
        <v>5</v>
      </c>
      <c r="C8" s="60" t="s">
        <v>11</v>
      </c>
    </row>
    <row r="9" ht="32.55" customHeight="1" spans="2:3">
      <c r="B9" s="59">
        <v>6</v>
      </c>
      <c r="C9" s="60" t="s">
        <v>12</v>
      </c>
    </row>
    <row r="10" ht="32.55" customHeight="1" spans="2:3">
      <c r="B10" s="59">
        <v>7</v>
      </c>
      <c r="C10" s="60" t="s">
        <v>13</v>
      </c>
    </row>
    <row r="11" ht="32.55" customHeight="1" spans="2:3">
      <c r="B11" s="59">
        <v>8</v>
      </c>
      <c r="C11" s="60" t="s">
        <v>14</v>
      </c>
    </row>
    <row r="12" ht="32.55" customHeight="1" spans="2:3">
      <c r="B12" s="59">
        <v>9</v>
      </c>
      <c r="C12" s="60" t="s">
        <v>15</v>
      </c>
    </row>
    <row r="13" ht="32.55" customHeight="1" spans="2:3">
      <c r="B13" s="59">
        <v>10</v>
      </c>
      <c r="C13" s="60" t="s">
        <v>16</v>
      </c>
    </row>
    <row r="14" ht="32.55" customHeight="1" spans="2:3">
      <c r="B14" s="59">
        <v>11</v>
      </c>
      <c r="C14" s="60" t="s">
        <v>17</v>
      </c>
    </row>
    <row r="15" ht="32.55" customHeight="1" spans="2:3">
      <c r="B15" s="59">
        <v>12</v>
      </c>
      <c r="C15" s="60" t="s">
        <v>18</v>
      </c>
    </row>
    <row r="16" ht="32.55" customHeight="1" spans="2:3">
      <c r="B16" s="59">
        <v>13</v>
      </c>
      <c r="C16" s="60" t="s">
        <v>19</v>
      </c>
    </row>
    <row r="17" ht="32.55" customHeight="1" spans="2:3">
      <c r="B17" s="59">
        <v>14</v>
      </c>
      <c r="C17" s="60" t="s">
        <v>20</v>
      </c>
    </row>
    <row r="18" ht="32.55" customHeight="1" spans="2:3">
      <c r="B18" s="59">
        <v>15</v>
      </c>
      <c r="C18" s="60" t="s">
        <v>21</v>
      </c>
    </row>
    <row r="19" ht="32.55" customHeight="1" spans="2:3">
      <c r="B19" s="59">
        <v>16</v>
      </c>
      <c r="C19" s="60" t="s">
        <v>22</v>
      </c>
    </row>
    <row r="20" ht="32.55" customHeight="1" spans="2:3">
      <c r="B20" s="59">
        <v>17</v>
      </c>
      <c r="C20" s="60" t="s">
        <v>23</v>
      </c>
    </row>
    <row r="21" ht="32.55" customHeight="1" spans="2:3">
      <c r="B21" s="59">
        <v>18</v>
      </c>
      <c r="C21" s="60" t="s">
        <v>24</v>
      </c>
    </row>
    <row r="22" ht="32.55" customHeight="1" spans="2:3">
      <c r="B22" s="59">
        <v>19</v>
      </c>
      <c r="C22" s="60" t="s">
        <v>25</v>
      </c>
    </row>
    <row r="23" ht="32.55" customHeight="1" spans="2:3">
      <c r="B23" s="59">
        <v>20</v>
      </c>
      <c r="C23" s="60" t="s">
        <v>26</v>
      </c>
    </row>
    <row r="24" ht="32.55" customHeight="1" spans="2:3">
      <c r="B24" s="59">
        <v>21</v>
      </c>
      <c r="C24" s="60" t="s">
        <v>27</v>
      </c>
    </row>
    <row r="25" ht="32.55" customHeight="1" spans="2:3">
      <c r="B25" s="59">
        <v>22</v>
      </c>
      <c r="C25" s="6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9" sqref="C1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6" t="s">
        <v>398</v>
      </c>
    </row>
    <row r="2" ht="38.8" customHeight="1" spans="1:8">
      <c r="A2" s="17" t="s">
        <v>399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19.8" customHeight="1" spans="1:8">
      <c r="A4" s="12" t="s">
        <v>159</v>
      </c>
      <c r="B4" s="12" t="s">
        <v>160</v>
      </c>
      <c r="C4" s="12" t="s">
        <v>135</v>
      </c>
      <c r="D4" s="12" t="s">
        <v>400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137</v>
      </c>
      <c r="E5" s="12" t="s">
        <v>251</v>
      </c>
      <c r="F5" s="12"/>
      <c r="G5" s="12" t="s">
        <v>252</v>
      </c>
      <c r="H5" s="12"/>
    </row>
    <row r="6" ht="23.25" customHeight="1" spans="1:8">
      <c r="A6" s="12"/>
      <c r="B6" s="12"/>
      <c r="C6" s="12"/>
      <c r="D6" s="12"/>
      <c r="E6" s="12" t="s">
        <v>230</v>
      </c>
      <c r="F6" s="12" t="s">
        <v>221</v>
      </c>
      <c r="G6" s="12"/>
      <c r="H6" s="12"/>
    </row>
    <row r="7" ht="22.8" customHeight="1" spans="1:8">
      <c r="A7" s="15"/>
      <c r="B7" s="4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 t="s">
        <v>401</v>
      </c>
      <c r="C8" s="14"/>
      <c r="D8" s="14"/>
      <c r="E8" s="14"/>
      <c r="F8" s="14"/>
      <c r="G8" s="14"/>
      <c r="H8" s="14"/>
    </row>
    <row r="9" ht="22.8" customHeight="1" spans="1:8">
      <c r="A9" s="19"/>
      <c r="B9" s="19"/>
      <c r="C9" s="14"/>
      <c r="D9" s="14"/>
      <c r="E9" s="14"/>
      <c r="F9" s="14"/>
      <c r="G9" s="14"/>
      <c r="H9" s="14"/>
    </row>
    <row r="10" ht="22.8" customHeight="1" spans="1:8">
      <c r="A10" s="19"/>
      <c r="B10" s="19"/>
      <c r="C10" s="14"/>
      <c r="D10" s="14"/>
      <c r="E10" s="14"/>
      <c r="F10" s="14"/>
      <c r="G10" s="14"/>
      <c r="H10" s="14"/>
    </row>
    <row r="11" ht="22.8" customHeight="1" spans="1:8">
      <c r="A11" s="19"/>
      <c r="B11" s="19"/>
      <c r="C11" s="14"/>
      <c r="D11" s="14"/>
      <c r="E11" s="14"/>
      <c r="F11" s="14"/>
      <c r="G11" s="14"/>
      <c r="H11" s="14"/>
    </row>
    <row r="12" ht="22.8" customHeight="1" spans="1:8">
      <c r="A12" s="18"/>
      <c r="B12" s="18"/>
      <c r="C12" s="7"/>
      <c r="D12" s="7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6" t="s">
        <v>402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0.7" customHeight="1" spans="1:8">
      <c r="A4" s="12" t="s">
        <v>159</v>
      </c>
      <c r="B4" s="12" t="s">
        <v>160</v>
      </c>
      <c r="C4" s="12" t="s">
        <v>135</v>
      </c>
      <c r="D4" s="12" t="s">
        <v>403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137</v>
      </c>
      <c r="E5" s="12" t="s">
        <v>251</v>
      </c>
      <c r="F5" s="12"/>
      <c r="G5" s="12" t="s">
        <v>252</v>
      </c>
      <c r="H5" s="12"/>
    </row>
    <row r="6" ht="24.15" customHeight="1" spans="1:8">
      <c r="A6" s="12"/>
      <c r="B6" s="12"/>
      <c r="C6" s="12"/>
      <c r="D6" s="12"/>
      <c r="E6" s="12" t="s">
        <v>230</v>
      </c>
      <c r="F6" s="12" t="s">
        <v>221</v>
      </c>
      <c r="G6" s="12"/>
      <c r="H6" s="12"/>
    </row>
    <row r="7" ht="22.8" customHeight="1" spans="1:8">
      <c r="A7" s="15"/>
      <c r="B7" s="4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 t="s">
        <v>404</v>
      </c>
      <c r="C8" s="14"/>
      <c r="D8" s="14"/>
      <c r="E8" s="14"/>
      <c r="F8" s="14"/>
      <c r="G8" s="14"/>
      <c r="H8" s="14"/>
    </row>
    <row r="9" ht="22.8" customHeight="1" spans="1:8">
      <c r="A9" s="19"/>
      <c r="B9" s="19"/>
      <c r="C9" s="14"/>
      <c r="D9" s="14"/>
      <c r="E9" s="14"/>
      <c r="F9" s="14"/>
      <c r="G9" s="14"/>
      <c r="H9" s="14"/>
    </row>
    <row r="10" ht="22.8" customHeight="1" spans="1:8">
      <c r="A10" s="19"/>
      <c r="B10" s="19"/>
      <c r="C10" s="14"/>
      <c r="D10" s="14"/>
      <c r="E10" s="14"/>
      <c r="F10" s="14"/>
      <c r="G10" s="14"/>
      <c r="H10" s="14"/>
    </row>
    <row r="11" ht="22.8" customHeight="1" spans="1:8">
      <c r="A11" s="19"/>
      <c r="B11" s="19"/>
      <c r="C11" s="14"/>
      <c r="D11" s="14"/>
      <c r="E11" s="14"/>
      <c r="F11" s="14"/>
      <c r="G11" s="14"/>
      <c r="H11" s="14"/>
    </row>
    <row r="12" ht="22.8" customHeight="1" spans="1:8">
      <c r="A12" s="18"/>
      <c r="B12" s="18"/>
      <c r="C12" s="7"/>
      <c r="D12" s="7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8" sqref="B8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3"/>
      <c r="M1" s="16" t="s">
        <v>405</v>
      </c>
      <c r="N1" s="16"/>
    </row>
    <row r="2" ht="45.7" customHeight="1" spans="1:14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26.05" customHeight="1" spans="1:14">
      <c r="A4" s="12" t="s">
        <v>210</v>
      </c>
      <c r="B4" s="12" t="s">
        <v>406</v>
      </c>
      <c r="C4" s="12" t="s">
        <v>407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408</v>
      </c>
      <c r="N4" s="12"/>
    </row>
    <row r="5" ht="31.9" customHeight="1" spans="1:14">
      <c r="A5" s="12"/>
      <c r="B5" s="12"/>
      <c r="C5" s="12" t="s">
        <v>409</v>
      </c>
      <c r="D5" s="12" t="s">
        <v>138</v>
      </c>
      <c r="E5" s="12"/>
      <c r="F5" s="12"/>
      <c r="G5" s="12"/>
      <c r="H5" s="12"/>
      <c r="I5" s="12"/>
      <c r="J5" s="12" t="s">
        <v>410</v>
      </c>
      <c r="K5" s="12" t="s">
        <v>140</v>
      </c>
      <c r="L5" s="12" t="s">
        <v>141</v>
      </c>
      <c r="M5" s="12" t="s">
        <v>411</v>
      </c>
      <c r="N5" s="12" t="s">
        <v>412</v>
      </c>
    </row>
    <row r="6" ht="44.85" customHeight="1" spans="1:14">
      <c r="A6" s="12"/>
      <c r="B6" s="12"/>
      <c r="C6" s="12"/>
      <c r="D6" s="12" t="s">
        <v>413</v>
      </c>
      <c r="E6" s="12" t="s">
        <v>414</v>
      </c>
      <c r="F6" s="12" t="s">
        <v>415</v>
      </c>
      <c r="G6" s="12" t="s">
        <v>416</v>
      </c>
      <c r="H6" s="12" t="s">
        <v>417</v>
      </c>
      <c r="I6" s="12" t="s">
        <v>418</v>
      </c>
      <c r="J6" s="12"/>
      <c r="K6" s="12"/>
      <c r="L6" s="12"/>
      <c r="M6" s="12"/>
      <c r="N6" s="12"/>
    </row>
    <row r="7" ht="22.8" customHeight="1" spans="1:14">
      <c r="A7" s="15"/>
      <c r="B7" s="4" t="s">
        <v>135</v>
      </c>
      <c r="C7" s="14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22.8" customHeight="1" spans="1:14">
      <c r="A8" s="13"/>
      <c r="B8" s="13" t="s">
        <v>419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22.8" customHeight="1" spans="1:14">
      <c r="A9" s="18"/>
      <c r="B9" s="1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420</v>
      </c>
    </row>
    <row r="2" ht="37.95" customHeight="1" spans="1:13">
      <c r="A2" s="3"/>
      <c r="B2" s="3"/>
      <c r="C2" s="10" t="s">
        <v>421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31</v>
      </c>
      <c r="M3" s="9"/>
    </row>
    <row r="4" ht="33.6" customHeight="1" spans="1:13">
      <c r="A4" s="12" t="s">
        <v>210</v>
      </c>
      <c r="B4" s="12" t="s">
        <v>422</v>
      </c>
      <c r="C4" s="12" t="s">
        <v>423</v>
      </c>
      <c r="D4" s="12" t="s">
        <v>424</v>
      </c>
      <c r="E4" s="12" t="s">
        <v>425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426</v>
      </c>
      <c r="F5" s="12" t="s">
        <v>427</v>
      </c>
      <c r="G5" s="12" t="s">
        <v>428</v>
      </c>
      <c r="H5" s="12" t="s">
        <v>429</v>
      </c>
      <c r="I5" s="12" t="s">
        <v>430</v>
      </c>
      <c r="J5" s="12" t="s">
        <v>431</v>
      </c>
      <c r="K5" s="12" t="s">
        <v>432</v>
      </c>
      <c r="L5" s="12" t="s">
        <v>433</v>
      </c>
      <c r="M5" s="12" t="s">
        <v>434</v>
      </c>
    </row>
    <row r="6" ht="28.45" customHeight="1" spans="1:13">
      <c r="A6" s="13"/>
      <c r="B6" s="13" t="s">
        <v>435</v>
      </c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/>
      <c r="B7" s="5"/>
      <c r="C7" s="7"/>
      <c r="D7" s="5"/>
      <c r="E7" s="15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24" sqref="J24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8.625" customWidth="1"/>
    <col min="5" max="5" width="5.96666666666667" customWidth="1"/>
    <col min="6" max="6" width="6.24166666666667" customWidth="1"/>
    <col min="7" max="7" width="6.50833333333333" customWidth="1"/>
    <col min="8" max="8" width="8.625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436</v>
      </c>
    </row>
    <row r="2" ht="42.25" customHeight="1" spans="1:19">
      <c r="A2" s="1" t="s">
        <v>437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31</v>
      </c>
      <c r="R4" s="9"/>
      <c r="S4" s="9"/>
    </row>
    <row r="5" ht="18.1" customHeight="1" spans="1:19">
      <c r="A5" s="4" t="s">
        <v>385</v>
      </c>
      <c r="B5" s="4" t="s">
        <v>386</v>
      </c>
      <c r="C5" s="4" t="s">
        <v>439</v>
      </c>
      <c r="D5" s="4"/>
      <c r="E5" s="4"/>
      <c r="F5" s="4"/>
      <c r="G5" s="4"/>
      <c r="H5" s="4"/>
      <c r="I5" s="4"/>
      <c r="J5" s="4" t="s">
        <v>440</v>
      </c>
      <c r="K5" s="4" t="s">
        <v>441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423</v>
      </c>
      <c r="D6" s="4" t="s">
        <v>442</v>
      </c>
      <c r="E6" s="4"/>
      <c r="F6" s="4"/>
      <c r="G6" s="4"/>
      <c r="H6" s="4" t="s">
        <v>443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444</v>
      </c>
      <c r="F7" s="4" t="s">
        <v>142</v>
      </c>
      <c r="G7" s="4" t="s">
        <v>445</v>
      </c>
      <c r="H7" s="4" t="s">
        <v>161</v>
      </c>
      <c r="I7" s="4" t="s">
        <v>162</v>
      </c>
      <c r="J7" s="4"/>
      <c r="K7" s="4" t="s">
        <v>426</v>
      </c>
      <c r="L7" s="4" t="s">
        <v>427</v>
      </c>
      <c r="M7" s="4" t="s">
        <v>428</v>
      </c>
      <c r="N7" s="4" t="s">
        <v>433</v>
      </c>
      <c r="O7" s="4" t="s">
        <v>429</v>
      </c>
      <c r="P7" s="4" t="s">
        <v>446</v>
      </c>
      <c r="Q7" s="4" t="s">
        <v>447</v>
      </c>
      <c r="R7" s="4" t="s">
        <v>448</v>
      </c>
      <c r="S7" s="4" t="s">
        <v>434</v>
      </c>
    </row>
    <row r="8" ht="29.3" customHeight="1" spans="1:19">
      <c r="A8" s="5" t="s">
        <v>2</v>
      </c>
      <c r="B8" s="5" t="s">
        <v>4</v>
      </c>
      <c r="C8" s="6">
        <f>9788612+192000</f>
        <v>9980612</v>
      </c>
      <c r="D8" s="6">
        <f>9788612+192000</f>
        <v>9980612</v>
      </c>
      <c r="E8" s="6"/>
      <c r="F8" s="6"/>
      <c r="G8" s="6"/>
      <c r="H8" s="6">
        <f>9788612+192000</f>
        <v>9980612</v>
      </c>
      <c r="I8" s="7"/>
      <c r="J8" s="5" t="s">
        <v>449</v>
      </c>
      <c r="K8" s="8" t="s">
        <v>450</v>
      </c>
      <c r="L8" s="8" t="s">
        <v>451</v>
      </c>
      <c r="M8" s="5" t="s">
        <v>452</v>
      </c>
      <c r="N8" s="5" t="s">
        <v>453</v>
      </c>
      <c r="O8" s="5" t="s">
        <v>454</v>
      </c>
      <c r="P8" s="5" t="s">
        <v>455</v>
      </c>
      <c r="Q8" s="5" t="s">
        <v>452</v>
      </c>
      <c r="R8" s="5" t="s">
        <v>456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7"/>
      <c r="J9" s="5"/>
      <c r="K9" s="8"/>
      <c r="L9" s="8" t="s">
        <v>457</v>
      </c>
      <c r="M9" s="5" t="s">
        <v>458</v>
      </c>
      <c r="N9" s="5" t="s">
        <v>459</v>
      </c>
      <c r="O9" s="5" t="s">
        <v>460</v>
      </c>
      <c r="P9" s="5" t="s">
        <v>455</v>
      </c>
      <c r="Q9" s="5" t="s">
        <v>461</v>
      </c>
      <c r="R9" s="5" t="s">
        <v>456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7"/>
      <c r="J10" s="5"/>
      <c r="K10" s="8"/>
      <c r="L10" s="8" t="s">
        <v>462</v>
      </c>
      <c r="M10" s="5" t="s">
        <v>463</v>
      </c>
      <c r="N10" s="5" t="s">
        <v>464</v>
      </c>
      <c r="O10" s="5" t="s">
        <v>465</v>
      </c>
      <c r="P10" s="5" t="s">
        <v>466</v>
      </c>
      <c r="Q10" s="5" t="s">
        <v>467</v>
      </c>
      <c r="R10" s="5" t="s">
        <v>468</v>
      </c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7"/>
      <c r="J11" s="5"/>
      <c r="K11" s="8"/>
      <c r="L11" s="8" t="s">
        <v>469</v>
      </c>
      <c r="M11" s="5" t="s">
        <v>470</v>
      </c>
      <c r="N11" s="5" t="s">
        <v>464</v>
      </c>
      <c r="O11" s="5" t="s">
        <v>471</v>
      </c>
      <c r="P11" s="5" t="s">
        <v>466</v>
      </c>
      <c r="Q11" s="5" t="s">
        <v>472</v>
      </c>
      <c r="R11" s="5" t="s">
        <v>473</v>
      </c>
      <c r="S11" s="5"/>
    </row>
    <row r="12" ht="59.5" customHeight="1" spans="1:19">
      <c r="A12" s="5"/>
      <c r="B12" s="5"/>
      <c r="C12" s="6"/>
      <c r="D12" s="6"/>
      <c r="E12" s="6"/>
      <c r="F12" s="6"/>
      <c r="G12" s="6"/>
      <c r="H12" s="6"/>
      <c r="I12" s="7"/>
      <c r="J12" s="5"/>
      <c r="K12" s="8" t="s">
        <v>474</v>
      </c>
      <c r="L12" s="8" t="s">
        <v>475</v>
      </c>
      <c r="M12" s="5" t="s">
        <v>476</v>
      </c>
      <c r="N12" s="5" t="s">
        <v>464</v>
      </c>
      <c r="O12" s="5" t="s">
        <v>477</v>
      </c>
      <c r="P12" s="5" t="s">
        <v>466</v>
      </c>
      <c r="Q12" s="5" t="s">
        <v>478</v>
      </c>
      <c r="R12" s="5" t="s">
        <v>479</v>
      </c>
      <c r="S12" s="5"/>
    </row>
    <row r="13" ht="29.3" customHeight="1" spans="1:19">
      <c r="A13" s="5"/>
      <c r="B13" s="5"/>
      <c r="C13" s="6"/>
      <c r="D13" s="6"/>
      <c r="E13" s="6"/>
      <c r="F13" s="6"/>
      <c r="G13" s="6"/>
      <c r="H13" s="6"/>
      <c r="I13" s="7"/>
      <c r="J13" s="5"/>
      <c r="K13" s="8"/>
      <c r="L13" s="8" t="s">
        <v>480</v>
      </c>
      <c r="M13" s="5" t="s">
        <v>481</v>
      </c>
      <c r="N13" s="5" t="s">
        <v>482</v>
      </c>
      <c r="O13" s="5" t="s">
        <v>483</v>
      </c>
      <c r="P13" s="5" t="s">
        <v>455</v>
      </c>
      <c r="Q13" s="5" t="s">
        <v>481</v>
      </c>
      <c r="R13" s="5" t="s">
        <v>484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7"/>
      <c r="J14" s="5"/>
      <c r="K14" s="8"/>
      <c r="L14" s="8" t="s">
        <v>485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7"/>
      <c r="J15" s="5"/>
      <c r="K15" s="8"/>
      <c r="L15" s="8" t="s">
        <v>486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7"/>
      <c r="J16" s="5"/>
      <c r="K16" s="8" t="s">
        <v>487</v>
      </c>
      <c r="L16" s="8" t="s">
        <v>488</v>
      </c>
      <c r="M16" s="5" t="s">
        <v>489</v>
      </c>
      <c r="N16" s="5" t="s">
        <v>482</v>
      </c>
      <c r="O16" s="5" t="s">
        <v>490</v>
      </c>
      <c r="P16" s="5" t="s">
        <v>455</v>
      </c>
      <c r="Q16" s="5" t="s">
        <v>491</v>
      </c>
      <c r="R16" s="5" t="s">
        <v>492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5" workbookViewId="0">
      <selection activeCell="I27" sqref="I27"/>
    </sheetView>
  </sheetViews>
  <sheetFormatPr defaultColWidth="10" defaultRowHeight="13.5" outlineLevelCol="7"/>
  <cols>
    <col min="1" max="1" width="29.45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  <col min="9" max="9" width="9.76666666666667" customWidth="1"/>
  </cols>
  <sheetData>
    <row r="1" ht="12.9" customHeight="1" spans="1:8">
      <c r="A1" s="3"/>
      <c r="H1" s="16" t="s">
        <v>29</v>
      </c>
    </row>
    <row r="2" ht="24.15" customHeight="1" spans="1:8">
      <c r="A2" s="57" t="s">
        <v>7</v>
      </c>
      <c r="B2" s="57"/>
      <c r="C2" s="57"/>
      <c r="D2" s="57"/>
      <c r="E2" s="57"/>
      <c r="F2" s="57"/>
      <c r="G2" s="57"/>
      <c r="H2" s="57"/>
    </row>
    <row r="3" ht="17.25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17.9" customHeight="1" spans="1:8">
      <c r="A4" s="12" t="s">
        <v>32</v>
      </c>
      <c r="B4" s="12"/>
      <c r="C4" s="12" t="s">
        <v>33</v>
      </c>
      <c r="D4" s="12"/>
      <c r="E4" s="12"/>
      <c r="F4" s="12"/>
      <c r="G4" s="12"/>
      <c r="H4" s="12"/>
    </row>
    <row r="5" ht="22.4" customHeight="1" spans="1:8">
      <c r="A5" s="12" t="s">
        <v>34</v>
      </c>
      <c r="B5" s="12" t="s">
        <v>35</v>
      </c>
      <c r="C5" s="12" t="s">
        <v>36</v>
      </c>
      <c r="D5" s="12" t="s">
        <v>35</v>
      </c>
      <c r="E5" s="12" t="s">
        <v>37</v>
      </c>
      <c r="F5" s="12" t="s">
        <v>35</v>
      </c>
      <c r="G5" s="12" t="s">
        <v>38</v>
      </c>
      <c r="H5" s="12" t="s">
        <v>35</v>
      </c>
    </row>
    <row r="6" ht="16.25" customHeight="1" spans="1:8">
      <c r="A6" s="15" t="s">
        <v>39</v>
      </c>
      <c r="B6" s="27">
        <f>B7</f>
        <v>9980612</v>
      </c>
      <c r="C6" s="27" t="s">
        <v>40</v>
      </c>
      <c r="D6" s="26">
        <f>4943343+192000</f>
        <v>5135343</v>
      </c>
      <c r="E6" s="25" t="s">
        <v>41</v>
      </c>
      <c r="F6" s="25">
        <v>9788612</v>
      </c>
      <c r="G6" s="27" t="s">
        <v>42</v>
      </c>
      <c r="H6" s="27">
        <v>8590052</v>
      </c>
    </row>
    <row r="7" ht="16.25" customHeight="1" spans="1:8">
      <c r="A7" s="5" t="s">
        <v>43</v>
      </c>
      <c r="B7" s="27">
        <f>9788612+192000</f>
        <v>9980612</v>
      </c>
      <c r="C7" s="27" t="s">
        <v>44</v>
      </c>
      <c r="D7" s="26"/>
      <c r="E7" s="27" t="s">
        <v>45</v>
      </c>
      <c r="F7" s="27">
        <v>8590052</v>
      </c>
      <c r="G7" s="27" t="s">
        <v>46</v>
      </c>
      <c r="H7" s="27">
        <f>1053029+192000</f>
        <v>1245029</v>
      </c>
    </row>
    <row r="8" ht="16.25" customHeight="1" spans="1:8">
      <c r="A8" s="15" t="s">
        <v>47</v>
      </c>
      <c r="B8" s="27"/>
      <c r="C8" s="27" t="s">
        <v>48</v>
      </c>
      <c r="D8" s="26"/>
      <c r="E8" s="27" t="s">
        <v>49</v>
      </c>
      <c r="F8" s="27">
        <f>1053029+192000</f>
        <v>1245029</v>
      </c>
      <c r="G8" s="27" t="s">
        <v>50</v>
      </c>
      <c r="H8" s="27"/>
    </row>
    <row r="9" ht="16.25" customHeight="1" spans="1:8">
      <c r="A9" s="5" t="s">
        <v>51</v>
      </c>
      <c r="B9" s="27"/>
      <c r="C9" s="27" t="s">
        <v>52</v>
      </c>
      <c r="D9" s="26"/>
      <c r="E9" s="27" t="s">
        <v>53</v>
      </c>
      <c r="F9" s="27">
        <v>145531</v>
      </c>
      <c r="G9" s="27" t="s">
        <v>54</v>
      </c>
      <c r="H9" s="27"/>
    </row>
    <row r="10" ht="16.25" customHeight="1" spans="1:8">
      <c r="A10" s="5" t="s">
        <v>55</v>
      </c>
      <c r="B10" s="27"/>
      <c r="C10" s="27" t="s">
        <v>56</v>
      </c>
      <c r="D10" s="26"/>
      <c r="E10" s="25" t="s">
        <v>57</v>
      </c>
      <c r="F10" s="25"/>
      <c r="G10" s="27" t="s">
        <v>58</v>
      </c>
      <c r="H10" s="27"/>
    </row>
    <row r="11" ht="16.25" customHeight="1" spans="1:8">
      <c r="A11" s="5" t="s">
        <v>59</v>
      </c>
      <c r="B11" s="27"/>
      <c r="C11" s="27" t="s">
        <v>60</v>
      </c>
      <c r="D11" s="26"/>
      <c r="E11" s="27" t="s">
        <v>61</v>
      </c>
      <c r="F11" s="27"/>
      <c r="G11" s="27" t="s">
        <v>62</v>
      </c>
      <c r="H11" s="27"/>
    </row>
    <row r="12" ht="16.25" customHeight="1" spans="1:8">
      <c r="A12" s="5" t="s">
        <v>63</v>
      </c>
      <c r="B12" s="27"/>
      <c r="C12" s="27" t="s">
        <v>64</v>
      </c>
      <c r="D12" s="26">
        <v>549728</v>
      </c>
      <c r="E12" s="27" t="s">
        <v>65</v>
      </c>
      <c r="F12" s="27"/>
      <c r="G12" s="27" t="s">
        <v>66</v>
      </c>
      <c r="H12" s="27"/>
    </row>
    <row r="13" ht="16.25" customHeight="1" spans="1:8">
      <c r="A13" s="5" t="s">
        <v>67</v>
      </c>
      <c r="B13" s="27"/>
      <c r="C13" s="27" t="s">
        <v>68</v>
      </c>
      <c r="D13" s="26">
        <v>1112025</v>
      </c>
      <c r="E13" s="27" t="s">
        <v>69</v>
      </c>
      <c r="F13" s="27"/>
      <c r="G13" s="27" t="s">
        <v>70</v>
      </c>
      <c r="H13" s="27"/>
    </row>
    <row r="14" ht="16.25" customHeight="1" spans="1:8">
      <c r="A14" s="5" t="s">
        <v>71</v>
      </c>
      <c r="B14" s="27"/>
      <c r="C14" s="27" t="s">
        <v>72</v>
      </c>
      <c r="D14" s="26"/>
      <c r="E14" s="27" t="s">
        <v>73</v>
      </c>
      <c r="F14" s="27"/>
      <c r="G14" s="27" t="s">
        <v>74</v>
      </c>
      <c r="H14" s="27">
        <v>145531</v>
      </c>
    </row>
    <row r="15" ht="16.25" customHeight="1" spans="1:8">
      <c r="A15" s="5" t="s">
        <v>75</v>
      </c>
      <c r="B15" s="27"/>
      <c r="C15" s="27" t="s">
        <v>76</v>
      </c>
      <c r="D15" s="26">
        <v>489511</v>
      </c>
      <c r="E15" s="27" t="s">
        <v>77</v>
      </c>
      <c r="F15" s="27"/>
      <c r="G15" s="27" t="s">
        <v>78</v>
      </c>
      <c r="H15" s="27"/>
    </row>
    <row r="16" ht="16.25" customHeight="1" spans="1:8">
      <c r="A16" s="5" t="s">
        <v>79</v>
      </c>
      <c r="B16" s="27"/>
      <c r="C16" s="27" t="s">
        <v>80</v>
      </c>
      <c r="D16" s="26"/>
      <c r="E16" s="27" t="s">
        <v>81</v>
      </c>
      <c r="F16" s="27"/>
      <c r="G16" s="27" t="s">
        <v>82</v>
      </c>
      <c r="H16" s="27"/>
    </row>
    <row r="17" ht="16.25" customHeight="1" spans="1:8">
      <c r="A17" s="5" t="s">
        <v>83</v>
      </c>
      <c r="B17" s="27"/>
      <c r="C17" s="27" t="s">
        <v>84</v>
      </c>
      <c r="D17" s="26"/>
      <c r="E17" s="27" t="s">
        <v>85</v>
      </c>
      <c r="F17" s="27"/>
      <c r="G17" s="27" t="s">
        <v>86</v>
      </c>
      <c r="H17" s="27"/>
    </row>
    <row r="18" ht="16.25" customHeight="1" spans="1:8">
      <c r="A18" s="5" t="s">
        <v>87</v>
      </c>
      <c r="B18" s="27"/>
      <c r="C18" s="27" t="s">
        <v>88</v>
      </c>
      <c r="D18" s="26">
        <v>1963796</v>
      </c>
      <c r="E18" s="27" t="s">
        <v>89</v>
      </c>
      <c r="F18" s="27"/>
      <c r="G18" s="27" t="s">
        <v>90</v>
      </c>
      <c r="H18" s="27"/>
    </row>
    <row r="19" ht="16.25" customHeight="1" spans="1:8">
      <c r="A19" s="5" t="s">
        <v>91</v>
      </c>
      <c r="B19" s="27"/>
      <c r="C19" s="27" t="s">
        <v>92</v>
      </c>
      <c r="D19" s="26"/>
      <c r="E19" s="27" t="s">
        <v>93</v>
      </c>
      <c r="F19" s="27"/>
      <c r="G19" s="27" t="s">
        <v>94</v>
      </c>
      <c r="H19" s="27"/>
    </row>
    <row r="20" ht="16.25" customHeight="1" spans="1:8">
      <c r="A20" s="15" t="s">
        <v>95</v>
      </c>
      <c r="B20" s="25"/>
      <c r="C20" s="27" t="s">
        <v>96</v>
      </c>
      <c r="D20" s="26"/>
      <c r="E20" s="27" t="s">
        <v>97</v>
      </c>
      <c r="F20" s="27"/>
      <c r="G20" s="27"/>
      <c r="H20" s="27"/>
    </row>
    <row r="21" ht="16.25" customHeight="1" spans="1:8">
      <c r="A21" s="15" t="s">
        <v>98</v>
      </c>
      <c r="B21" s="25"/>
      <c r="C21" s="27" t="s">
        <v>99</v>
      </c>
      <c r="D21" s="26"/>
      <c r="E21" s="25" t="s">
        <v>100</v>
      </c>
      <c r="F21" s="25"/>
      <c r="G21" s="27"/>
      <c r="H21" s="27"/>
    </row>
    <row r="22" ht="16.25" customHeight="1" spans="1:8">
      <c r="A22" s="15" t="s">
        <v>101</v>
      </c>
      <c r="B22" s="25"/>
      <c r="C22" s="27" t="s">
        <v>102</v>
      </c>
      <c r="D22" s="26"/>
      <c r="E22" s="27"/>
      <c r="F22" s="27"/>
      <c r="G22" s="27"/>
      <c r="H22" s="27"/>
    </row>
    <row r="23" ht="16.25" customHeight="1" spans="1:8">
      <c r="A23" s="15" t="s">
        <v>103</v>
      </c>
      <c r="B23" s="25"/>
      <c r="C23" s="27" t="s">
        <v>104</v>
      </c>
      <c r="D23" s="26"/>
      <c r="E23" s="27"/>
      <c r="F23" s="27"/>
      <c r="G23" s="27"/>
      <c r="H23" s="27"/>
    </row>
    <row r="24" ht="16.25" customHeight="1" spans="1:8">
      <c r="A24" s="15" t="s">
        <v>105</v>
      </c>
      <c r="B24" s="25"/>
      <c r="C24" s="27" t="s">
        <v>106</v>
      </c>
      <c r="D24" s="26"/>
      <c r="E24" s="27"/>
      <c r="F24" s="27"/>
      <c r="G24" s="27"/>
      <c r="H24" s="27"/>
    </row>
    <row r="25" ht="16.25" customHeight="1" spans="1:8">
      <c r="A25" s="5" t="s">
        <v>107</v>
      </c>
      <c r="B25" s="27"/>
      <c r="C25" s="27" t="s">
        <v>108</v>
      </c>
      <c r="D25" s="26">
        <v>730209</v>
      </c>
      <c r="E25" s="27"/>
      <c r="F25" s="27"/>
      <c r="G25" s="27"/>
      <c r="H25" s="27"/>
    </row>
    <row r="26" ht="16.25" customHeight="1" spans="1:8">
      <c r="A26" s="5" t="s">
        <v>109</v>
      </c>
      <c r="B26" s="27"/>
      <c r="C26" s="27" t="s">
        <v>110</v>
      </c>
      <c r="D26" s="26"/>
      <c r="E26" s="27"/>
      <c r="F26" s="27"/>
      <c r="G26" s="27"/>
      <c r="H26" s="27"/>
    </row>
    <row r="27" ht="16.25" customHeight="1" spans="1:8">
      <c r="A27" s="5" t="s">
        <v>111</v>
      </c>
      <c r="B27" s="27"/>
      <c r="C27" s="27" t="s">
        <v>112</v>
      </c>
      <c r="D27" s="26"/>
      <c r="E27" s="27"/>
      <c r="F27" s="27"/>
      <c r="G27" s="27"/>
      <c r="H27" s="27"/>
    </row>
    <row r="28" ht="16.25" customHeight="1" spans="1:8">
      <c r="A28" s="15" t="s">
        <v>113</v>
      </c>
      <c r="B28" s="25"/>
      <c r="C28" s="27" t="s">
        <v>114</v>
      </c>
      <c r="D28" s="26"/>
      <c r="E28" s="27"/>
      <c r="F28" s="27"/>
      <c r="G28" s="27"/>
      <c r="H28" s="27"/>
    </row>
    <row r="29" ht="16.25" customHeight="1" spans="1:8">
      <c r="A29" s="15" t="s">
        <v>115</v>
      </c>
      <c r="B29" s="25"/>
      <c r="C29" s="27" t="s">
        <v>116</v>
      </c>
      <c r="D29" s="26"/>
      <c r="E29" s="27"/>
      <c r="F29" s="27"/>
      <c r="G29" s="27"/>
      <c r="H29" s="27"/>
    </row>
    <row r="30" ht="16.25" customHeight="1" spans="1:8">
      <c r="A30" s="15" t="s">
        <v>117</v>
      </c>
      <c r="B30" s="25"/>
      <c r="C30" s="27" t="s">
        <v>118</v>
      </c>
      <c r="D30" s="26"/>
      <c r="E30" s="27"/>
      <c r="F30" s="27"/>
      <c r="G30" s="27"/>
      <c r="H30" s="27"/>
    </row>
    <row r="31" ht="16.25" customHeight="1" spans="1:8">
      <c r="A31" s="15" t="s">
        <v>119</v>
      </c>
      <c r="B31" s="25"/>
      <c r="C31" s="27" t="s">
        <v>120</v>
      </c>
      <c r="D31" s="26"/>
      <c r="E31" s="27"/>
      <c r="F31" s="27"/>
      <c r="G31" s="27"/>
      <c r="H31" s="27"/>
    </row>
    <row r="32" ht="16.25" customHeight="1" spans="1:8">
      <c r="A32" s="15" t="s">
        <v>121</v>
      </c>
      <c r="B32" s="25"/>
      <c r="C32" s="27" t="s">
        <v>122</v>
      </c>
      <c r="D32" s="26"/>
      <c r="E32" s="27"/>
      <c r="F32" s="27"/>
      <c r="G32" s="27"/>
      <c r="H32" s="27"/>
    </row>
    <row r="33" ht="16.25" customHeight="1" spans="1:8">
      <c r="A33" s="5"/>
      <c r="B33" s="27"/>
      <c r="C33" s="27" t="s">
        <v>123</v>
      </c>
      <c r="D33" s="26"/>
      <c r="E33" s="27"/>
      <c r="F33" s="27"/>
      <c r="G33" s="27"/>
      <c r="H33" s="27"/>
    </row>
    <row r="34" ht="16.25" customHeight="1" spans="1:8">
      <c r="A34" s="5"/>
      <c r="B34" s="27"/>
      <c r="C34" s="27" t="s">
        <v>124</v>
      </c>
      <c r="D34" s="26"/>
      <c r="E34" s="27"/>
      <c r="F34" s="27"/>
      <c r="G34" s="27"/>
      <c r="H34" s="27"/>
    </row>
    <row r="35" ht="16.25" customHeight="1" spans="1:8">
      <c r="A35" s="5"/>
      <c r="B35" s="27"/>
      <c r="C35" s="27" t="s">
        <v>125</v>
      </c>
      <c r="D35" s="26"/>
      <c r="E35" s="27"/>
      <c r="F35" s="27"/>
      <c r="G35" s="27"/>
      <c r="H35" s="27"/>
    </row>
    <row r="36" ht="16.25" customHeight="1" spans="1:8">
      <c r="A36" s="5"/>
      <c r="B36" s="27"/>
      <c r="C36" s="27"/>
      <c r="D36" s="27"/>
      <c r="E36" s="27"/>
      <c r="F36" s="27"/>
      <c r="G36" s="27"/>
      <c r="H36" s="27"/>
    </row>
    <row r="37" ht="16.25" customHeight="1" spans="1:8">
      <c r="A37" s="15" t="s">
        <v>126</v>
      </c>
      <c r="B37" s="25">
        <f>B6</f>
        <v>9980612</v>
      </c>
      <c r="C37" s="25" t="s">
        <v>127</v>
      </c>
      <c r="D37" s="25">
        <f>SUM(D6:D36)</f>
        <v>9980612</v>
      </c>
      <c r="E37" s="25" t="s">
        <v>127</v>
      </c>
      <c r="F37" s="25">
        <f>SUM(F7:F36)</f>
        <v>9980612</v>
      </c>
      <c r="G37" s="25" t="s">
        <v>127</v>
      </c>
      <c r="H37" s="25">
        <f>SUM(H6:H36)</f>
        <v>9980612</v>
      </c>
    </row>
    <row r="38" ht="16.25" customHeight="1" spans="1:8">
      <c r="A38" s="15" t="s">
        <v>128</v>
      </c>
      <c r="B38" s="25"/>
      <c r="C38" s="25" t="s">
        <v>129</v>
      </c>
      <c r="D38" s="25"/>
      <c r="E38" s="25" t="s">
        <v>129</v>
      </c>
      <c r="F38" s="25"/>
      <c r="G38" s="25" t="s">
        <v>129</v>
      </c>
      <c r="H38" s="25"/>
    </row>
    <row r="39" ht="16.25" customHeight="1" spans="1:8">
      <c r="A39" s="5"/>
      <c r="B39" s="27"/>
      <c r="C39" s="27"/>
      <c r="D39" s="27"/>
      <c r="E39" s="25"/>
      <c r="F39" s="25"/>
      <c r="G39" s="25"/>
      <c r="H39" s="25"/>
    </row>
    <row r="40" ht="16.25" customHeight="1" spans="1:8">
      <c r="A40" s="15" t="s">
        <v>130</v>
      </c>
      <c r="B40" s="25">
        <f>B37</f>
        <v>9980612</v>
      </c>
      <c r="C40" s="25" t="s">
        <v>131</v>
      </c>
      <c r="D40" s="25">
        <f>D37</f>
        <v>9980612</v>
      </c>
      <c r="E40" s="25" t="s">
        <v>131</v>
      </c>
      <c r="F40" s="25">
        <f>F37</f>
        <v>9980612</v>
      </c>
      <c r="G40" s="25" t="s">
        <v>131</v>
      </c>
      <c r="H40" s="25">
        <f>H37</f>
        <v>9980612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:F9"/>
    </sheetView>
  </sheetViews>
  <sheetFormatPr defaultColWidth="10" defaultRowHeight="13.5"/>
  <cols>
    <col min="1" max="1" width="5.83333333333333" customWidth="1"/>
    <col min="2" max="2" width="16.15" customWidth="1"/>
    <col min="3" max="3" width="11.0333333333333" customWidth="1"/>
    <col min="4" max="5" width="9.40833333333333" customWidth="1"/>
    <col min="6" max="25" width="7.69166666666667" customWidth="1"/>
    <col min="26" max="26" width="9.76666666666667" customWidth="1"/>
  </cols>
  <sheetData>
    <row r="1" ht="16.35" customHeight="1" spans="1:25">
      <c r="A1" s="3"/>
      <c r="X1" s="16" t="s">
        <v>132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31</v>
      </c>
      <c r="Y3" s="9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135</v>
      </c>
      <c r="C7" s="29">
        <f>D7</f>
        <v>9980612</v>
      </c>
      <c r="D7" s="29">
        <f>D8</f>
        <v>9980612</v>
      </c>
      <c r="E7" s="29">
        <f>E8</f>
        <v>9980612</v>
      </c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8" customHeight="1" spans="1:25">
      <c r="A8" s="13" t="s">
        <v>153</v>
      </c>
      <c r="B8" s="13" t="s">
        <v>154</v>
      </c>
      <c r="C8" s="29">
        <f>D8</f>
        <v>9980612</v>
      </c>
      <c r="D8" s="29">
        <f>D9</f>
        <v>9980612</v>
      </c>
      <c r="E8" s="29">
        <f>E9</f>
        <v>9980612</v>
      </c>
      <c r="F8" s="2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8" customHeight="1" spans="1:25">
      <c r="A9" s="56" t="s">
        <v>155</v>
      </c>
      <c r="B9" s="56" t="s">
        <v>156</v>
      </c>
      <c r="C9" s="26">
        <f>D9</f>
        <v>9980612</v>
      </c>
      <c r="D9" s="26">
        <f>E9</f>
        <v>9980612</v>
      </c>
      <c r="E9" s="27">
        <f>9788612+192000</f>
        <v>9980612</v>
      </c>
      <c r="F9" s="2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F6" sqref="F6:G2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41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9" t="s">
        <v>31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135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8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8"/>
      <c r="B6" s="28"/>
      <c r="C6" s="28"/>
      <c r="D6" s="43" t="s">
        <v>135</v>
      </c>
      <c r="E6" s="43"/>
      <c r="F6" s="44">
        <f>F7</f>
        <v>9980612</v>
      </c>
      <c r="G6" s="44">
        <f>G7</f>
        <v>9980612</v>
      </c>
      <c r="H6" s="45"/>
      <c r="I6" s="45"/>
      <c r="J6" s="43"/>
      <c r="K6" s="43"/>
    </row>
    <row r="7" ht="22.8" customHeight="1" spans="1:11">
      <c r="A7" s="46"/>
      <c r="B7" s="46"/>
      <c r="C7" s="46"/>
      <c r="D7" s="47" t="s">
        <v>153</v>
      </c>
      <c r="E7" s="47" t="s">
        <v>154</v>
      </c>
      <c r="F7" s="48">
        <f>F8</f>
        <v>9980612</v>
      </c>
      <c r="G7" s="48">
        <f>G8</f>
        <v>9980612</v>
      </c>
      <c r="H7" s="49"/>
      <c r="I7" s="49"/>
      <c r="J7" s="55"/>
      <c r="K7" s="55"/>
    </row>
    <row r="8" ht="22.8" customHeight="1" spans="1:11">
      <c r="A8" s="46"/>
      <c r="B8" s="46"/>
      <c r="C8" s="46"/>
      <c r="D8" s="47" t="s">
        <v>155</v>
      </c>
      <c r="E8" s="47" t="s">
        <v>156</v>
      </c>
      <c r="F8" s="48">
        <f>SUM(F9:F23)</f>
        <v>9980612</v>
      </c>
      <c r="G8" s="48">
        <f>SUM(G9:G23)</f>
        <v>9980612</v>
      </c>
      <c r="H8" s="49"/>
      <c r="I8" s="49"/>
      <c r="J8" s="55"/>
      <c r="K8" s="55"/>
    </row>
    <row r="9" ht="22.8" customHeight="1" spans="1:11">
      <c r="A9" s="50" t="s">
        <v>169</v>
      </c>
      <c r="B9" s="50" t="s">
        <v>170</v>
      </c>
      <c r="C9" s="50" t="s">
        <v>170</v>
      </c>
      <c r="D9" s="51" t="s">
        <v>171</v>
      </c>
      <c r="E9" s="52" t="s">
        <v>172</v>
      </c>
      <c r="F9" s="53">
        <v>235043</v>
      </c>
      <c r="G9" s="53">
        <v>235043</v>
      </c>
      <c r="H9" s="54"/>
      <c r="I9" s="54"/>
      <c r="J9" s="52"/>
      <c r="K9" s="52"/>
    </row>
    <row r="10" ht="22.8" customHeight="1" spans="1:11">
      <c r="A10" s="50" t="s">
        <v>169</v>
      </c>
      <c r="B10" s="50" t="s">
        <v>173</v>
      </c>
      <c r="C10" s="50" t="s">
        <v>170</v>
      </c>
      <c r="D10" s="51" t="s">
        <v>174</v>
      </c>
      <c r="E10" s="52" t="s">
        <v>172</v>
      </c>
      <c r="F10" s="53">
        <f>G10</f>
        <v>3631869</v>
      </c>
      <c r="G10" s="53">
        <f>3439869+192000</f>
        <v>3631869</v>
      </c>
      <c r="H10" s="54"/>
      <c r="I10" s="54"/>
      <c r="J10" s="52"/>
      <c r="K10" s="52"/>
    </row>
    <row r="11" ht="22.8" customHeight="1" spans="1:11">
      <c r="A11" s="50" t="s">
        <v>169</v>
      </c>
      <c r="B11" s="50" t="s">
        <v>175</v>
      </c>
      <c r="C11" s="50" t="s">
        <v>170</v>
      </c>
      <c r="D11" s="51" t="s">
        <v>176</v>
      </c>
      <c r="E11" s="52" t="s">
        <v>172</v>
      </c>
      <c r="F11" s="53">
        <v>515739</v>
      </c>
      <c r="G11" s="53">
        <v>515739</v>
      </c>
      <c r="H11" s="54"/>
      <c r="I11" s="54"/>
      <c r="J11" s="52"/>
      <c r="K11" s="52"/>
    </row>
    <row r="12" ht="22.8" customHeight="1" spans="1:11">
      <c r="A12" s="50" t="s">
        <v>169</v>
      </c>
      <c r="B12" s="50" t="s">
        <v>177</v>
      </c>
      <c r="C12" s="50" t="s">
        <v>170</v>
      </c>
      <c r="D12" s="51" t="s">
        <v>178</v>
      </c>
      <c r="E12" s="52" t="s">
        <v>172</v>
      </c>
      <c r="F12" s="53">
        <v>752692</v>
      </c>
      <c r="G12" s="53">
        <v>752692</v>
      </c>
      <c r="H12" s="54"/>
      <c r="I12" s="54"/>
      <c r="J12" s="52"/>
      <c r="K12" s="52"/>
    </row>
    <row r="13" ht="22.8" customHeight="1" spans="1:11">
      <c r="A13" s="50" t="s">
        <v>179</v>
      </c>
      <c r="B13" s="50" t="s">
        <v>170</v>
      </c>
      <c r="C13" s="50" t="s">
        <v>170</v>
      </c>
      <c r="D13" s="51" t="s">
        <v>180</v>
      </c>
      <c r="E13" s="52" t="s">
        <v>172</v>
      </c>
      <c r="F13" s="53">
        <v>549728</v>
      </c>
      <c r="G13" s="53">
        <v>549728</v>
      </c>
      <c r="H13" s="54"/>
      <c r="I13" s="54"/>
      <c r="J13" s="52"/>
      <c r="K13" s="52"/>
    </row>
    <row r="14" ht="22.8" customHeight="1" spans="1:11">
      <c r="A14" s="50" t="s">
        <v>181</v>
      </c>
      <c r="B14" s="50" t="s">
        <v>182</v>
      </c>
      <c r="C14" s="50" t="s">
        <v>182</v>
      </c>
      <c r="D14" s="51" t="s">
        <v>183</v>
      </c>
      <c r="E14" s="52" t="s">
        <v>184</v>
      </c>
      <c r="F14" s="53">
        <v>871164</v>
      </c>
      <c r="G14" s="53">
        <v>871164</v>
      </c>
      <c r="H14" s="54"/>
      <c r="I14" s="54"/>
      <c r="J14" s="52"/>
      <c r="K14" s="52"/>
    </row>
    <row r="15" ht="22.8" customHeight="1" spans="1:11">
      <c r="A15" s="50" t="s">
        <v>181</v>
      </c>
      <c r="B15" s="50" t="s">
        <v>185</v>
      </c>
      <c r="C15" s="50" t="s">
        <v>186</v>
      </c>
      <c r="D15" s="51" t="s">
        <v>187</v>
      </c>
      <c r="E15" s="52" t="s">
        <v>188</v>
      </c>
      <c r="F15" s="53">
        <v>31871</v>
      </c>
      <c r="G15" s="53">
        <v>31871</v>
      </c>
      <c r="H15" s="54"/>
      <c r="I15" s="54"/>
      <c r="J15" s="52"/>
      <c r="K15" s="52"/>
    </row>
    <row r="16" ht="22.8" customHeight="1" spans="1:11">
      <c r="A16" s="50" t="s">
        <v>181</v>
      </c>
      <c r="B16" s="50" t="s">
        <v>189</v>
      </c>
      <c r="C16" s="50" t="s">
        <v>170</v>
      </c>
      <c r="D16" s="51" t="s">
        <v>190</v>
      </c>
      <c r="E16" s="52" t="s">
        <v>191</v>
      </c>
      <c r="F16" s="53">
        <v>15042</v>
      </c>
      <c r="G16" s="53">
        <v>15042</v>
      </c>
      <c r="H16" s="54"/>
      <c r="I16" s="54"/>
      <c r="J16" s="52"/>
      <c r="K16" s="52"/>
    </row>
    <row r="17" ht="22.8" customHeight="1" spans="1:11">
      <c r="A17" s="50" t="s">
        <v>181</v>
      </c>
      <c r="B17" s="50" t="s">
        <v>189</v>
      </c>
      <c r="C17" s="50" t="s">
        <v>192</v>
      </c>
      <c r="D17" s="51" t="s">
        <v>193</v>
      </c>
      <c r="E17" s="52" t="s">
        <v>194</v>
      </c>
      <c r="F17" s="53">
        <v>19737</v>
      </c>
      <c r="G17" s="53">
        <v>19737</v>
      </c>
      <c r="H17" s="54"/>
      <c r="I17" s="54"/>
      <c r="J17" s="52"/>
      <c r="K17" s="52"/>
    </row>
    <row r="18" ht="22.8" customHeight="1" spans="1:11">
      <c r="A18" s="50" t="s">
        <v>181</v>
      </c>
      <c r="B18" s="50" t="s">
        <v>195</v>
      </c>
      <c r="C18" s="50" t="s">
        <v>170</v>
      </c>
      <c r="D18" s="51" t="s">
        <v>196</v>
      </c>
      <c r="E18" s="52" t="s">
        <v>172</v>
      </c>
      <c r="F18" s="53">
        <v>174211</v>
      </c>
      <c r="G18" s="53">
        <v>174211</v>
      </c>
      <c r="H18" s="54"/>
      <c r="I18" s="54"/>
      <c r="J18" s="52"/>
      <c r="K18" s="52"/>
    </row>
    <row r="19" ht="22.8" customHeight="1" spans="1:11">
      <c r="A19" s="50" t="s">
        <v>197</v>
      </c>
      <c r="B19" s="50" t="s">
        <v>185</v>
      </c>
      <c r="C19" s="50" t="s">
        <v>170</v>
      </c>
      <c r="D19" s="51" t="s">
        <v>198</v>
      </c>
      <c r="E19" s="52" t="s">
        <v>199</v>
      </c>
      <c r="F19" s="53">
        <v>357195</v>
      </c>
      <c r="G19" s="53">
        <v>357195</v>
      </c>
      <c r="H19" s="54"/>
      <c r="I19" s="54"/>
      <c r="J19" s="52"/>
      <c r="K19" s="52"/>
    </row>
    <row r="20" ht="22.8" customHeight="1" spans="1:11">
      <c r="A20" s="50" t="s">
        <v>197</v>
      </c>
      <c r="B20" s="50" t="s">
        <v>185</v>
      </c>
      <c r="C20" s="50" t="s">
        <v>173</v>
      </c>
      <c r="D20" s="51" t="s">
        <v>200</v>
      </c>
      <c r="E20" s="52" t="s">
        <v>201</v>
      </c>
      <c r="F20" s="53">
        <v>123196</v>
      </c>
      <c r="G20" s="53">
        <v>123196</v>
      </c>
      <c r="H20" s="54"/>
      <c r="I20" s="54"/>
      <c r="J20" s="52"/>
      <c r="K20" s="52"/>
    </row>
    <row r="21" ht="22.8" customHeight="1" spans="1:11">
      <c r="A21" s="50" t="s">
        <v>197</v>
      </c>
      <c r="B21" s="50" t="s">
        <v>185</v>
      </c>
      <c r="C21" s="50" t="s">
        <v>186</v>
      </c>
      <c r="D21" s="51" t="s">
        <v>202</v>
      </c>
      <c r="E21" s="52" t="s">
        <v>203</v>
      </c>
      <c r="F21" s="53">
        <v>9120</v>
      </c>
      <c r="G21" s="53">
        <v>9120</v>
      </c>
      <c r="H21" s="54"/>
      <c r="I21" s="54"/>
      <c r="J21" s="52"/>
      <c r="K21" s="52"/>
    </row>
    <row r="22" ht="22.8" customHeight="1" spans="1:11">
      <c r="A22" s="50" t="s">
        <v>204</v>
      </c>
      <c r="B22" s="50" t="s">
        <v>170</v>
      </c>
      <c r="C22" s="50" t="s">
        <v>170</v>
      </c>
      <c r="D22" s="51" t="s">
        <v>205</v>
      </c>
      <c r="E22" s="52" t="s">
        <v>172</v>
      </c>
      <c r="F22" s="53">
        <v>1963796</v>
      </c>
      <c r="G22" s="53">
        <v>1963796</v>
      </c>
      <c r="H22" s="54"/>
      <c r="I22" s="54"/>
      <c r="J22" s="52"/>
      <c r="K22" s="52"/>
    </row>
    <row r="23" ht="22.8" customHeight="1" spans="1:11">
      <c r="A23" s="50" t="s">
        <v>206</v>
      </c>
      <c r="B23" s="50" t="s">
        <v>192</v>
      </c>
      <c r="C23" s="50" t="s">
        <v>170</v>
      </c>
      <c r="D23" s="51" t="s">
        <v>207</v>
      </c>
      <c r="E23" s="52" t="s">
        <v>208</v>
      </c>
      <c r="F23" s="53">
        <v>730209</v>
      </c>
      <c r="G23" s="53">
        <v>730209</v>
      </c>
      <c r="H23" s="54"/>
      <c r="I23" s="54"/>
      <c r="J23" s="52"/>
      <c r="K23" s="52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F6" sqref="F6:P2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8" width="11.0333333333333" customWidth="1"/>
    <col min="9" max="12" width="7.18333333333333" customWidth="1"/>
    <col min="13" max="13" width="6.78333333333333" customWidth="1"/>
    <col min="14" max="14" width="7.18333333333333" customWidth="1"/>
    <col min="15" max="15" width="9.40833333333333" customWidth="1"/>
    <col min="16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6" t="s">
        <v>209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19.8" customHeight="1" spans="1:20">
      <c r="A4" s="4" t="s">
        <v>158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135</v>
      </c>
      <c r="F6" s="25">
        <f>F7</f>
        <v>9980612</v>
      </c>
      <c r="G6" s="25">
        <f>G7</f>
        <v>8590052</v>
      </c>
      <c r="H6" s="25">
        <f>H7</f>
        <v>1245029</v>
      </c>
      <c r="I6" s="25"/>
      <c r="J6" s="25"/>
      <c r="K6" s="25"/>
      <c r="L6" s="25"/>
      <c r="M6" s="25"/>
      <c r="N6" s="25"/>
      <c r="O6" s="25">
        <v>145531</v>
      </c>
      <c r="P6" s="25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153</v>
      </c>
      <c r="E7" s="13" t="s">
        <v>154</v>
      </c>
      <c r="F7" s="25">
        <f>F8</f>
        <v>9980612</v>
      </c>
      <c r="G7" s="25">
        <f>G8</f>
        <v>8590052</v>
      </c>
      <c r="H7" s="25">
        <f>H8</f>
        <v>1245029</v>
      </c>
      <c r="I7" s="25"/>
      <c r="J7" s="25"/>
      <c r="K7" s="25"/>
      <c r="L7" s="25"/>
      <c r="M7" s="25"/>
      <c r="N7" s="25"/>
      <c r="O7" s="25">
        <v>145531</v>
      </c>
      <c r="P7" s="25"/>
      <c r="Q7" s="14"/>
      <c r="R7" s="14"/>
      <c r="S7" s="14"/>
      <c r="T7" s="14"/>
    </row>
    <row r="8" ht="22.8" customHeight="1" spans="1:20">
      <c r="A8" s="21"/>
      <c r="B8" s="21"/>
      <c r="C8" s="21"/>
      <c r="D8" s="19" t="s">
        <v>155</v>
      </c>
      <c r="E8" s="19" t="s">
        <v>156</v>
      </c>
      <c r="F8" s="38">
        <f>SUM(F9:F23)</f>
        <v>9980612</v>
      </c>
      <c r="G8" s="38">
        <f>SUM(G9:G23)</f>
        <v>8590052</v>
      </c>
      <c r="H8" s="38">
        <f>SUM(H9:H23)</f>
        <v>1245029</v>
      </c>
      <c r="I8" s="38"/>
      <c r="J8" s="38"/>
      <c r="K8" s="38"/>
      <c r="L8" s="38"/>
      <c r="M8" s="38"/>
      <c r="N8" s="38"/>
      <c r="O8" s="38">
        <v>145531</v>
      </c>
      <c r="P8" s="38"/>
      <c r="Q8" s="40"/>
      <c r="R8" s="40"/>
      <c r="S8" s="40"/>
      <c r="T8" s="40"/>
    </row>
    <row r="9" ht="22.8" customHeight="1" spans="1:20">
      <c r="A9" s="22" t="s">
        <v>169</v>
      </c>
      <c r="B9" s="22" t="s">
        <v>173</v>
      </c>
      <c r="C9" s="22" t="s">
        <v>170</v>
      </c>
      <c r="D9" s="18" t="s">
        <v>227</v>
      </c>
      <c r="E9" s="23" t="s">
        <v>172</v>
      </c>
      <c r="F9" s="39">
        <f>SUM(G9:T9)</f>
        <v>3631869</v>
      </c>
      <c r="G9" s="39">
        <v>2564320</v>
      </c>
      <c r="H9" s="39">
        <f>768629+192000</f>
        <v>960629</v>
      </c>
      <c r="I9" s="39"/>
      <c r="J9" s="39"/>
      <c r="K9" s="39"/>
      <c r="L9" s="39"/>
      <c r="M9" s="39"/>
      <c r="N9" s="39"/>
      <c r="O9" s="39">
        <v>106920</v>
      </c>
      <c r="P9" s="39"/>
      <c r="Q9" s="24"/>
      <c r="R9" s="24"/>
      <c r="S9" s="24"/>
      <c r="T9" s="24"/>
    </row>
    <row r="10" ht="22.8" customHeight="1" spans="1:20">
      <c r="A10" s="22" t="s">
        <v>181</v>
      </c>
      <c r="B10" s="22" t="s">
        <v>185</v>
      </c>
      <c r="C10" s="22" t="s">
        <v>186</v>
      </c>
      <c r="D10" s="18" t="s">
        <v>227</v>
      </c>
      <c r="E10" s="23" t="s">
        <v>188</v>
      </c>
      <c r="F10" s="39">
        <v>31871</v>
      </c>
      <c r="G10" s="39"/>
      <c r="H10" s="39"/>
      <c r="I10" s="39"/>
      <c r="J10" s="39"/>
      <c r="K10" s="39"/>
      <c r="L10" s="39"/>
      <c r="M10" s="39"/>
      <c r="N10" s="39"/>
      <c r="O10" s="39">
        <v>31871</v>
      </c>
      <c r="P10" s="39"/>
      <c r="Q10" s="24"/>
      <c r="R10" s="24"/>
      <c r="S10" s="24"/>
      <c r="T10" s="24"/>
    </row>
    <row r="11" ht="22.8" customHeight="1" spans="1:20">
      <c r="A11" s="22" t="s">
        <v>197</v>
      </c>
      <c r="B11" s="22" t="s">
        <v>185</v>
      </c>
      <c r="C11" s="22" t="s">
        <v>186</v>
      </c>
      <c r="D11" s="18" t="s">
        <v>227</v>
      </c>
      <c r="E11" s="23" t="s">
        <v>203</v>
      </c>
      <c r="F11" s="39">
        <v>9120</v>
      </c>
      <c r="G11" s="39">
        <v>5680</v>
      </c>
      <c r="H11" s="39"/>
      <c r="I11" s="39"/>
      <c r="J11" s="39"/>
      <c r="K11" s="39"/>
      <c r="L11" s="39"/>
      <c r="M11" s="39"/>
      <c r="N11" s="39"/>
      <c r="O11" s="39">
        <v>3440</v>
      </c>
      <c r="P11" s="39"/>
      <c r="Q11" s="24"/>
      <c r="R11" s="24"/>
      <c r="S11" s="24"/>
      <c r="T11" s="24"/>
    </row>
    <row r="12" ht="22.8" customHeight="1" spans="1:20">
      <c r="A12" s="22" t="s">
        <v>204</v>
      </c>
      <c r="B12" s="22" t="s">
        <v>170</v>
      </c>
      <c r="C12" s="22" t="s">
        <v>170</v>
      </c>
      <c r="D12" s="18" t="s">
        <v>227</v>
      </c>
      <c r="E12" s="23" t="s">
        <v>172</v>
      </c>
      <c r="F12" s="39">
        <v>1963796</v>
      </c>
      <c r="G12" s="39">
        <v>1830896</v>
      </c>
      <c r="H12" s="39">
        <v>129600</v>
      </c>
      <c r="I12" s="39"/>
      <c r="J12" s="39"/>
      <c r="K12" s="39"/>
      <c r="L12" s="39"/>
      <c r="M12" s="39"/>
      <c r="N12" s="39"/>
      <c r="O12" s="39">
        <v>3300</v>
      </c>
      <c r="P12" s="39"/>
      <c r="Q12" s="24"/>
      <c r="R12" s="24"/>
      <c r="S12" s="24"/>
      <c r="T12" s="24"/>
    </row>
    <row r="13" ht="22.8" customHeight="1" spans="1:20">
      <c r="A13" s="22" t="s">
        <v>169</v>
      </c>
      <c r="B13" s="22" t="s">
        <v>170</v>
      </c>
      <c r="C13" s="22" t="s">
        <v>170</v>
      </c>
      <c r="D13" s="18" t="s">
        <v>227</v>
      </c>
      <c r="E13" s="23" t="s">
        <v>172</v>
      </c>
      <c r="F13" s="39">
        <v>235043</v>
      </c>
      <c r="G13" s="39">
        <v>215003</v>
      </c>
      <c r="H13" s="39">
        <v>20040</v>
      </c>
      <c r="I13" s="39"/>
      <c r="J13" s="39"/>
      <c r="K13" s="39"/>
      <c r="L13" s="39"/>
      <c r="M13" s="39"/>
      <c r="N13" s="39"/>
      <c r="O13" s="39"/>
      <c r="P13" s="39"/>
      <c r="Q13" s="24"/>
      <c r="R13" s="24"/>
      <c r="S13" s="24"/>
      <c r="T13" s="24"/>
    </row>
    <row r="14" ht="22.8" customHeight="1" spans="1:20">
      <c r="A14" s="22" t="s">
        <v>169</v>
      </c>
      <c r="B14" s="22" t="s">
        <v>175</v>
      </c>
      <c r="C14" s="22" t="s">
        <v>170</v>
      </c>
      <c r="D14" s="18" t="s">
        <v>227</v>
      </c>
      <c r="E14" s="23" t="s">
        <v>172</v>
      </c>
      <c r="F14" s="39">
        <v>515739</v>
      </c>
      <c r="G14" s="39">
        <v>479859</v>
      </c>
      <c r="H14" s="39">
        <v>35880</v>
      </c>
      <c r="I14" s="39"/>
      <c r="J14" s="39"/>
      <c r="K14" s="39"/>
      <c r="L14" s="39"/>
      <c r="M14" s="39"/>
      <c r="N14" s="39"/>
      <c r="O14" s="39"/>
      <c r="P14" s="39"/>
      <c r="Q14" s="24"/>
      <c r="R14" s="24"/>
      <c r="S14" s="24"/>
      <c r="T14" s="24"/>
    </row>
    <row r="15" ht="22.8" customHeight="1" spans="1:20">
      <c r="A15" s="22" t="s">
        <v>169</v>
      </c>
      <c r="B15" s="22" t="s">
        <v>177</v>
      </c>
      <c r="C15" s="22" t="s">
        <v>170</v>
      </c>
      <c r="D15" s="18" t="s">
        <v>227</v>
      </c>
      <c r="E15" s="23" t="s">
        <v>172</v>
      </c>
      <c r="F15" s="39">
        <v>752692</v>
      </c>
      <c r="G15" s="39">
        <v>699532</v>
      </c>
      <c r="H15" s="39">
        <v>53160</v>
      </c>
      <c r="I15" s="39"/>
      <c r="J15" s="39"/>
      <c r="K15" s="39"/>
      <c r="L15" s="39"/>
      <c r="M15" s="39"/>
      <c r="N15" s="39"/>
      <c r="O15" s="39"/>
      <c r="P15" s="39"/>
      <c r="Q15" s="24"/>
      <c r="R15" s="24"/>
      <c r="S15" s="24"/>
      <c r="T15" s="24"/>
    </row>
    <row r="16" ht="22.8" customHeight="1" spans="1:20">
      <c r="A16" s="22" t="s">
        <v>179</v>
      </c>
      <c r="B16" s="22" t="s">
        <v>170</v>
      </c>
      <c r="C16" s="22" t="s">
        <v>170</v>
      </c>
      <c r="D16" s="18" t="s">
        <v>227</v>
      </c>
      <c r="E16" s="23" t="s">
        <v>172</v>
      </c>
      <c r="F16" s="39">
        <v>549728</v>
      </c>
      <c r="G16" s="39">
        <v>516728</v>
      </c>
      <c r="H16" s="39">
        <v>33000</v>
      </c>
      <c r="I16" s="39"/>
      <c r="J16" s="39"/>
      <c r="K16" s="39"/>
      <c r="L16" s="39"/>
      <c r="M16" s="39"/>
      <c r="N16" s="39"/>
      <c r="O16" s="39"/>
      <c r="P16" s="39"/>
      <c r="Q16" s="24"/>
      <c r="R16" s="24"/>
      <c r="S16" s="24"/>
      <c r="T16" s="24"/>
    </row>
    <row r="17" ht="22.8" customHeight="1" spans="1:20">
      <c r="A17" s="22" t="s">
        <v>181</v>
      </c>
      <c r="B17" s="22" t="s">
        <v>195</v>
      </c>
      <c r="C17" s="22" t="s">
        <v>170</v>
      </c>
      <c r="D17" s="18" t="s">
        <v>227</v>
      </c>
      <c r="E17" s="23" t="s">
        <v>172</v>
      </c>
      <c r="F17" s="39">
        <v>174211</v>
      </c>
      <c r="G17" s="39">
        <v>161491</v>
      </c>
      <c r="H17" s="39">
        <v>12720</v>
      </c>
      <c r="I17" s="39"/>
      <c r="J17" s="39"/>
      <c r="K17" s="39"/>
      <c r="L17" s="39"/>
      <c r="M17" s="39"/>
      <c r="N17" s="39"/>
      <c r="O17" s="39"/>
      <c r="P17" s="39"/>
      <c r="Q17" s="24"/>
      <c r="R17" s="24"/>
      <c r="S17" s="24"/>
      <c r="T17" s="24"/>
    </row>
    <row r="18" ht="22.8" customHeight="1" spans="1:20">
      <c r="A18" s="22" t="s">
        <v>181</v>
      </c>
      <c r="B18" s="22" t="s">
        <v>182</v>
      </c>
      <c r="C18" s="22" t="s">
        <v>182</v>
      </c>
      <c r="D18" s="18" t="s">
        <v>227</v>
      </c>
      <c r="E18" s="23" t="s">
        <v>184</v>
      </c>
      <c r="F18" s="39">
        <v>871164</v>
      </c>
      <c r="G18" s="39">
        <v>871164</v>
      </c>
      <c r="H18" s="39"/>
      <c r="I18" s="39"/>
      <c r="J18" s="39"/>
      <c r="K18" s="39"/>
      <c r="L18" s="39"/>
      <c r="M18" s="39"/>
      <c r="N18" s="39"/>
      <c r="O18" s="39"/>
      <c r="P18" s="39"/>
      <c r="Q18" s="24"/>
      <c r="R18" s="24"/>
      <c r="S18" s="24"/>
      <c r="T18" s="24"/>
    </row>
    <row r="19" ht="22.8" customHeight="1" spans="1:20">
      <c r="A19" s="22" t="s">
        <v>181</v>
      </c>
      <c r="B19" s="22" t="s">
        <v>189</v>
      </c>
      <c r="C19" s="22" t="s">
        <v>170</v>
      </c>
      <c r="D19" s="18" t="s">
        <v>227</v>
      </c>
      <c r="E19" s="23" t="s">
        <v>191</v>
      </c>
      <c r="F19" s="39">
        <v>15042</v>
      </c>
      <c r="G19" s="39">
        <v>15042</v>
      </c>
      <c r="H19" s="39"/>
      <c r="I19" s="39"/>
      <c r="J19" s="39"/>
      <c r="K19" s="39"/>
      <c r="L19" s="39"/>
      <c r="M19" s="39"/>
      <c r="N19" s="39"/>
      <c r="O19" s="39"/>
      <c r="P19" s="39"/>
      <c r="Q19" s="24"/>
      <c r="R19" s="24"/>
      <c r="S19" s="24"/>
      <c r="T19" s="24"/>
    </row>
    <row r="20" ht="22.8" customHeight="1" spans="1:20">
      <c r="A20" s="22" t="s">
        <v>181</v>
      </c>
      <c r="B20" s="22" t="s">
        <v>189</v>
      </c>
      <c r="C20" s="22" t="s">
        <v>192</v>
      </c>
      <c r="D20" s="18" t="s">
        <v>227</v>
      </c>
      <c r="E20" s="23" t="s">
        <v>194</v>
      </c>
      <c r="F20" s="39">
        <v>19737</v>
      </c>
      <c r="G20" s="39">
        <v>19737</v>
      </c>
      <c r="H20" s="39"/>
      <c r="I20" s="39"/>
      <c r="J20" s="39"/>
      <c r="K20" s="39"/>
      <c r="L20" s="39"/>
      <c r="M20" s="39"/>
      <c r="N20" s="39"/>
      <c r="O20" s="39"/>
      <c r="P20" s="39"/>
      <c r="Q20" s="24"/>
      <c r="R20" s="24"/>
      <c r="S20" s="24"/>
      <c r="T20" s="24"/>
    </row>
    <row r="21" ht="22.8" customHeight="1" spans="1:20">
      <c r="A21" s="22" t="s">
        <v>197</v>
      </c>
      <c r="B21" s="22" t="s">
        <v>185</v>
      </c>
      <c r="C21" s="22" t="s">
        <v>170</v>
      </c>
      <c r="D21" s="18" t="s">
        <v>227</v>
      </c>
      <c r="E21" s="23" t="s">
        <v>199</v>
      </c>
      <c r="F21" s="39">
        <v>357195</v>
      </c>
      <c r="G21" s="39">
        <v>357195</v>
      </c>
      <c r="H21" s="39"/>
      <c r="I21" s="39"/>
      <c r="J21" s="39"/>
      <c r="K21" s="39"/>
      <c r="L21" s="39"/>
      <c r="M21" s="39"/>
      <c r="N21" s="39"/>
      <c r="O21" s="39"/>
      <c r="P21" s="39"/>
      <c r="Q21" s="24"/>
      <c r="R21" s="24"/>
      <c r="S21" s="24"/>
      <c r="T21" s="24"/>
    </row>
    <row r="22" ht="22.8" customHeight="1" spans="1:20">
      <c r="A22" s="22" t="s">
        <v>197</v>
      </c>
      <c r="B22" s="22" t="s">
        <v>185</v>
      </c>
      <c r="C22" s="22" t="s">
        <v>173</v>
      </c>
      <c r="D22" s="18" t="s">
        <v>227</v>
      </c>
      <c r="E22" s="23" t="s">
        <v>201</v>
      </c>
      <c r="F22" s="39">
        <v>123196</v>
      </c>
      <c r="G22" s="39">
        <v>123196</v>
      </c>
      <c r="H22" s="39"/>
      <c r="I22" s="39"/>
      <c r="J22" s="39"/>
      <c r="K22" s="39"/>
      <c r="L22" s="39"/>
      <c r="M22" s="39"/>
      <c r="N22" s="39"/>
      <c r="O22" s="39"/>
      <c r="P22" s="39"/>
      <c r="Q22" s="24"/>
      <c r="R22" s="24"/>
      <c r="S22" s="24"/>
      <c r="T22" s="24"/>
    </row>
    <row r="23" ht="22.8" customHeight="1" spans="1:20">
      <c r="A23" s="22" t="s">
        <v>206</v>
      </c>
      <c r="B23" s="22" t="s">
        <v>192</v>
      </c>
      <c r="C23" s="22" t="s">
        <v>170</v>
      </c>
      <c r="D23" s="18" t="s">
        <v>227</v>
      </c>
      <c r="E23" s="23" t="s">
        <v>208</v>
      </c>
      <c r="F23" s="39">
        <v>730209</v>
      </c>
      <c r="G23" s="39">
        <v>730209</v>
      </c>
      <c r="H23" s="39"/>
      <c r="I23" s="39"/>
      <c r="J23" s="39"/>
      <c r="K23" s="39"/>
      <c r="L23" s="39"/>
      <c r="M23" s="39"/>
      <c r="N23" s="39"/>
      <c r="O23" s="39"/>
      <c r="P23" s="39"/>
      <c r="Q23" s="24"/>
      <c r="R23" s="24"/>
      <c r="S23" s="24"/>
      <c r="T23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10" zoomScaleNormal="110" topLeftCell="A5" workbookViewId="0">
      <selection activeCell="F6" sqref="F6:O2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1.0333333333333" customWidth="1"/>
    <col min="8" max="8" width="9.40833333333333" customWidth="1"/>
    <col min="9" max="9" width="10.375" customWidth="1"/>
    <col min="10" max="10" width="8.05" customWidth="1"/>
    <col min="11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6" t="s">
        <v>228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31</v>
      </c>
      <c r="U3" s="9"/>
    </row>
    <row r="4" ht="22.4" customHeight="1" spans="1:21">
      <c r="A4" s="4" t="s">
        <v>158</v>
      </c>
      <c r="B4" s="4"/>
      <c r="C4" s="4"/>
      <c r="D4" s="4" t="s">
        <v>210</v>
      </c>
      <c r="E4" s="4" t="s">
        <v>211</v>
      </c>
      <c r="F4" s="4" t="s">
        <v>229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230</v>
      </c>
      <c r="I5" s="4" t="s">
        <v>231</v>
      </c>
      <c r="J5" s="4" t="s">
        <v>221</v>
      </c>
      <c r="K5" s="4" t="s">
        <v>135</v>
      </c>
      <c r="L5" s="4" t="s">
        <v>232</v>
      </c>
      <c r="M5" s="4" t="s">
        <v>233</v>
      </c>
      <c r="N5" s="4" t="s">
        <v>234</v>
      </c>
      <c r="O5" s="4" t="s">
        <v>223</v>
      </c>
      <c r="P5" s="4" t="s">
        <v>235</v>
      </c>
      <c r="Q5" s="4" t="s">
        <v>236</v>
      </c>
      <c r="R5" s="4" t="s">
        <v>237</v>
      </c>
      <c r="S5" s="4" t="s">
        <v>219</v>
      </c>
      <c r="T5" s="4" t="s">
        <v>222</v>
      </c>
      <c r="U5" s="4" t="s">
        <v>226</v>
      </c>
    </row>
    <row r="6" ht="22.8" customHeight="1" spans="1:21">
      <c r="A6" s="15"/>
      <c r="B6" s="15"/>
      <c r="C6" s="15"/>
      <c r="D6" s="15"/>
      <c r="E6" s="15" t="s">
        <v>135</v>
      </c>
      <c r="F6" s="25">
        <f>F7</f>
        <v>9980612</v>
      </c>
      <c r="G6" s="25">
        <f>G7</f>
        <v>9980612</v>
      </c>
      <c r="H6" s="25">
        <v>8590052</v>
      </c>
      <c r="I6" s="25">
        <f>I7</f>
        <v>1245029</v>
      </c>
      <c r="J6" s="25">
        <v>145531</v>
      </c>
      <c r="K6" s="25"/>
      <c r="L6" s="25"/>
      <c r="M6" s="25"/>
      <c r="N6" s="25"/>
      <c r="O6" s="25"/>
      <c r="P6" s="36"/>
      <c r="Q6" s="36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153</v>
      </c>
      <c r="E7" s="13" t="s">
        <v>154</v>
      </c>
      <c r="F7" s="29">
        <f>F8</f>
        <v>9980612</v>
      </c>
      <c r="G7" s="25">
        <f>G8</f>
        <v>9980612</v>
      </c>
      <c r="H7" s="25">
        <v>8590052</v>
      </c>
      <c r="I7" s="25">
        <f>I8</f>
        <v>1245029</v>
      </c>
      <c r="J7" s="25">
        <v>145531</v>
      </c>
      <c r="K7" s="25">
        <v>0</v>
      </c>
      <c r="L7" s="25">
        <v>0</v>
      </c>
      <c r="M7" s="25"/>
      <c r="N7" s="25"/>
      <c r="O7" s="25"/>
      <c r="P7" s="36"/>
      <c r="Q7" s="36"/>
      <c r="R7" s="14"/>
      <c r="S7" s="14"/>
      <c r="T7" s="14"/>
      <c r="U7" s="14"/>
    </row>
    <row r="8" ht="22.8" customHeight="1" spans="1:21">
      <c r="A8" s="21"/>
      <c r="B8" s="21"/>
      <c r="C8" s="21"/>
      <c r="D8" s="19" t="s">
        <v>155</v>
      </c>
      <c r="E8" s="19" t="s">
        <v>156</v>
      </c>
      <c r="F8" s="29">
        <f>SUM(F9:F23)</f>
        <v>9980612</v>
      </c>
      <c r="G8" s="25">
        <f>SUM(G9:G23)</f>
        <v>9980612</v>
      </c>
      <c r="H8" s="25">
        <f>SUM(H9:H23)</f>
        <v>8590052</v>
      </c>
      <c r="I8" s="25">
        <f>SUM(I9:I23)</f>
        <v>1245029</v>
      </c>
      <c r="J8" s="25">
        <v>145531</v>
      </c>
      <c r="K8" s="25">
        <v>0</v>
      </c>
      <c r="L8" s="25">
        <v>0</v>
      </c>
      <c r="M8" s="25"/>
      <c r="N8" s="25"/>
      <c r="O8" s="25"/>
      <c r="P8" s="36"/>
      <c r="Q8" s="36"/>
      <c r="R8" s="14"/>
      <c r="S8" s="14"/>
      <c r="T8" s="14"/>
      <c r="U8" s="14"/>
    </row>
    <row r="9" ht="22.8" customHeight="1" spans="1:21">
      <c r="A9" s="22" t="s">
        <v>169</v>
      </c>
      <c r="B9" s="22" t="s">
        <v>173</v>
      </c>
      <c r="C9" s="22" t="s">
        <v>170</v>
      </c>
      <c r="D9" s="18" t="s">
        <v>227</v>
      </c>
      <c r="E9" s="23" t="s">
        <v>172</v>
      </c>
      <c r="F9" s="26">
        <f>G9</f>
        <v>3631869</v>
      </c>
      <c r="G9" s="27">
        <f>SUM(H9:J9)</f>
        <v>3631869</v>
      </c>
      <c r="H9" s="27">
        <v>2564320</v>
      </c>
      <c r="I9" s="27">
        <f>768629+192000</f>
        <v>960629</v>
      </c>
      <c r="J9" s="27">
        <v>106920</v>
      </c>
      <c r="K9" s="27"/>
      <c r="L9" s="27"/>
      <c r="M9" s="27"/>
      <c r="N9" s="27"/>
      <c r="O9" s="27"/>
      <c r="P9" s="37"/>
      <c r="Q9" s="37"/>
      <c r="R9" s="7"/>
      <c r="S9" s="7"/>
      <c r="T9" s="7"/>
      <c r="U9" s="7"/>
    </row>
    <row r="10" ht="22.8" customHeight="1" spans="1:21">
      <c r="A10" s="22" t="s">
        <v>181</v>
      </c>
      <c r="B10" s="22" t="s">
        <v>185</v>
      </c>
      <c r="C10" s="22" t="s">
        <v>186</v>
      </c>
      <c r="D10" s="18" t="s">
        <v>227</v>
      </c>
      <c r="E10" s="23" t="s">
        <v>188</v>
      </c>
      <c r="F10" s="26">
        <v>31871</v>
      </c>
      <c r="G10" s="27">
        <v>31871</v>
      </c>
      <c r="H10" s="27"/>
      <c r="I10" s="27"/>
      <c r="J10" s="27">
        <v>31871</v>
      </c>
      <c r="K10" s="27"/>
      <c r="L10" s="27"/>
      <c r="M10" s="27"/>
      <c r="N10" s="27"/>
      <c r="O10" s="27"/>
      <c r="P10" s="37"/>
      <c r="Q10" s="37"/>
      <c r="R10" s="7"/>
      <c r="S10" s="7"/>
      <c r="T10" s="7"/>
      <c r="U10" s="7"/>
    </row>
    <row r="11" ht="22.8" customHeight="1" spans="1:21">
      <c r="A11" s="22" t="s">
        <v>197</v>
      </c>
      <c r="B11" s="22" t="s">
        <v>185</v>
      </c>
      <c r="C11" s="22" t="s">
        <v>186</v>
      </c>
      <c r="D11" s="18" t="s">
        <v>227</v>
      </c>
      <c r="E11" s="23" t="s">
        <v>203</v>
      </c>
      <c r="F11" s="26">
        <v>9120</v>
      </c>
      <c r="G11" s="27">
        <v>9120</v>
      </c>
      <c r="H11" s="27">
        <v>5680</v>
      </c>
      <c r="I11" s="27"/>
      <c r="J11" s="27">
        <v>3440</v>
      </c>
      <c r="K11" s="27"/>
      <c r="L11" s="27"/>
      <c r="M11" s="27"/>
      <c r="N11" s="27"/>
      <c r="O11" s="27"/>
      <c r="P11" s="37"/>
      <c r="Q11" s="37"/>
      <c r="R11" s="7"/>
      <c r="S11" s="7"/>
      <c r="T11" s="7"/>
      <c r="U11" s="7"/>
    </row>
    <row r="12" ht="22.8" customHeight="1" spans="1:21">
      <c r="A12" s="22" t="s">
        <v>204</v>
      </c>
      <c r="B12" s="22" t="s">
        <v>170</v>
      </c>
      <c r="C12" s="22" t="s">
        <v>170</v>
      </c>
      <c r="D12" s="18" t="s">
        <v>227</v>
      </c>
      <c r="E12" s="23" t="s">
        <v>172</v>
      </c>
      <c r="F12" s="26">
        <v>1963796</v>
      </c>
      <c r="G12" s="27">
        <v>1963796</v>
      </c>
      <c r="H12" s="27">
        <v>1830896</v>
      </c>
      <c r="I12" s="27">
        <v>129600</v>
      </c>
      <c r="J12" s="27">
        <v>3300</v>
      </c>
      <c r="K12" s="27"/>
      <c r="L12" s="27"/>
      <c r="M12" s="27"/>
      <c r="N12" s="27"/>
      <c r="O12" s="27"/>
      <c r="P12" s="37"/>
      <c r="Q12" s="37"/>
      <c r="R12" s="7"/>
      <c r="S12" s="7"/>
      <c r="T12" s="7"/>
      <c r="U12" s="7"/>
    </row>
    <row r="13" ht="22.8" customHeight="1" spans="1:21">
      <c r="A13" s="22" t="s">
        <v>169</v>
      </c>
      <c r="B13" s="22" t="s">
        <v>170</v>
      </c>
      <c r="C13" s="22" t="s">
        <v>170</v>
      </c>
      <c r="D13" s="18" t="s">
        <v>227</v>
      </c>
      <c r="E13" s="23" t="s">
        <v>172</v>
      </c>
      <c r="F13" s="26">
        <v>235043</v>
      </c>
      <c r="G13" s="27">
        <v>235043</v>
      </c>
      <c r="H13" s="27">
        <v>215003</v>
      </c>
      <c r="I13" s="27">
        <v>20040</v>
      </c>
      <c r="J13" s="27"/>
      <c r="K13" s="27"/>
      <c r="L13" s="27"/>
      <c r="M13" s="27"/>
      <c r="N13" s="27"/>
      <c r="O13" s="27"/>
      <c r="P13" s="37"/>
      <c r="Q13" s="37"/>
      <c r="R13" s="7"/>
      <c r="S13" s="7"/>
      <c r="T13" s="7"/>
      <c r="U13" s="7"/>
    </row>
    <row r="14" ht="22.8" customHeight="1" spans="1:21">
      <c r="A14" s="22" t="s">
        <v>169</v>
      </c>
      <c r="B14" s="22" t="s">
        <v>175</v>
      </c>
      <c r="C14" s="22" t="s">
        <v>170</v>
      </c>
      <c r="D14" s="18" t="s">
        <v>227</v>
      </c>
      <c r="E14" s="23" t="s">
        <v>172</v>
      </c>
      <c r="F14" s="26">
        <v>515739</v>
      </c>
      <c r="G14" s="27">
        <v>515739</v>
      </c>
      <c r="H14" s="27">
        <v>479859</v>
      </c>
      <c r="I14" s="27">
        <v>35880</v>
      </c>
      <c r="J14" s="27"/>
      <c r="K14" s="27"/>
      <c r="L14" s="27"/>
      <c r="M14" s="27"/>
      <c r="N14" s="27"/>
      <c r="O14" s="27"/>
      <c r="P14" s="37"/>
      <c r="Q14" s="37"/>
      <c r="R14" s="7"/>
      <c r="S14" s="7"/>
      <c r="T14" s="7"/>
      <c r="U14" s="7"/>
    </row>
    <row r="15" ht="22.8" customHeight="1" spans="1:21">
      <c r="A15" s="22" t="s">
        <v>169</v>
      </c>
      <c r="B15" s="22" t="s">
        <v>177</v>
      </c>
      <c r="C15" s="22" t="s">
        <v>170</v>
      </c>
      <c r="D15" s="18" t="s">
        <v>227</v>
      </c>
      <c r="E15" s="23" t="s">
        <v>172</v>
      </c>
      <c r="F15" s="26">
        <v>752692</v>
      </c>
      <c r="G15" s="27">
        <v>752692</v>
      </c>
      <c r="H15" s="27">
        <v>699532</v>
      </c>
      <c r="I15" s="27">
        <v>53160</v>
      </c>
      <c r="J15" s="27"/>
      <c r="K15" s="27"/>
      <c r="L15" s="27"/>
      <c r="M15" s="27"/>
      <c r="N15" s="27"/>
      <c r="O15" s="27"/>
      <c r="P15" s="37"/>
      <c r="Q15" s="37"/>
      <c r="R15" s="7"/>
      <c r="S15" s="7"/>
      <c r="T15" s="7"/>
      <c r="U15" s="7"/>
    </row>
    <row r="16" ht="22.8" customHeight="1" spans="1:21">
      <c r="A16" s="22" t="s">
        <v>179</v>
      </c>
      <c r="B16" s="22" t="s">
        <v>170</v>
      </c>
      <c r="C16" s="22" t="s">
        <v>170</v>
      </c>
      <c r="D16" s="18" t="s">
        <v>227</v>
      </c>
      <c r="E16" s="23" t="s">
        <v>172</v>
      </c>
      <c r="F16" s="26">
        <v>549728</v>
      </c>
      <c r="G16" s="27">
        <v>549728</v>
      </c>
      <c r="H16" s="27">
        <v>516728</v>
      </c>
      <c r="I16" s="27">
        <v>33000</v>
      </c>
      <c r="J16" s="27"/>
      <c r="K16" s="27"/>
      <c r="L16" s="27"/>
      <c r="M16" s="27"/>
      <c r="N16" s="27"/>
      <c r="O16" s="27"/>
      <c r="P16" s="37"/>
      <c r="Q16" s="37"/>
      <c r="R16" s="7"/>
      <c r="S16" s="7"/>
      <c r="T16" s="7"/>
      <c r="U16" s="7"/>
    </row>
    <row r="17" ht="22.8" customHeight="1" spans="1:21">
      <c r="A17" s="22" t="s">
        <v>181</v>
      </c>
      <c r="B17" s="22" t="s">
        <v>195</v>
      </c>
      <c r="C17" s="22" t="s">
        <v>170</v>
      </c>
      <c r="D17" s="18" t="s">
        <v>227</v>
      </c>
      <c r="E17" s="23" t="s">
        <v>172</v>
      </c>
      <c r="F17" s="26">
        <v>174211</v>
      </c>
      <c r="G17" s="27">
        <v>174211</v>
      </c>
      <c r="H17" s="27">
        <v>161491</v>
      </c>
      <c r="I17" s="27">
        <v>12720</v>
      </c>
      <c r="J17" s="27"/>
      <c r="K17" s="27"/>
      <c r="L17" s="27"/>
      <c r="M17" s="27"/>
      <c r="N17" s="27"/>
      <c r="O17" s="27"/>
      <c r="P17" s="37"/>
      <c r="Q17" s="37"/>
      <c r="R17" s="7"/>
      <c r="S17" s="7"/>
      <c r="T17" s="7"/>
      <c r="U17" s="7"/>
    </row>
    <row r="18" ht="22.8" customHeight="1" spans="1:21">
      <c r="A18" s="22" t="s">
        <v>181</v>
      </c>
      <c r="B18" s="22" t="s">
        <v>182</v>
      </c>
      <c r="C18" s="22" t="s">
        <v>182</v>
      </c>
      <c r="D18" s="18" t="s">
        <v>227</v>
      </c>
      <c r="E18" s="23" t="s">
        <v>184</v>
      </c>
      <c r="F18" s="26">
        <v>871164</v>
      </c>
      <c r="G18" s="27">
        <v>871164</v>
      </c>
      <c r="H18" s="27">
        <v>871164</v>
      </c>
      <c r="I18" s="27"/>
      <c r="J18" s="27"/>
      <c r="K18" s="27"/>
      <c r="L18" s="27"/>
      <c r="M18" s="27"/>
      <c r="N18" s="27"/>
      <c r="O18" s="27"/>
      <c r="P18" s="37"/>
      <c r="Q18" s="37"/>
      <c r="R18" s="7"/>
      <c r="S18" s="7"/>
      <c r="T18" s="7"/>
      <c r="U18" s="7"/>
    </row>
    <row r="19" ht="22.8" customHeight="1" spans="1:21">
      <c r="A19" s="22" t="s">
        <v>181</v>
      </c>
      <c r="B19" s="22" t="s">
        <v>189</v>
      </c>
      <c r="C19" s="22" t="s">
        <v>170</v>
      </c>
      <c r="D19" s="18" t="s">
        <v>227</v>
      </c>
      <c r="E19" s="23" t="s">
        <v>191</v>
      </c>
      <c r="F19" s="26">
        <v>15042</v>
      </c>
      <c r="G19" s="27">
        <v>15042</v>
      </c>
      <c r="H19" s="27">
        <v>15042</v>
      </c>
      <c r="I19" s="27"/>
      <c r="J19" s="27"/>
      <c r="K19" s="27"/>
      <c r="L19" s="27"/>
      <c r="M19" s="27"/>
      <c r="N19" s="27"/>
      <c r="O19" s="27"/>
      <c r="P19" s="37"/>
      <c r="Q19" s="37"/>
      <c r="R19" s="7"/>
      <c r="S19" s="7"/>
      <c r="T19" s="7"/>
      <c r="U19" s="7"/>
    </row>
    <row r="20" ht="22.8" customHeight="1" spans="1:21">
      <c r="A20" s="22" t="s">
        <v>181</v>
      </c>
      <c r="B20" s="22" t="s">
        <v>189</v>
      </c>
      <c r="C20" s="22" t="s">
        <v>192</v>
      </c>
      <c r="D20" s="18" t="s">
        <v>227</v>
      </c>
      <c r="E20" s="23" t="s">
        <v>194</v>
      </c>
      <c r="F20" s="26">
        <v>19737</v>
      </c>
      <c r="G20" s="27">
        <v>19737</v>
      </c>
      <c r="H20" s="27">
        <v>19737</v>
      </c>
      <c r="I20" s="27"/>
      <c r="J20" s="27"/>
      <c r="K20" s="27"/>
      <c r="L20" s="27"/>
      <c r="M20" s="27"/>
      <c r="N20" s="27"/>
      <c r="O20" s="27"/>
      <c r="P20" s="37"/>
      <c r="Q20" s="37"/>
      <c r="R20" s="7"/>
      <c r="S20" s="7"/>
      <c r="T20" s="7"/>
      <c r="U20" s="7"/>
    </row>
    <row r="21" ht="22.8" customHeight="1" spans="1:21">
      <c r="A21" s="22" t="s">
        <v>197</v>
      </c>
      <c r="B21" s="22" t="s">
        <v>185</v>
      </c>
      <c r="C21" s="22" t="s">
        <v>170</v>
      </c>
      <c r="D21" s="18" t="s">
        <v>227</v>
      </c>
      <c r="E21" s="23" t="s">
        <v>199</v>
      </c>
      <c r="F21" s="26">
        <v>357195</v>
      </c>
      <c r="G21" s="27">
        <v>357195</v>
      </c>
      <c r="H21" s="27">
        <v>357195</v>
      </c>
      <c r="I21" s="27"/>
      <c r="J21" s="27"/>
      <c r="K21" s="27"/>
      <c r="L21" s="27"/>
      <c r="M21" s="27"/>
      <c r="N21" s="27"/>
      <c r="O21" s="27"/>
      <c r="P21" s="37"/>
      <c r="Q21" s="37"/>
      <c r="R21" s="7"/>
      <c r="S21" s="7"/>
      <c r="T21" s="7"/>
      <c r="U21" s="7"/>
    </row>
    <row r="22" ht="22.8" customHeight="1" spans="1:21">
      <c r="A22" s="22" t="s">
        <v>197</v>
      </c>
      <c r="B22" s="22" t="s">
        <v>185</v>
      </c>
      <c r="C22" s="22" t="s">
        <v>173</v>
      </c>
      <c r="D22" s="18" t="s">
        <v>227</v>
      </c>
      <c r="E22" s="23" t="s">
        <v>201</v>
      </c>
      <c r="F22" s="26">
        <v>123196</v>
      </c>
      <c r="G22" s="27">
        <v>123196</v>
      </c>
      <c r="H22" s="27">
        <v>123196</v>
      </c>
      <c r="I22" s="27"/>
      <c r="J22" s="27"/>
      <c r="K22" s="27"/>
      <c r="L22" s="27"/>
      <c r="M22" s="27"/>
      <c r="N22" s="27"/>
      <c r="O22" s="27"/>
      <c r="P22" s="37"/>
      <c r="Q22" s="37"/>
      <c r="R22" s="7"/>
      <c r="S22" s="7"/>
      <c r="T22" s="7"/>
      <c r="U22" s="7"/>
    </row>
    <row r="23" ht="22.8" customHeight="1" spans="1:21">
      <c r="A23" s="22" t="s">
        <v>206</v>
      </c>
      <c r="B23" s="22" t="s">
        <v>192</v>
      </c>
      <c r="C23" s="22" t="s">
        <v>170</v>
      </c>
      <c r="D23" s="18" t="s">
        <v>227</v>
      </c>
      <c r="E23" s="23" t="s">
        <v>208</v>
      </c>
      <c r="F23" s="26">
        <v>730209</v>
      </c>
      <c r="G23" s="27">
        <v>730209</v>
      </c>
      <c r="H23" s="27">
        <v>730209</v>
      </c>
      <c r="I23" s="27"/>
      <c r="J23" s="27"/>
      <c r="K23" s="27"/>
      <c r="L23" s="27"/>
      <c r="M23" s="27"/>
      <c r="N23" s="27"/>
      <c r="O23" s="27"/>
      <c r="P23" s="37"/>
      <c r="Q23" s="37"/>
      <c r="R23" s="7"/>
      <c r="S23" s="7"/>
      <c r="T23" s="7"/>
      <c r="U2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2" workbookViewId="0">
      <selection activeCell="B6" sqref="B6:D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6" t="s">
        <v>238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30</v>
      </c>
      <c r="B3" s="11"/>
      <c r="C3" s="11"/>
      <c r="D3" s="9" t="s">
        <v>31</v>
      </c>
      <c r="E3" s="3"/>
    </row>
    <row r="4" ht="20.2" customHeight="1" spans="1:5">
      <c r="A4" s="12" t="s">
        <v>32</v>
      </c>
      <c r="B4" s="12"/>
      <c r="C4" s="12" t="s">
        <v>33</v>
      </c>
      <c r="D4" s="12"/>
      <c r="E4" s="32"/>
    </row>
    <row r="5" ht="20.2" customHeight="1" spans="1:5">
      <c r="A5" s="12" t="s">
        <v>34</v>
      </c>
      <c r="B5" s="12" t="s">
        <v>35</v>
      </c>
      <c r="C5" s="12" t="s">
        <v>34</v>
      </c>
      <c r="D5" s="12" t="s">
        <v>35</v>
      </c>
      <c r="E5" s="32"/>
    </row>
    <row r="6" ht="20.2" customHeight="1" spans="1:5">
      <c r="A6" s="15" t="s">
        <v>239</v>
      </c>
      <c r="B6" s="25">
        <f>B7</f>
        <v>9980612</v>
      </c>
      <c r="C6" s="25" t="s">
        <v>240</v>
      </c>
      <c r="D6" s="29">
        <f>SUM(D7:D36)</f>
        <v>9980612</v>
      </c>
      <c r="E6" s="33"/>
    </row>
    <row r="7" ht="20.2" customHeight="1" spans="1:5">
      <c r="A7" s="5" t="s">
        <v>241</v>
      </c>
      <c r="B7" s="27">
        <f>B8</f>
        <v>9980612</v>
      </c>
      <c r="C7" s="27" t="s">
        <v>40</v>
      </c>
      <c r="D7" s="26">
        <f>4943343+192000</f>
        <v>5135343</v>
      </c>
      <c r="E7" s="33"/>
    </row>
    <row r="8" ht="20.2" customHeight="1" spans="1:5">
      <c r="A8" s="5" t="s">
        <v>242</v>
      </c>
      <c r="B8" s="27">
        <f>9788612+192000</f>
        <v>9980612</v>
      </c>
      <c r="C8" s="27" t="s">
        <v>44</v>
      </c>
      <c r="D8" s="26"/>
      <c r="E8" s="33"/>
    </row>
    <row r="9" ht="31.05" customHeight="1" spans="1:5">
      <c r="A9" s="5" t="s">
        <v>47</v>
      </c>
      <c r="B9" s="27"/>
      <c r="C9" s="27" t="s">
        <v>48</v>
      </c>
      <c r="D9" s="26"/>
      <c r="E9" s="33"/>
    </row>
    <row r="10" ht="20.2" customHeight="1" spans="1:5">
      <c r="A10" s="5" t="s">
        <v>243</v>
      </c>
      <c r="B10" s="27"/>
      <c r="C10" s="27" t="s">
        <v>52</v>
      </c>
      <c r="D10" s="26"/>
      <c r="E10" s="33"/>
    </row>
    <row r="11" ht="20.2" customHeight="1" spans="1:5">
      <c r="A11" s="5" t="s">
        <v>244</v>
      </c>
      <c r="B11" s="27"/>
      <c r="C11" s="27" t="s">
        <v>56</v>
      </c>
      <c r="D11" s="26"/>
      <c r="E11" s="33"/>
    </row>
    <row r="12" ht="20.2" customHeight="1" spans="1:5">
      <c r="A12" s="5" t="s">
        <v>245</v>
      </c>
      <c r="B12" s="27"/>
      <c r="C12" s="27" t="s">
        <v>60</v>
      </c>
      <c r="D12" s="26"/>
      <c r="E12" s="33"/>
    </row>
    <row r="13" ht="20.2" customHeight="1" spans="1:5">
      <c r="A13" s="15" t="s">
        <v>246</v>
      </c>
      <c r="B13" s="25"/>
      <c r="C13" s="27" t="s">
        <v>64</v>
      </c>
      <c r="D13" s="26">
        <v>549728</v>
      </c>
      <c r="E13" s="33"/>
    </row>
    <row r="14" ht="20.2" customHeight="1" spans="1:5">
      <c r="A14" s="5" t="s">
        <v>241</v>
      </c>
      <c r="B14" s="27"/>
      <c r="C14" s="27" t="s">
        <v>68</v>
      </c>
      <c r="D14" s="26">
        <v>1112025</v>
      </c>
      <c r="E14" s="33"/>
    </row>
    <row r="15" ht="20.2" customHeight="1" spans="1:5">
      <c r="A15" s="5" t="s">
        <v>243</v>
      </c>
      <c r="B15" s="27"/>
      <c r="C15" s="27" t="s">
        <v>72</v>
      </c>
      <c r="D15" s="26"/>
      <c r="E15" s="33"/>
    </row>
    <row r="16" ht="20.2" customHeight="1" spans="1:5">
      <c r="A16" s="5" t="s">
        <v>244</v>
      </c>
      <c r="B16" s="27"/>
      <c r="C16" s="27" t="s">
        <v>76</v>
      </c>
      <c r="D16" s="26">
        <v>489511</v>
      </c>
      <c r="E16" s="33"/>
    </row>
    <row r="17" ht="20.2" customHeight="1" spans="1:5">
      <c r="A17" s="5" t="s">
        <v>245</v>
      </c>
      <c r="B17" s="27"/>
      <c r="C17" s="27" t="s">
        <v>80</v>
      </c>
      <c r="D17" s="26"/>
      <c r="E17" s="33"/>
    </row>
    <row r="18" ht="20.2" customHeight="1" spans="1:5">
      <c r="A18" s="5"/>
      <c r="B18" s="27"/>
      <c r="C18" s="27" t="s">
        <v>84</v>
      </c>
      <c r="D18" s="26"/>
      <c r="E18" s="33"/>
    </row>
    <row r="19" ht="20.2" customHeight="1" spans="1:5">
      <c r="A19" s="5"/>
      <c r="B19" s="27"/>
      <c r="C19" s="27" t="s">
        <v>88</v>
      </c>
      <c r="D19" s="26">
        <v>1963796</v>
      </c>
      <c r="E19" s="33"/>
    </row>
    <row r="20" ht="20.2" customHeight="1" spans="1:5">
      <c r="A20" s="5"/>
      <c r="B20" s="27"/>
      <c r="C20" s="27" t="s">
        <v>92</v>
      </c>
      <c r="D20" s="26"/>
      <c r="E20" s="33"/>
    </row>
    <row r="21" ht="20.2" customHeight="1" spans="1:5">
      <c r="A21" s="5"/>
      <c r="B21" s="27"/>
      <c r="C21" s="27" t="s">
        <v>96</v>
      </c>
      <c r="D21" s="26"/>
      <c r="E21" s="33"/>
    </row>
    <row r="22" ht="20.2" customHeight="1" spans="1:5">
      <c r="A22" s="5"/>
      <c r="B22" s="27"/>
      <c r="C22" s="27" t="s">
        <v>99</v>
      </c>
      <c r="D22" s="26"/>
      <c r="E22" s="33"/>
    </row>
    <row r="23" ht="20.2" customHeight="1" spans="1:5">
      <c r="A23" s="5"/>
      <c r="B23" s="27"/>
      <c r="C23" s="27" t="s">
        <v>102</v>
      </c>
      <c r="D23" s="26"/>
      <c r="E23" s="33"/>
    </row>
    <row r="24" ht="20.2" customHeight="1" spans="1:5">
      <c r="A24" s="5"/>
      <c r="B24" s="27"/>
      <c r="C24" s="27" t="s">
        <v>104</v>
      </c>
      <c r="D24" s="26"/>
      <c r="E24" s="33"/>
    </row>
    <row r="25" ht="20.2" customHeight="1" spans="1:5">
      <c r="A25" s="5"/>
      <c r="B25" s="27"/>
      <c r="C25" s="27" t="s">
        <v>106</v>
      </c>
      <c r="D25" s="26"/>
      <c r="E25" s="33"/>
    </row>
    <row r="26" ht="20.2" customHeight="1" spans="1:5">
      <c r="A26" s="5"/>
      <c r="B26" s="27"/>
      <c r="C26" s="27" t="s">
        <v>108</v>
      </c>
      <c r="D26" s="26">
        <v>730209</v>
      </c>
      <c r="E26" s="33"/>
    </row>
    <row r="27" ht="20.2" customHeight="1" spans="1:5">
      <c r="A27" s="5"/>
      <c r="B27" s="27"/>
      <c r="C27" s="27" t="s">
        <v>110</v>
      </c>
      <c r="D27" s="26"/>
      <c r="E27" s="33"/>
    </row>
    <row r="28" ht="20.2" customHeight="1" spans="1:5">
      <c r="A28" s="5"/>
      <c r="B28" s="27"/>
      <c r="C28" s="27" t="s">
        <v>112</v>
      </c>
      <c r="D28" s="26"/>
      <c r="E28" s="33"/>
    </row>
    <row r="29" ht="20.2" customHeight="1" spans="1:5">
      <c r="A29" s="5"/>
      <c r="B29" s="27"/>
      <c r="C29" s="27" t="s">
        <v>114</v>
      </c>
      <c r="D29" s="26"/>
      <c r="E29" s="33"/>
    </row>
    <row r="30" ht="20.2" customHeight="1" spans="1:5">
      <c r="A30" s="5"/>
      <c r="B30" s="27"/>
      <c r="C30" s="27" t="s">
        <v>116</v>
      </c>
      <c r="D30" s="26"/>
      <c r="E30" s="33"/>
    </row>
    <row r="31" ht="20.2" customHeight="1" spans="1:5">
      <c r="A31" s="5"/>
      <c r="B31" s="27"/>
      <c r="C31" s="27" t="s">
        <v>118</v>
      </c>
      <c r="D31" s="26"/>
      <c r="E31" s="33"/>
    </row>
    <row r="32" ht="20.2" customHeight="1" spans="1:5">
      <c r="A32" s="5"/>
      <c r="B32" s="27"/>
      <c r="C32" s="27" t="s">
        <v>120</v>
      </c>
      <c r="D32" s="26"/>
      <c r="E32" s="33"/>
    </row>
    <row r="33" ht="20.2" customHeight="1" spans="1:5">
      <c r="A33" s="5"/>
      <c r="B33" s="27"/>
      <c r="C33" s="27" t="s">
        <v>122</v>
      </c>
      <c r="D33" s="26"/>
      <c r="E33" s="33"/>
    </row>
    <row r="34" ht="20.2" customHeight="1" spans="1:5">
      <c r="A34" s="5"/>
      <c r="B34" s="27"/>
      <c r="C34" s="27" t="s">
        <v>123</v>
      </c>
      <c r="D34" s="26"/>
      <c r="E34" s="33"/>
    </row>
    <row r="35" ht="20.2" customHeight="1" spans="1:5">
      <c r="A35" s="5"/>
      <c r="B35" s="27"/>
      <c r="C35" s="27" t="s">
        <v>124</v>
      </c>
      <c r="D35" s="26"/>
      <c r="E35" s="33"/>
    </row>
    <row r="36" ht="20.2" customHeight="1" spans="1:5">
      <c r="A36" s="5"/>
      <c r="B36" s="27"/>
      <c r="C36" s="27" t="s">
        <v>125</v>
      </c>
      <c r="D36" s="26"/>
      <c r="E36" s="33"/>
    </row>
    <row r="37" ht="20.2" customHeight="1" spans="1:5">
      <c r="A37" s="5"/>
      <c r="B37" s="27"/>
      <c r="C37" s="27"/>
      <c r="D37" s="27"/>
      <c r="E37" s="33"/>
    </row>
    <row r="38" ht="20.2" customHeight="1" spans="1:5">
      <c r="A38" s="15"/>
      <c r="B38" s="25"/>
      <c r="C38" s="25" t="s">
        <v>247</v>
      </c>
      <c r="D38" s="25"/>
      <c r="E38" s="34"/>
    </row>
    <row r="39" ht="20.2" customHeight="1" spans="1:5">
      <c r="A39" s="15"/>
      <c r="B39" s="25"/>
      <c r="C39" s="25"/>
      <c r="D39" s="25"/>
      <c r="E39" s="34"/>
    </row>
    <row r="40" ht="20.2" customHeight="1" spans="1:5">
      <c r="A40" s="4" t="s">
        <v>248</v>
      </c>
      <c r="B40" s="25">
        <f>B6</f>
        <v>9980612</v>
      </c>
      <c r="C40" s="35" t="s">
        <v>249</v>
      </c>
      <c r="D40" s="29">
        <f>D6</f>
        <v>9980612</v>
      </c>
      <c r="E40" s="3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pane ySplit="6" topLeftCell="A7" activePane="bottomLeft" state="frozen"/>
      <selection/>
      <selection pane="bottomLeft" activeCell="F7" sqref="F7:L4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0.625" customWidth="1"/>
    <col min="9" max="9" width="9.63333333333333" customWidth="1"/>
    <col min="10" max="10" width="10.45" customWidth="1"/>
    <col min="11" max="11" width="11.4" customWidth="1"/>
    <col min="12" max="12" width="15.875" customWidth="1"/>
    <col min="13" max="13" width="9.76666666666667" customWidth="1"/>
  </cols>
  <sheetData>
    <row r="1" ht="16.35" customHeight="1" spans="1:12">
      <c r="A1" s="3"/>
      <c r="D1" s="3"/>
      <c r="L1" s="16" t="s">
        <v>250</v>
      </c>
    </row>
    <row r="2" ht="43.1" customHeight="1" spans="1:12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9" t="s">
        <v>31</v>
      </c>
      <c r="L3" s="9"/>
    </row>
    <row r="4" ht="19.8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135</v>
      </c>
      <c r="G4" s="12" t="s">
        <v>161</v>
      </c>
      <c r="H4" s="12"/>
      <c r="I4" s="12"/>
      <c r="J4" s="12"/>
      <c r="K4" s="12"/>
      <c r="L4" s="12" t="s">
        <v>162</v>
      </c>
    </row>
    <row r="5" ht="17.25" customHeight="1" spans="1:12">
      <c r="A5" s="12"/>
      <c r="B5" s="12"/>
      <c r="C5" s="12"/>
      <c r="D5" s="12"/>
      <c r="E5" s="12"/>
      <c r="F5" s="12"/>
      <c r="G5" s="12" t="s">
        <v>137</v>
      </c>
      <c r="H5" s="12" t="s">
        <v>251</v>
      </c>
      <c r="I5" s="12"/>
      <c r="J5" s="12"/>
      <c r="K5" s="12" t="s">
        <v>252</v>
      </c>
      <c r="L5" s="12"/>
    </row>
    <row r="6" ht="24.1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230</v>
      </c>
      <c r="I6" s="12" t="s">
        <v>253</v>
      </c>
      <c r="J6" s="12" t="s">
        <v>221</v>
      </c>
      <c r="K6" s="12"/>
      <c r="L6" s="12"/>
    </row>
    <row r="7" ht="22.8" customHeight="1" spans="1:12">
      <c r="A7" s="5"/>
      <c r="B7" s="5"/>
      <c r="C7" s="5"/>
      <c r="D7" s="15"/>
      <c r="E7" s="15" t="s">
        <v>135</v>
      </c>
      <c r="F7" s="25">
        <f>G7</f>
        <v>9980612</v>
      </c>
      <c r="G7" s="25">
        <f>SUM(H7:K7)</f>
        <v>9980612</v>
      </c>
      <c r="H7" s="25">
        <v>8590052</v>
      </c>
      <c r="I7" s="25">
        <v>0</v>
      </c>
      <c r="J7" s="25">
        <v>145531</v>
      </c>
      <c r="K7" s="25">
        <f>K8</f>
        <v>1245029</v>
      </c>
      <c r="L7" s="25">
        <v>0</v>
      </c>
    </row>
    <row r="8" ht="22.8" customHeight="1" spans="1:12">
      <c r="A8" s="5"/>
      <c r="B8" s="5"/>
      <c r="C8" s="5"/>
      <c r="D8" s="13" t="s">
        <v>153</v>
      </c>
      <c r="E8" s="13" t="s">
        <v>154</v>
      </c>
      <c r="F8" s="25">
        <f>G8</f>
        <v>9980612</v>
      </c>
      <c r="G8" s="25">
        <f>SUM(H8:K8)</f>
        <v>9980612</v>
      </c>
      <c r="H8" s="25">
        <v>8590052</v>
      </c>
      <c r="I8" s="25">
        <v>0</v>
      </c>
      <c r="J8" s="25">
        <v>145531</v>
      </c>
      <c r="K8" s="25">
        <f>K9</f>
        <v>1245029</v>
      </c>
      <c r="L8" s="25">
        <v>0</v>
      </c>
    </row>
    <row r="9" ht="22.8" customHeight="1" spans="1:12">
      <c r="A9" s="5"/>
      <c r="B9" s="5"/>
      <c r="C9" s="5"/>
      <c r="D9" s="19" t="s">
        <v>155</v>
      </c>
      <c r="E9" s="19" t="s">
        <v>156</v>
      </c>
      <c r="F9" s="25">
        <f>G9</f>
        <v>9980612</v>
      </c>
      <c r="G9" s="25">
        <f>SUM(H9:K9)</f>
        <v>9980612</v>
      </c>
      <c r="H9" s="25">
        <v>8590052</v>
      </c>
      <c r="I9" s="25">
        <v>0</v>
      </c>
      <c r="J9" s="25">
        <v>145531</v>
      </c>
      <c r="K9" s="25">
        <f>1053029+192000</f>
        <v>1245029</v>
      </c>
      <c r="L9" s="25">
        <v>0</v>
      </c>
    </row>
    <row r="10" ht="22.8" customHeight="1" spans="1:12">
      <c r="A10" s="4" t="s">
        <v>169</v>
      </c>
      <c r="B10" s="4"/>
      <c r="C10" s="4"/>
      <c r="D10" s="15" t="s">
        <v>254</v>
      </c>
      <c r="E10" s="15" t="s">
        <v>255</v>
      </c>
      <c r="F10" s="25">
        <f>G10</f>
        <v>5135343</v>
      </c>
      <c r="G10" s="25">
        <f>SUM(H10:K10)</f>
        <v>5135343</v>
      </c>
      <c r="H10" s="25">
        <v>3958714</v>
      </c>
      <c r="I10" s="25">
        <v>0</v>
      </c>
      <c r="J10" s="25">
        <v>106920</v>
      </c>
      <c r="K10" s="25">
        <f>K11+K13+K15+K17</f>
        <v>1069709</v>
      </c>
      <c r="L10" s="25">
        <v>0</v>
      </c>
    </row>
    <row r="11" ht="22.8" customHeight="1" spans="1:12">
      <c r="A11" s="4" t="s">
        <v>169</v>
      </c>
      <c r="B11" s="31" t="s">
        <v>173</v>
      </c>
      <c r="C11" s="4"/>
      <c r="D11" s="15" t="s">
        <v>256</v>
      </c>
      <c r="E11" s="15" t="s">
        <v>257</v>
      </c>
      <c r="F11" s="25">
        <f>G11</f>
        <v>3631869</v>
      </c>
      <c r="G11" s="25">
        <f>SUM(H11:K11)</f>
        <v>3631869</v>
      </c>
      <c r="H11" s="25">
        <v>2564320</v>
      </c>
      <c r="I11" s="25">
        <v>0</v>
      </c>
      <c r="J11" s="25">
        <v>106920</v>
      </c>
      <c r="K11" s="25">
        <f>K12</f>
        <v>960629</v>
      </c>
      <c r="L11" s="25">
        <v>0</v>
      </c>
    </row>
    <row r="12" ht="22.8" customHeight="1" spans="1:12">
      <c r="A12" s="22" t="s">
        <v>169</v>
      </c>
      <c r="B12" s="22" t="s">
        <v>173</v>
      </c>
      <c r="C12" s="22" t="s">
        <v>170</v>
      </c>
      <c r="D12" s="18" t="s">
        <v>258</v>
      </c>
      <c r="E12" s="5" t="s">
        <v>259</v>
      </c>
      <c r="F12" s="27">
        <v>3439869</v>
      </c>
      <c r="G12" s="27">
        <v>3439869</v>
      </c>
      <c r="H12" s="26">
        <v>2564320</v>
      </c>
      <c r="I12" s="26"/>
      <c r="J12" s="26">
        <v>106920</v>
      </c>
      <c r="K12" s="26">
        <f>768629+192000</f>
        <v>960629</v>
      </c>
      <c r="L12" s="26"/>
    </row>
    <row r="13" ht="22.8" customHeight="1" spans="1:12">
      <c r="A13" s="4" t="s">
        <v>169</v>
      </c>
      <c r="B13" s="31" t="s">
        <v>170</v>
      </c>
      <c r="C13" s="4"/>
      <c r="D13" s="15" t="s">
        <v>260</v>
      </c>
      <c r="E13" s="15" t="s">
        <v>261</v>
      </c>
      <c r="F13" s="25">
        <v>235043</v>
      </c>
      <c r="G13" s="25">
        <v>235043</v>
      </c>
      <c r="H13" s="25">
        <v>215003</v>
      </c>
      <c r="I13" s="25">
        <v>0</v>
      </c>
      <c r="J13" s="25">
        <v>0</v>
      </c>
      <c r="K13" s="25">
        <v>20040</v>
      </c>
      <c r="L13" s="25">
        <v>0</v>
      </c>
    </row>
    <row r="14" ht="22.8" customHeight="1" spans="1:12">
      <c r="A14" s="22" t="s">
        <v>169</v>
      </c>
      <c r="B14" s="22" t="s">
        <v>170</v>
      </c>
      <c r="C14" s="22" t="s">
        <v>170</v>
      </c>
      <c r="D14" s="18" t="s">
        <v>262</v>
      </c>
      <c r="E14" s="5" t="s">
        <v>259</v>
      </c>
      <c r="F14" s="27">
        <v>235043</v>
      </c>
      <c r="G14" s="27">
        <v>235043</v>
      </c>
      <c r="H14" s="26">
        <v>215003</v>
      </c>
      <c r="I14" s="26"/>
      <c r="J14" s="26"/>
      <c r="K14" s="26">
        <v>20040</v>
      </c>
      <c r="L14" s="26"/>
    </row>
    <row r="15" ht="22.8" customHeight="1" spans="1:12">
      <c r="A15" s="4" t="s">
        <v>169</v>
      </c>
      <c r="B15" s="31" t="s">
        <v>175</v>
      </c>
      <c r="C15" s="4"/>
      <c r="D15" s="15" t="s">
        <v>263</v>
      </c>
      <c r="E15" s="15" t="s">
        <v>264</v>
      </c>
      <c r="F15" s="25">
        <v>515739</v>
      </c>
      <c r="G15" s="25">
        <v>515739</v>
      </c>
      <c r="H15" s="25">
        <v>479859</v>
      </c>
      <c r="I15" s="25">
        <v>0</v>
      </c>
      <c r="J15" s="25">
        <v>0</v>
      </c>
      <c r="K15" s="25">
        <v>35880</v>
      </c>
      <c r="L15" s="25">
        <v>0</v>
      </c>
    </row>
    <row r="16" ht="22.8" customHeight="1" spans="1:12">
      <c r="A16" s="22" t="s">
        <v>169</v>
      </c>
      <c r="B16" s="22" t="s">
        <v>175</v>
      </c>
      <c r="C16" s="22" t="s">
        <v>170</v>
      </c>
      <c r="D16" s="18" t="s">
        <v>265</v>
      </c>
      <c r="E16" s="5" t="s">
        <v>259</v>
      </c>
      <c r="F16" s="27">
        <v>515739</v>
      </c>
      <c r="G16" s="27">
        <v>515739</v>
      </c>
      <c r="H16" s="26">
        <v>479859</v>
      </c>
      <c r="I16" s="26"/>
      <c r="J16" s="26"/>
      <c r="K16" s="26">
        <v>35880</v>
      </c>
      <c r="L16" s="26"/>
    </row>
    <row r="17" ht="22.8" customHeight="1" spans="1:12">
      <c r="A17" s="4" t="s">
        <v>169</v>
      </c>
      <c r="B17" s="31" t="s">
        <v>177</v>
      </c>
      <c r="C17" s="4"/>
      <c r="D17" s="15" t="s">
        <v>266</v>
      </c>
      <c r="E17" s="15" t="s">
        <v>267</v>
      </c>
      <c r="F17" s="25">
        <v>752692</v>
      </c>
      <c r="G17" s="25">
        <v>752692</v>
      </c>
      <c r="H17" s="25">
        <v>699532</v>
      </c>
      <c r="I17" s="25">
        <v>0</v>
      </c>
      <c r="J17" s="25">
        <v>0</v>
      </c>
      <c r="K17" s="25">
        <v>53160</v>
      </c>
      <c r="L17" s="25">
        <v>0</v>
      </c>
    </row>
    <row r="18" ht="22.8" customHeight="1" spans="1:12">
      <c r="A18" s="22" t="s">
        <v>169</v>
      </c>
      <c r="B18" s="22" t="s">
        <v>177</v>
      </c>
      <c r="C18" s="22" t="s">
        <v>170</v>
      </c>
      <c r="D18" s="18" t="s">
        <v>268</v>
      </c>
      <c r="E18" s="5" t="s">
        <v>259</v>
      </c>
      <c r="F18" s="27">
        <v>752692</v>
      </c>
      <c r="G18" s="27">
        <v>752692</v>
      </c>
      <c r="H18" s="26">
        <v>699532</v>
      </c>
      <c r="I18" s="26"/>
      <c r="J18" s="26"/>
      <c r="K18" s="26">
        <v>53160</v>
      </c>
      <c r="L18" s="26"/>
    </row>
    <row r="19" ht="22.8" customHeight="1" spans="1:12">
      <c r="A19" s="4" t="s">
        <v>181</v>
      </c>
      <c r="B19" s="4"/>
      <c r="C19" s="4"/>
      <c r="D19" s="15" t="s">
        <v>269</v>
      </c>
      <c r="E19" s="15" t="s">
        <v>270</v>
      </c>
      <c r="F19" s="25">
        <v>1112025</v>
      </c>
      <c r="G19" s="25">
        <v>1112025</v>
      </c>
      <c r="H19" s="25">
        <v>1067434</v>
      </c>
      <c r="I19" s="25">
        <v>0</v>
      </c>
      <c r="J19" s="25">
        <v>31871</v>
      </c>
      <c r="K19" s="25">
        <v>12720</v>
      </c>
      <c r="L19" s="25">
        <v>0</v>
      </c>
    </row>
    <row r="20" ht="22.8" customHeight="1" spans="1:12">
      <c r="A20" s="4" t="s">
        <v>181</v>
      </c>
      <c r="B20" s="31" t="s">
        <v>185</v>
      </c>
      <c r="C20" s="4"/>
      <c r="D20" s="15" t="s">
        <v>271</v>
      </c>
      <c r="E20" s="15" t="s">
        <v>272</v>
      </c>
      <c r="F20" s="25">
        <v>31871</v>
      </c>
      <c r="G20" s="25">
        <v>31871</v>
      </c>
      <c r="H20" s="25">
        <v>0</v>
      </c>
      <c r="I20" s="25">
        <v>0</v>
      </c>
      <c r="J20" s="25">
        <v>31871</v>
      </c>
      <c r="K20" s="25">
        <v>0</v>
      </c>
      <c r="L20" s="25">
        <v>0</v>
      </c>
    </row>
    <row r="21" ht="22.8" customHeight="1" spans="1:12">
      <c r="A21" s="22" t="s">
        <v>181</v>
      </c>
      <c r="B21" s="22" t="s">
        <v>185</v>
      </c>
      <c r="C21" s="22" t="s">
        <v>186</v>
      </c>
      <c r="D21" s="18" t="s">
        <v>273</v>
      </c>
      <c r="E21" s="5" t="s">
        <v>274</v>
      </c>
      <c r="F21" s="27">
        <v>31871</v>
      </c>
      <c r="G21" s="27">
        <v>31871</v>
      </c>
      <c r="H21" s="26"/>
      <c r="I21" s="26"/>
      <c r="J21" s="26">
        <v>31871</v>
      </c>
      <c r="K21" s="26"/>
      <c r="L21" s="26"/>
    </row>
    <row r="22" ht="22.8" customHeight="1" spans="1:12">
      <c r="A22" s="4" t="s">
        <v>181</v>
      </c>
      <c r="B22" s="31" t="s">
        <v>195</v>
      </c>
      <c r="C22" s="4"/>
      <c r="D22" s="15" t="s">
        <v>275</v>
      </c>
      <c r="E22" s="15" t="s">
        <v>276</v>
      </c>
      <c r="F22" s="25">
        <v>174211</v>
      </c>
      <c r="G22" s="25">
        <v>174211</v>
      </c>
      <c r="H22" s="25">
        <v>161491</v>
      </c>
      <c r="I22" s="25">
        <v>0</v>
      </c>
      <c r="J22" s="25">
        <v>0</v>
      </c>
      <c r="K22" s="25">
        <v>12720</v>
      </c>
      <c r="L22" s="25">
        <v>0</v>
      </c>
    </row>
    <row r="23" ht="22.8" customHeight="1" spans="1:12">
      <c r="A23" s="22" t="s">
        <v>181</v>
      </c>
      <c r="B23" s="22" t="s">
        <v>195</v>
      </c>
      <c r="C23" s="22" t="s">
        <v>170</v>
      </c>
      <c r="D23" s="18" t="s">
        <v>277</v>
      </c>
      <c r="E23" s="5" t="s">
        <v>259</v>
      </c>
      <c r="F23" s="27">
        <v>174211</v>
      </c>
      <c r="G23" s="27">
        <v>174211</v>
      </c>
      <c r="H23" s="26">
        <v>161491</v>
      </c>
      <c r="I23" s="26"/>
      <c r="J23" s="26"/>
      <c r="K23" s="26">
        <v>12720</v>
      </c>
      <c r="L23" s="26"/>
    </row>
    <row r="24" ht="22.8" customHeight="1" spans="1:12">
      <c r="A24" s="4" t="s">
        <v>181</v>
      </c>
      <c r="B24" s="31" t="s">
        <v>182</v>
      </c>
      <c r="C24" s="4"/>
      <c r="D24" s="15" t="s">
        <v>278</v>
      </c>
      <c r="E24" s="15" t="s">
        <v>279</v>
      </c>
      <c r="F24" s="25">
        <v>871164</v>
      </c>
      <c r="G24" s="25">
        <v>871164</v>
      </c>
      <c r="H24" s="25">
        <v>871164</v>
      </c>
      <c r="I24" s="25">
        <v>0</v>
      </c>
      <c r="J24" s="25">
        <v>0</v>
      </c>
      <c r="K24" s="25">
        <v>0</v>
      </c>
      <c r="L24" s="25">
        <v>0</v>
      </c>
    </row>
    <row r="25" ht="22.8" customHeight="1" spans="1:12">
      <c r="A25" s="22" t="s">
        <v>181</v>
      </c>
      <c r="B25" s="22" t="s">
        <v>182</v>
      </c>
      <c r="C25" s="22" t="s">
        <v>182</v>
      </c>
      <c r="D25" s="18" t="s">
        <v>280</v>
      </c>
      <c r="E25" s="5" t="s">
        <v>281</v>
      </c>
      <c r="F25" s="27">
        <v>871164</v>
      </c>
      <c r="G25" s="27">
        <v>871164</v>
      </c>
      <c r="H25" s="26">
        <v>871164</v>
      </c>
      <c r="I25" s="26"/>
      <c r="J25" s="26"/>
      <c r="K25" s="26"/>
      <c r="L25" s="26"/>
    </row>
    <row r="26" ht="22.8" customHeight="1" spans="1:12">
      <c r="A26" s="4" t="s">
        <v>181</v>
      </c>
      <c r="B26" s="31" t="s">
        <v>189</v>
      </c>
      <c r="C26" s="4"/>
      <c r="D26" s="15" t="s">
        <v>282</v>
      </c>
      <c r="E26" s="15" t="s">
        <v>283</v>
      </c>
      <c r="F26" s="25">
        <v>34779</v>
      </c>
      <c r="G26" s="25">
        <v>34779</v>
      </c>
      <c r="H26" s="25">
        <v>34779</v>
      </c>
      <c r="I26" s="25">
        <v>0</v>
      </c>
      <c r="J26" s="25">
        <v>0</v>
      </c>
      <c r="K26" s="25">
        <v>0</v>
      </c>
      <c r="L26" s="25">
        <v>0</v>
      </c>
    </row>
    <row r="27" ht="22.8" customHeight="1" spans="1:12">
      <c r="A27" s="22" t="s">
        <v>181</v>
      </c>
      <c r="B27" s="22" t="s">
        <v>189</v>
      </c>
      <c r="C27" s="22" t="s">
        <v>170</v>
      </c>
      <c r="D27" s="18" t="s">
        <v>284</v>
      </c>
      <c r="E27" s="5" t="s">
        <v>285</v>
      </c>
      <c r="F27" s="27">
        <v>15042</v>
      </c>
      <c r="G27" s="27">
        <v>15042</v>
      </c>
      <c r="H27" s="26">
        <v>15042</v>
      </c>
      <c r="I27" s="26"/>
      <c r="J27" s="26"/>
      <c r="K27" s="26"/>
      <c r="L27" s="26"/>
    </row>
    <row r="28" ht="22.8" customHeight="1" spans="1:12">
      <c r="A28" s="22" t="s">
        <v>181</v>
      </c>
      <c r="B28" s="22" t="s">
        <v>189</v>
      </c>
      <c r="C28" s="22" t="s">
        <v>192</v>
      </c>
      <c r="D28" s="18" t="s">
        <v>286</v>
      </c>
      <c r="E28" s="5" t="s">
        <v>287</v>
      </c>
      <c r="F28" s="27">
        <v>19737</v>
      </c>
      <c r="G28" s="27">
        <v>19737</v>
      </c>
      <c r="H28" s="26">
        <v>19737</v>
      </c>
      <c r="I28" s="26"/>
      <c r="J28" s="26"/>
      <c r="K28" s="26"/>
      <c r="L28" s="26"/>
    </row>
    <row r="29" ht="22.8" customHeight="1" spans="1:12">
      <c r="A29" s="4" t="s">
        <v>197</v>
      </c>
      <c r="B29" s="4"/>
      <c r="C29" s="4"/>
      <c r="D29" s="15" t="s">
        <v>288</v>
      </c>
      <c r="E29" s="15" t="s">
        <v>289</v>
      </c>
      <c r="F29" s="25">
        <v>489511</v>
      </c>
      <c r="G29" s="25">
        <v>489511</v>
      </c>
      <c r="H29" s="25">
        <v>486071</v>
      </c>
      <c r="I29" s="25">
        <v>0</v>
      </c>
      <c r="J29" s="25">
        <v>3440</v>
      </c>
      <c r="K29" s="25">
        <v>0</v>
      </c>
      <c r="L29" s="25">
        <v>0</v>
      </c>
    </row>
    <row r="30" ht="22.8" customHeight="1" spans="1:12">
      <c r="A30" s="4" t="s">
        <v>197</v>
      </c>
      <c r="B30" s="31" t="s">
        <v>185</v>
      </c>
      <c r="C30" s="4"/>
      <c r="D30" s="15" t="s">
        <v>290</v>
      </c>
      <c r="E30" s="15" t="s">
        <v>291</v>
      </c>
      <c r="F30" s="25">
        <v>489511</v>
      </c>
      <c r="G30" s="25">
        <v>489511</v>
      </c>
      <c r="H30" s="25">
        <v>486071</v>
      </c>
      <c r="I30" s="25">
        <v>0</v>
      </c>
      <c r="J30" s="25">
        <v>3440</v>
      </c>
      <c r="K30" s="25">
        <v>0</v>
      </c>
      <c r="L30" s="25">
        <v>0</v>
      </c>
    </row>
    <row r="31" ht="22.8" customHeight="1" spans="1:12">
      <c r="A31" s="22" t="s">
        <v>197</v>
      </c>
      <c r="B31" s="22" t="s">
        <v>185</v>
      </c>
      <c r="C31" s="22" t="s">
        <v>170</v>
      </c>
      <c r="D31" s="18" t="s">
        <v>292</v>
      </c>
      <c r="E31" s="5" t="s">
        <v>293</v>
      </c>
      <c r="F31" s="27">
        <v>357195</v>
      </c>
      <c r="G31" s="27">
        <v>357195</v>
      </c>
      <c r="H31" s="26">
        <v>357195</v>
      </c>
      <c r="I31" s="26"/>
      <c r="J31" s="26"/>
      <c r="K31" s="26"/>
      <c r="L31" s="26"/>
    </row>
    <row r="32" ht="22.8" customHeight="1" spans="1:12">
      <c r="A32" s="22" t="s">
        <v>197</v>
      </c>
      <c r="B32" s="22" t="s">
        <v>185</v>
      </c>
      <c r="C32" s="22" t="s">
        <v>173</v>
      </c>
      <c r="D32" s="18" t="s">
        <v>294</v>
      </c>
      <c r="E32" s="5" t="s">
        <v>295</v>
      </c>
      <c r="F32" s="27">
        <v>123196</v>
      </c>
      <c r="G32" s="27">
        <v>123196</v>
      </c>
      <c r="H32" s="26">
        <v>123196</v>
      </c>
      <c r="I32" s="26"/>
      <c r="J32" s="26"/>
      <c r="K32" s="26"/>
      <c r="L32" s="26"/>
    </row>
    <row r="33" ht="22.8" customHeight="1" spans="1:12">
      <c r="A33" s="22" t="s">
        <v>197</v>
      </c>
      <c r="B33" s="22" t="s">
        <v>185</v>
      </c>
      <c r="C33" s="22" t="s">
        <v>186</v>
      </c>
      <c r="D33" s="18" t="s">
        <v>296</v>
      </c>
      <c r="E33" s="5" t="s">
        <v>297</v>
      </c>
      <c r="F33" s="27">
        <v>9120</v>
      </c>
      <c r="G33" s="27">
        <v>9120</v>
      </c>
      <c r="H33" s="26">
        <v>5680</v>
      </c>
      <c r="I33" s="26"/>
      <c r="J33" s="26">
        <v>3440</v>
      </c>
      <c r="K33" s="26"/>
      <c r="L33" s="26"/>
    </row>
    <row r="34" ht="22.8" customHeight="1" spans="1:12">
      <c r="A34" s="4" t="s">
        <v>204</v>
      </c>
      <c r="B34" s="4"/>
      <c r="C34" s="4"/>
      <c r="D34" s="15" t="s">
        <v>298</v>
      </c>
      <c r="E34" s="15" t="s">
        <v>299</v>
      </c>
      <c r="F34" s="25">
        <v>1963796</v>
      </c>
      <c r="G34" s="25">
        <v>1963796</v>
      </c>
      <c r="H34" s="25">
        <v>1830896</v>
      </c>
      <c r="I34" s="25">
        <v>0</v>
      </c>
      <c r="J34" s="25">
        <v>3300</v>
      </c>
      <c r="K34" s="25">
        <v>129600</v>
      </c>
      <c r="L34" s="25">
        <v>0</v>
      </c>
    </row>
    <row r="35" ht="22.8" customHeight="1" spans="1:12">
      <c r="A35" s="4" t="s">
        <v>204</v>
      </c>
      <c r="B35" s="31" t="s">
        <v>170</v>
      </c>
      <c r="C35" s="4"/>
      <c r="D35" s="15" t="s">
        <v>300</v>
      </c>
      <c r="E35" s="15" t="s">
        <v>301</v>
      </c>
      <c r="F35" s="25">
        <v>1963796</v>
      </c>
      <c r="G35" s="25">
        <v>1963796</v>
      </c>
      <c r="H35" s="25">
        <v>1830896</v>
      </c>
      <c r="I35" s="25">
        <v>0</v>
      </c>
      <c r="J35" s="25">
        <v>3300</v>
      </c>
      <c r="K35" s="25">
        <v>129600</v>
      </c>
      <c r="L35" s="25">
        <v>0</v>
      </c>
    </row>
    <row r="36" ht="22.8" customHeight="1" spans="1:12">
      <c r="A36" s="22" t="s">
        <v>204</v>
      </c>
      <c r="B36" s="22" t="s">
        <v>170</v>
      </c>
      <c r="C36" s="22" t="s">
        <v>170</v>
      </c>
      <c r="D36" s="18" t="s">
        <v>302</v>
      </c>
      <c r="E36" s="5" t="s">
        <v>259</v>
      </c>
      <c r="F36" s="27">
        <v>1963796</v>
      </c>
      <c r="G36" s="27">
        <v>1963796</v>
      </c>
      <c r="H36" s="26">
        <v>1830896</v>
      </c>
      <c r="I36" s="26"/>
      <c r="J36" s="26">
        <v>3300</v>
      </c>
      <c r="K36" s="26">
        <v>129600</v>
      </c>
      <c r="L36" s="26"/>
    </row>
    <row r="37" ht="22.8" customHeight="1" spans="1:12">
      <c r="A37" s="4" t="s">
        <v>179</v>
      </c>
      <c r="B37" s="4"/>
      <c r="C37" s="4"/>
      <c r="D37" s="15" t="s">
        <v>303</v>
      </c>
      <c r="E37" s="15" t="s">
        <v>304</v>
      </c>
      <c r="F37" s="25">
        <v>549728</v>
      </c>
      <c r="G37" s="25">
        <v>549728</v>
      </c>
      <c r="H37" s="25">
        <v>516728</v>
      </c>
      <c r="I37" s="25">
        <v>0</v>
      </c>
      <c r="J37" s="25">
        <v>0</v>
      </c>
      <c r="K37" s="25">
        <v>33000</v>
      </c>
      <c r="L37" s="25">
        <v>0</v>
      </c>
    </row>
    <row r="38" ht="22.8" customHeight="1" spans="1:12">
      <c r="A38" s="4" t="s">
        <v>179</v>
      </c>
      <c r="B38" s="31" t="s">
        <v>170</v>
      </c>
      <c r="C38" s="4"/>
      <c r="D38" s="15" t="s">
        <v>305</v>
      </c>
      <c r="E38" s="15" t="s">
        <v>306</v>
      </c>
      <c r="F38" s="25">
        <v>549728</v>
      </c>
      <c r="G38" s="25">
        <v>549728</v>
      </c>
      <c r="H38" s="25">
        <v>516728</v>
      </c>
      <c r="I38" s="25">
        <v>0</v>
      </c>
      <c r="J38" s="25">
        <v>0</v>
      </c>
      <c r="K38" s="25">
        <v>33000</v>
      </c>
      <c r="L38" s="25">
        <v>0</v>
      </c>
    </row>
    <row r="39" ht="22.8" customHeight="1" spans="1:12">
      <c r="A39" s="22" t="s">
        <v>179</v>
      </c>
      <c r="B39" s="22" t="s">
        <v>170</v>
      </c>
      <c r="C39" s="22" t="s">
        <v>170</v>
      </c>
      <c r="D39" s="18" t="s">
        <v>307</v>
      </c>
      <c r="E39" s="5" t="s">
        <v>259</v>
      </c>
      <c r="F39" s="27">
        <v>549728</v>
      </c>
      <c r="G39" s="27">
        <v>549728</v>
      </c>
      <c r="H39" s="26">
        <v>516728</v>
      </c>
      <c r="I39" s="26"/>
      <c r="J39" s="26"/>
      <c r="K39" s="26">
        <v>33000</v>
      </c>
      <c r="L39" s="26"/>
    </row>
    <row r="40" ht="22.8" customHeight="1" spans="1:12">
      <c r="A40" s="4" t="s">
        <v>206</v>
      </c>
      <c r="B40" s="4"/>
      <c r="C40" s="4"/>
      <c r="D40" s="15" t="s">
        <v>308</v>
      </c>
      <c r="E40" s="15" t="s">
        <v>309</v>
      </c>
      <c r="F40" s="25">
        <v>730209</v>
      </c>
      <c r="G40" s="25">
        <v>730209</v>
      </c>
      <c r="H40" s="25">
        <v>730209</v>
      </c>
      <c r="I40" s="25">
        <v>0</v>
      </c>
      <c r="J40" s="25">
        <v>0</v>
      </c>
      <c r="K40" s="25">
        <v>0</v>
      </c>
      <c r="L40" s="25">
        <v>0</v>
      </c>
    </row>
    <row r="41" ht="22.8" customHeight="1" spans="1:12">
      <c r="A41" s="4" t="s">
        <v>206</v>
      </c>
      <c r="B41" s="31" t="s">
        <v>192</v>
      </c>
      <c r="C41" s="4"/>
      <c r="D41" s="15" t="s">
        <v>310</v>
      </c>
      <c r="E41" s="15" t="s">
        <v>311</v>
      </c>
      <c r="F41" s="25">
        <v>730209</v>
      </c>
      <c r="G41" s="25">
        <v>730209</v>
      </c>
      <c r="H41" s="25">
        <v>730209</v>
      </c>
      <c r="I41" s="25">
        <v>0</v>
      </c>
      <c r="J41" s="25">
        <v>0</v>
      </c>
      <c r="K41" s="25">
        <v>0</v>
      </c>
      <c r="L41" s="25">
        <v>0</v>
      </c>
    </row>
    <row r="42" ht="22.8" customHeight="1" spans="1:12">
      <c r="A42" s="22" t="s">
        <v>206</v>
      </c>
      <c r="B42" s="22" t="s">
        <v>192</v>
      </c>
      <c r="C42" s="22" t="s">
        <v>170</v>
      </c>
      <c r="D42" s="18" t="s">
        <v>312</v>
      </c>
      <c r="E42" s="5" t="s">
        <v>313</v>
      </c>
      <c r="F42" s="27">
        <v>730209</v>
      </c>
      <c r="G42" s="27">
        <v>730209</v>
      </c>
      <c r="H42" s="26">
        <v>730209</v>
      </c>
      <c r="I42" s="26"/>
      <c r="J42" s="26"/>
      <c r="K42" s="26"/>
      <c r="L42" s="2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sin1423710463</cp:lastModifiedBy>
  <dcterms:created xsi:type="dcterms:W3CDTF">2023-02-27T10:23:00Z</dcterms:created>
  <dcterms:modified xsi:type="dcterms:W3CDTF">2023-03-02T07:38:38Z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3CFCA7082068444D8A6B6F8BB0DD5BE9</vt:lpwstr>
  </property>
  <property fmtid="{D5CDD505-2E9C-101B-9397-08002B2CF9AE}" pid="3" name="KSOProductBuildVer">
    <vt:lpwstr>2052-11.1.0.13703</vt:lpwstr>
  </property>
</Properties>
</file>