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 firstSheet="19" activeTab="23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工资福利(政府预算)" sheetId="10" r:id="rId10"/>
    <sheet name="9工资福利" sheetId="11" r:id="rId11"/>
    <sheet name="10个人家庭(政府预算)" sheetId="12" r:id="rId12"/>
    <sheet name="11个人家庭" sheetId="13" r:id="rId13"/>
    <sheet name="12商品服务(政府预算)" sheetId="14" r:id="rId14"/>
    <sheet name="13商品服务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项目支出绩效目标表" sheetId="23" r:id="rId23"/>
    <sheet name="22整体支出绩效目标表" sheetId="24" r:id="rId24"/>
  </sheets>
  <calcPr calcId="144525"/>
</workbook>
</file>

<file path=xl/sharedStrings.xml><?xml version="1.0" encoding="utf-8"?>
<sst xmlns="http://schemas.openxmlformats.org/spreadsheetml/2006/main" count="1405" uniqueCount="492">
  <si>
    <t>2023年部门预算公开表</t>
  </si>
  <si>
    <t>单位编码：</t>
  </si>
  <si>
    <t>066002</t>
  </si>
  <si>
    <t>单位名称：</t>
  </si>
  <si>
    <t>炎陵县垄溪乡人民政府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</si>
  <si>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</si>
  <si>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</si>
  <si>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</si>
  <si>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</si>
  <si>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</si>
  <si>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</si>
  <si>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</si>
  <si>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</si>
  <si>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</si>
  <si>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</si>
  <si>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</si>
  <si>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</si>
  <si>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</si>
  <si>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</si>
  <si>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</si>
  <si>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</si>
  <si>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</si>
  <si>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</si>
  <si>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</si>
  <si>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</si>
  <si>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</si>
  <si>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</si>
  <si>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</si>
  <si>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</si>
  <si>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部门公开表01</t>
  </si>
  <si>
    <t>部门：066_乡镇人民政府</t>
  </si>
  <si>
    <t>金额单位：元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</si>
  <si>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</si>
  <si>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</si>
  <si>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</si>
  <si>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</si>
  <si>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</si>
  <si>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</si>
  <si>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</si>
  <si>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</si>
  <si>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</si>
  <si>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</si>
  <si>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</si>
  <si>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</si>
  <si>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</si>
  <si>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</si>
  <si>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</si>
  <si>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</si>
  <si>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</si>
  <si>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</si>
  <si>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</si>
  <si>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</si>
  <si>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</si>
  <si>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</si>
  <si>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</si>
  <si>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</si>
  <si>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</si>
  <si>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</si>
  <si>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</si>
  <si>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</si>
  <si>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</si>
  <si>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</si>
  <si>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</si>
  <si>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</si>
  <si>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</si>
  <si>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</si>
  <si>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</si>
  <si>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</si>
  <si>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</si>
  <si>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</si>
  <si>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</si>
  <si>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</si>
  <si>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</si>
  <si>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</si>
  <si>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</si>
  <si>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</si>
  <si>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</si>
  <si>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</si>
  <si>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</si>
  <si>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</si>
  <si>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</si>
  <si>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</si>
  <si>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</si>
  <si>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</si>
  <si>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</si>
  <si>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</si>
  <si>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</si>
  <si>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</si>
  <si>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</si>
  <si>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</si>
  <si>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</si>
  <si>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</si>
  <si>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</si>
  <si>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</si>
  <si>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</si>
  <si>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</si>
  <si>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</si>
  <si>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</si>
  <si>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</si>
  <si>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</si>
  <si>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</si>
  <si>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</si>
  <si>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</si>
  <si>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</si>
  <si>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</si>
  <si>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</si>
  <si>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</si>
  <si>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</si>
  <si>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</si>
  <si>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</si>
  <si>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</si>
  <si>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</si>
  <si>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</si>
  <si>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</si>
  <si>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</si>
  <si>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</si>
  <si>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</si>
  <si>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</si>
  <si>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</si>
  <si>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</si>
  <si>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</si>
  <si>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</si>
  <si>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</si>
  <si>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</si>
  <si>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</si>
  <si>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</si>
  <si>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</si>
  <si>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</si>
  <si>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</si>
  <si>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</si>
  <si>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</si>
  <si>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</si>
  <si>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</si>
  <si>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</si>
  <si>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</si>
  <si>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</si>
  <si>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</si>
  <si>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</si>
  <si>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</si>
  <si>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</si>
  <si>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</si>
  <si>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</si>
  <si>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</si>
  <si>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</si>
  <si>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</si>
  <si>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</si>
  <si>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</si>
  <si>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</si>
  <si>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</si>
  <si>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</si>
  <si>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</si>
  <si>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</si>
  <si>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</si>
  <si>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066</t>
  </si>
  <si>
    <t>乡镇人民政府</t>
  </si>
  <si>
    <t xml:space="preserve">  066002</t>
  </si>
  <si>
    <t xml:space="preserve">  炎陵县垄溪乡人民政府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</si>
  <si>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</si>
  <si>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</si>
  <si>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</si>
  <si>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</si>
  <si>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</si>
  <si>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</si>
  <si>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</si>
  <si>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</si>
  <si>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</si>
  <si>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</si>
  <si>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</si>
  <si>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</si>
  <si>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201</t>
  </si>
  <si>
    <t>01</t>
  </si>
  <si>
    <t xml:space="preserve">    2010101</t>
  </si>
  <si>
    <t xml:space="preserve">    行政运行</t>
  </si>
  <si>
    <t>03</t>
  </si>
  <si>
    <t xml:space="preserve">    2010301</t>
  </si>
  <si>
    <t>06</t>
  </si>
  <si>
    <t xml:space="preserve">    2010601</t>
  </si>
  <si>
    <t>31</t>
  </si>
  <si>
    <t xml:space="preserve">    2013101</t>
  </si>
  <si>
    <t>207</t>
  </si>
  <si>
    <t xml:space="preserve">    2070101</t>
  </si>
  <si>
    <t>208</t>
  </si>
  <si>
    <t>05</t>
  </si>
  <si>
    <t xml:space="preserve">    2080505</t>
  </si>
  <si>
    <t xml:space="preserve">    机关事业单位基本养老保险缴费支出</t>
  </si>
  <si>
    <t>11</t>
  </si>
  <si>
    <t>99</t>
  </si>
  <si>
    <t xml:space="preserve">    2081199</t>
  </si>
  <si>
    <t xml:space="preserve">    其他残疾人事业支出</t>
  </si>
  <si>
    <t>27</t>
  </si>
  <si>
    <t xml:space="preserve">    2082701</t>
  </si>
  <si>
    <t xml:space="preserve">    财政对失业保险基金的补助</t>
  </si>
  <si>
    <t>02</t>
  </si>
  <si>
    <t xml:space="preserve">    2082702</t>
  </si>
  <si>
    <t xml:space="preserve">    财政对工伤保险基金的补助</t>
  </si>
  <si>
    <t>28</t>
  </si>
  <si>
    <t xml:space="preserve">    2082801</t>
  </si>
  <si>
    <t>210</t>
  </si>
  <si>
    <t xml:space="preserve">    2101101</t>
  </si>
  <si>
    <t xml:space="preserve">    行政单位医疗</t>
  </si>
  <si>
    <t xml:space="preserve">    2101103</t>
  </si>
  <si>
    <t xml:space="preserve">    公务员医疗补助</t>
  </si>
  <si>
    <t xml:space="preserve">    2101199</t>
  </si>
  <si>
    <t xml:space="preserve">    其他行政事业单位医疗支出</t>
  </si>
  <si>
    <t>213</t>
  </si>
  <si>
    <t xml:space="preserve">    2130101</t>
  </si>
  <si>
    <t>221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</si>
  <si>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</si>
  <si>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</si>
  <si>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</si>
  <si>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</si>
  <si>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</si>
  <si>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</si>
  <si>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</si>
  <si>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</si>
  <si>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</si>
  <si>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</si>
  <si>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</si>
  <si>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</si>
  <si>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</si>
  <si>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</si>
  <si>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</si>
  <si>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</si>
  <si>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</si>
  <si>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</si>
  <si>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</si>
  <si>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</si>
  <si>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066002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</si>
  <si>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</si>
  <si>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</si>
  <si>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</si>
  <si>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</si>
  <si>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</si>
  <si>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</si>
  <si>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</si>
  <si>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</si>
  <si>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</si>
  <si>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</si>
  <si>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</si>
  <si>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</si>
  <si>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</si>
  <si>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</si>
  <si>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</si>
  <si>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</si>
  <si>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</si>
  <si>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</si>
  <si>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</si>
  <si>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</si>
  <si>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</si>
  <si>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</si>
  <si>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</si>
  <si>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</si>
  <si>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</si>
  <si>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>商品和服务支出</t>
  </si>
  <si>
    <t xml:space="preserve">   201</t>
  </si>
  <si>
    <t xml:space="preserve">   一般公共服务支出</t>
  </si>
  <si>
    <t xml:space="preserve">    20103</t>
  </si>
  <si>
    <t xml:space="preserve">    政府办公厅（室）及相关机构事务</t>
  </si>
  <si>
    <t xml:space="preserve">     2010301</t>
  </si>
  <si>
    <t xml:space="preserve">     行政运行</t>
  </si>
  <si>
    <t xml:space="preserve">    20101</t>
  </si>
  <si>
    <t xml:space="preserve">    人大事务</t>
  </si>
  <si>
    <t xml:space="preserve">     2010101</t>
  </si>
  <si>
    <t xml:space="preserve">    20106</t>
  </si>
  <si>
    <t xml:space="preserve">    财政事务</t>
  </si>
  <si>
    <t xml:space="preserve">     2010601</t>
  </si>
  <si>
    <t xml:space="preserve">    20131</t>
  </si>
  <si>
    <t xml:space="preserve">    党委办公厅（室）及相关机构事务</t>
  </si>
  <si>
    <t xml:space="preserve">     2013101</t>
  </si>
  <si>
    <t xml:space="preserve">   208</t>
  </si>
  <si>
    <t xml:space="preserve">   社会保障和就业支出</t>
  </si>
  <si>
    <t xml:space="preserve">    20811</t>
  </si>
  <si>
    <t xml:space="preserve">    残疾人事业</t>
  </si>
  <si>
    <t xml:space="preserve">     2081199</t>
  </si>
  <si>
    <t xml:space="preserve">     其他残疾人事业支出</t>
  </si>
  <si>
    <t xml:space="preserve">    20828</t>
  </si>
  <si>
    <t xml:space="preserve">    退役军人管理事务</t>
  </si>
  <si>
    <t xml:space="preserve">     2082801</t>
  </si>
  <si>
    <t xml:space="preserve">    20805</t>
  </si>
  <si>
    <t xml:space="preserve">    行政事业单位养老支出</t>
  </si>
  <si>
    <t xml:space="preserve">     2080505</t>
  </si>
  <si>
    <t xml:space="preserve">     机关事业单位基本养老保险缴费支出</t>
  </si>
  <si>
    <t xml:space="preserve">    20827</t>
  </si>
  <si>
    <t xml:space="preserve">    财政对其他社会保险基金的补助</t>
  </si>
  <si>
    <t xml:space="preserve">     2082701</t>
  </si>
  <si>
    <t xml:space="preserve">     财政对失业保险基金的补助</t>
  </si>
  <si>
    <t xml:space="preserve">     2082702</t>
  </si>
  <si>
    <t xml:space="preserve">     财政对工伤保险基金的补助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</si>
  <si>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</si>
  <si>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</si>
  <si>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</si>
  <si>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</si>
  <si>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  2101101</t>
  </si>
  <si>
    <t xml:space="preserve">     行政单位医疗</t>
  </si>
  <si>
    <t xml:space="preserve">     2101103</t>
  </si>
  <si>
    <t xml:space="preserve">     公务员医疗补助</t>
  </si>
  <si>
    <t xml:space="preserve">     2101199</t>
  </si>
  <si>
    <t xml:space="preserve">     其他行政事业单位医疗支出</t>
  </si>
  <si>
    <t xml:space="preserve">   213</t>
  </si>
  <si>
    <t xml:space="preserve">   农林水支出</t>
  </si>
  <si>
    <t xml:space="preserve">    21301</t>
  </si>
  <si>
    <t xml:space="preserve">    农业农村</t>
  </si>
  <si>
    <t xml:space="preserve">     2130101</t>
  </si>
  <si>
    <t xml:space="preserve">   207</t>
  </si>
  <si>
    <t xml:space="preserve">   文化旅游体育与传媒支出</t>
  </si>
  <si>
    <t xml:space="preserve">    20701</t>
  </si>
  <si>
    <t xml:space="preserve">    文化和旅游</t>
  </si>
  <si>
    <t xml:space="preserve">     2070101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</si>
  <si>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</si>
  <si>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</si>
  <si>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</si>
  <si>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</si>
  <si>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</si>
  <si>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</si>
  <si>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部门公开表08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</si>
  <si>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</si>
  <si>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</si>
  <si>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</si>
  <si>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</si>
  <si>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</si>
  <si>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部门公开表09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</si>
  <si>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</si>
  <si>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</si>
  <si>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</si>
  <si>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</si>
  <si>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</si>
  <si>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</si>
  <si>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</si>
  <si>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</si>
  <si>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</si>
  <si>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</si>
  <si>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</si>
  <si>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</si>
  <si>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</si>
  <si>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</si>
  <si>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部门公开表10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</si>
  <si>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</si>
  <si>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</si>
  <si>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</si>
  <si>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</si>
  <si>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</si>
  <si>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</si>
  <si>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部门公开表11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</si>
  <si>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</si>
  <si>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</si>
  <si>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</si>
  <si>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</si>
  <si>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</si>
  <si>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</si>
  <si>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</si>
  <si>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</si>
  <si>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</si>
  <si>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部门公开表12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</si>
  <si>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</si>
  <si>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</si>
  <si>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</si>
  <si>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</si>
  <si>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</si>
  <si>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</si>
  <si>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</si>
  <si>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</si>
  <si>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</si>
  <si>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</si>
  <si>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部门公开表13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</si>
  <si>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</si>
  <si>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</si>
  <si>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</si>
  <si>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</si>
  <si>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</si>
  <si>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</si>
  <si>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</si>
  <si>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</si>
  <si>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</si>
  <si>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</si>
  <si>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</si>
  <si>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</si>
  <si>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</si>
  <si>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</si>
  <si>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</si>
  <si>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</si>
  <si>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</si>
  <si>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</si>
  <si>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</si>
  <si>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</si>
  <si>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部门公开表14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</si>
  <si>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</si>
  <si>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</si>
  <si>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</si>
  <si>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</si>
  <si>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</si>
  <si>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</si>
  <si>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</si>
  <si>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</si>
  <si>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部门公开表15</t>
  </si>
  <si>
    <t>本年政府性基金预算支出</t>
  </si>
  <si>
    <t>本单位无政府性基金预算资金</t>
  </si>
  <si>
    <t>部门公开表16</t>
  </si>
  <si>
    <t>部门公开表17</t>
  </si>
  <si>
    <t>部门公开表18</t>
  </si>
  <si>
    <t>国有资本经营预算支出表</t>
  </si>
  <si>
    <t>本年国有资本经营预算支出</t>
  </si>
  <si>
    <t>本单位无国有资本经营预算资金</t>
  </si>
  <si>
    <t>部门公开表19</t>
  </si>
  <si>
    <t>本年财政专户管理资金预算支出</t>
  </si>
  <si>
    <t>本单位无财政专户管理资金预算资金</t>
  </si>
  <si>
    <t>部门公开表20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</si>
  <si>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</si>
  <si>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</si>
  <si>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</si>
  <si>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</si>
  <si>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</si>
  <si>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</si>
  <si>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</si>
  <si>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</si>
  <si>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</si>
  <si>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</si>
  <si>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</si>
  <si>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</si>
  <si>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</si>
  <si>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本单位无专项资金预算资金</t>
  </si>
  <si>
    <t>部门公开表21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</si>
  <si>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</si>
  <si>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</si>
  <si>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</si>
  <si>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</si>
  <si>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</si>
  <si>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</si>
  <si>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</si>
  <si>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</si>
  <si>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</si>
  <si>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</si>
  <si>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</si>
  <si>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</si>
  <si>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</si>
  <si>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</si>
  <si>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本单位无项目预算资金</t>
  </si>
  <si>
    <t>部门公开表22</t>
  </si>
  <si>
    <t>整体支出绩效目标表</t>
  </si>
  <si>
    <t>单位：部门：066_乡镇人民政府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</si>
  <si>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</si>
  <si>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</si>
  <si>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</si>
  <si>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</si>
  <si>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</si>
  <si>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</si>
  <si>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</si>
  <si>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</si>
  <si>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</si>
  <si>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</si>
  <si>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 xml:space="preserve">1.乡村振兴:扎实开展乡村振兴工作 
2.基层党建:认真落实基层党建工作
3.产业发展:全力促进产业发展工作
4.项目建设:严格推进项目建设工作
5.其他工作:确保其他工作有序进行 </t>
  </si>
  <si>
    <t>产出指标</t>
  </si>
  <si>
    <t xml:space="preserve"> 数量指标</t>
  </si>
  <si>
    <t>部门重点支出占部门整体支出的比例</t>
  </si>
  <si>
    <t>定性</t>
  </si>
  <si>
    <t>＞30%</t>
  </si>
  <si>
    <t>%</t>
  </si>
  <si>
    <t>部门重点支出占部门整体支出的比例＞30%</t>
  </si>
  <si>
    <t>每减少5%扣减0.5分</t>
  </si>
  <si>
    <t xml:space="preserve"> 质量指标</t>
  </si>
  <si>
    <t>验收合格率</t>
  </si>
  <si>
    <t>100%</t>
  </si>
  <si>
    <t>验收合格率100%</t>
  </si>
  <si>
    <t xml:space="preserve"> 时效指标</t>
  </si>
  <si>
    <t>部门整体支出进度</t>
  </si>
  <si>
    <t>2023年底</t>
  </si>
  <si>
    <t>部门整体支出进度2023年底完成</t>
  </si>
  <si>
    <t>未完成得0分</t>
  </si>
  <si>
    <t>成本指标</t>
  </si>
  <si>
    <t>本年度部门预算</t>
  </si>
  <si>
    <t>767.8967万元</t>
  </si>
  <si>
    <t>本年度部门预算767.8967万元</t>
  </si>
  <si>
    <t xml:space="preserve">效益指标 </t>
  </si>
  <si>
    <t>经济效益指标</t>
  </si>
  <si>
    <t>经济增长效益</t>
  </si>
  <si>
    <t>良好</t>
  </si>
  <si>
    <t>经济增长效益良好</t>
  </si>
  <si>
    <t>良好等次以下得0分</t>
  </si>
  <si>
    <t>社会效益指标</t>
  </si>
  <si>
    <t>受益人数</t>
  </si>
  <si>
    <t>受益人数＞5000人</t>
  </si>
  <si>
    <t>生态效益指标</t>
  </si>
  <si>
    <t>农村人居环境</t>
  </si>
  <si>
    <t>农村人居环境良好</t>
  </si>
  <si>
    <t xml:space="preserve"> 可持续影响指标</t>
  </si>
  <si>
    <t>农村社会经济、环境</t>
  </si>
  <si>
    <t>农村社会经济、环境良好</t>
  </si>
  <si>
    <t>满意度指标</t>
  </si>
  <si>
    <t>服务对象满意度指标</t>
  </si>
  <si>
    <t>群众满意度</t>
  </si>
  <si>
    <t>&gt;96%</t>
  </si>
  <si>
    <t>群众满意度＞96%</t>
  </si>
  <si>
    <t xml:space="preserve"> 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</si>
</sst>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indexed="8"/>
      <name val="宋体"/>
      <charset val="1"/>
      <scheme val="minor"/>
    </font>
    <font>
      <b/>
      <sz val="16"/>
      <name val="SimSun"/>
      <charset val="134"/>
    </font>
    <font>
      <b/>
      <sz val="11"/>
      <name val="SimSun"/>
      <charset val="134"/>
    </font>
    <font>
      <sz val="9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9"/>
      <name val="SimSun"/>
      <charset val="134"/>
    </font>
    <font>
      <b/>
      <sz val="19"/>
      <name val="SimSun"/>
      <charset val="134"/>
    </font>
    <font>
      <b/>
      <sz val="8"/>
      <name val="SimSun"/>
      <charset val="134"/>
    </font>
    <font>
      <b/>
      <sz val="17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4" borderId="2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8" borderId="3" applyNumberFormat="0" applyFont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6" fillId="0" borderId="4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7" fillId="12" borderId="6" applyNumberFormat="0" applyAlignment="0" applyProtection="0">
      <alignment vertical="center"/>
    </xf>
    <xf numFmtId="0" fontId="28" fillId="12" borderId="2" applyNumberFormat="0" applyAlignment="0" applyProtection="0">
      <alignment vertical="center"/>
    </xf>
    <xf numFmtId="0" fontId="29" fillId="13" borderId="7" applyNumberFormat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</cellStyleXfs>
  <cellXfs count="87">
    <xf numFmtId="0" fontId="0" fillId="0" borderId="0" xfId="0">
      <alignment vertical="center"/>
    </xf>
    <xf numFmtId="0" fontId="0" fillId="0" borderId="0" xfId="0" applyNumberFormat="1">
      <alignment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2" fillId="0" borderId="0" xfId="0" applyNumberFormat="1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3" fillId="0" borderId="0" xfId="0" applyNumberFormat="1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right" vertical="center" wrapText="1"/>
    </xf>
    <xf numFmtId="0" fontId="7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4" fontId="4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0" fontId="6" fillId="0" borderId="0" xfId="0" applyNumberFormat="1" applyFont="1" applyBorder="1" applyAlignment="1">
      <alignment vertical="center" wrapText="1"/>
    </xf>
    <xf numFmtId="0" fontId="8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vertical="center" wrapText="1"/>
    </xf>
    <xf numFmtId="0" fontId="4" fillId="0" borderId="1" xfId="0" applyNumberFormat="1" applyFont="1" applyBorder="1" applyAlignment="1">
      <alignment horizontal="left" vertical="center" wrapText="1"/>
    </xf>
    <xf numFmtId="0" fontId="5" fillId="2" borderId="1" xfId="0" applyNumberFormat="1" applyFont="1" applyFill="1" applyBorder="1" applyAlignment="1">
      <alignment horizontal="left" vertical="center" wrapText="1"/>
    </xf>
    <xf numFmtId="0" fontId="3" fillId="0" borderId="0" xfId="0" applyNumberFormat="1" applyFont="1" applyBorder="1" applyAlignment="1">
      <alignment horizontal="right" vertical="center" wrapText="1"/>
    </xf>
    <xf numFmtId="0" fontId="6" fillId="0" borderId="0" xfId="0" applyNumberFormat="1" applyFont="1" applyBorder="1" applyAlignment="1">
      <alignment horizontal="right" vertical="center" wrapText="1"/>
    </xf>
    <xf numFmtId="0" fontId="4" fillId="2" borderId="1" xfId="0" applyNumberFormat="1" applyFont="1" applyFill="1" applyBorder="1" applyAlignment="1">
      <alignment horizontal="left" vertical="center" wrapText="1"/>
    </xf>
    <xf numFmtId="0" fontId="5" fillId="0" borderId="1" xfId="0" applyNumberFormat="1" applyFont="1" applyBorder="1" applyAlignment="1">
      <alignment horizontal="right" vertical="center" wrapText="1"/>
    </xf>
    <xf numFmtId="0" fontId="4" fillId="2" borderId="1" xfId="0" applyNumberFormat="1" applyFont="1" applyFill="1" applyBorder="1" applyAlignment="1">
      <alignment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vertical="center" wrapText="1"/>
    </xf>
    <xf numFmtId="0" fontId="9" fillId="0" borderId="0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4" fillId="0" borderId="1" xfId="0" applyNumberFormat="1" applyFont="1" applyBorder="1" applyAlignment="1">
      <alignment horizontal="righ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7" fillId="0" borderId="0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righ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0" fillId="0" borderId="0" xfId="0" applyFill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NumberFormat="1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NumberFormat="1" applyFont="1" applyFill="1" applyBorder="1" applyAlignment="1">
      <alignment vertical="center" wrapText="1"/>
    </xf>
    <xf numFmtId="0" fontId="5" fillId="0" borderId="1" xfId="0" applyNumberFormat="1" applyFont="1" applyFill="1" applyBorder="1" applyAlignment="1">
      <alignment horizontal="righ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4" fontId="4" fillId="2" borderId="1" xfId="0" applyNumberFormat="1" applyFont="1" applyFill="1" applyBorder="1" applyAlignment="1">
      <alignment vertical="center" wrapText="1"/>
    </xf>
    <xf numFmtId="4" fontId="5" fillId="2" borderId="1" xfId="0" applyNumberFormat="1" applyFont="1" applyFill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6" fillId="0" borderId="0" xfId="0" applyNumberFormat="1" applyFont="1" applyBorder="1" applyAlignment="1">
      <alignment horizontal="left" vertical="center" wrapText="1"/>
    </xf>
    <xf numFmtId="0" fontId="8" fillId="0" borderId="1" xfId="0" applyFont="1" applyBorder="1" applyAlignment="1">
      <alignment vertical="center" wrapText="1"/>
    </xf>
    <xf numFmtId="0" fontId="8" fillId="0" borderId="1" xfId="0" applyNumberFormat="1" applyFont="1" applyBorder="1" applyAlignment="1">
      <alignment vertical="center" wrapText="1"/>
    </xf>
    <xf numFmtId="4" fontId="8" fillId="0" borderId="1" xfId="0" applyNumberFormat="1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8" fillId="2" borderId="1" xfId="0" applyNumberFormat="1" applyFont="1" applyFill="1" applyBorder="1" applyAlignment="1">
      <alignment vertical="center" wrapText="1"/>
    </xf>
    <xf numFmtId="4" fontId="8" fillId="2" borderId="1" xfId="0" applyNumberFormat="1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10" fillId="2" borderId="1" xfId="0" applyNumberFormat="1" applyFont="1" applyFill="1" applyBorder="1" applyAlignment="1">
      <alignment vertical="center" wrapText="1"/>
    </xf>
    <xf numFmtId="4" fontId="10" fillId="2" borderId="1" xfId="0" applyNumberFormat="1" applyFont="1" applyFill="1" applyBorder="1" applyAlignment="1">
      <alignment vertical="center" wrapText="1"/>
    </xf>
    <xf numFmtId="0" fontId="8" fillId="2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0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3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vertical="center" wrapText="1"/>
    </xf>
    <xf numFmtId="0" fontId="11" fillId="0" borderId="0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7" Type="http://schemas.openxmlformats.org/officeDocument/2006/relationships/sharedStrings" Target="sharedStrings.xml"/><Relationship Id="rId26" Type="http://schemas.openxmlformats.org/officeDocument/2006/relationships/styles" Target="styles.xml"/><Relationship Id="rId25" Type="http://schemas.openxmlformats.org/officeDocument/2006/relationships/theme" Target="theme/theme1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A1" sqref="A1:I1"/>
    </sheetView>
  </sheetViews>
  <sheetFormatPr defaultColWidth="10" defaultRowHeight="13.5" outlineLevelRow="7"/>
  <cols>
    <col min="1" max="1" width="3.625" customWidth="1"/>
    <col min="2" max="2" width="3.75" customWidth="1"/>
    <col min="3" max="3" width="4.625" customWidth="1"/>
    <col min="4" max="4" width="19.25" customWidth="1"/>
    <col min="5" max="11" width="9.75" customWidth="1"/>
  </cols>
  <sheetData>
    <row r="1" ht="73.35" customHeight="1" spans="1:9">
      <c r="A1" s="84" t="s">
        <v>0</v>
      </c>
      <c r="B1" s="84"/>
      <c r="C1" s="84"/>
      <c r="D1" s="84"/>
      <c r="E1" s="84"/>
      <c r="F1" s="84"/>
      <c r="G1" s="84"/>
      <c r="H1" s="84"/>
      <c r="I1" s="84"/>
    </row>
    <row r="2" ht="23.25" customHeight="1" spans="1:9">
      <c r="A2" s="15"/>
      <c r="B2" s="15"/>
      <c r="C2" s="15"/>
      <c r="D2" s="15"/>
      <c r="E2" s="15"/>
      <c r="F2" s="15"/>
      <c r="G2" s="15"/>
      <c r="H2" s="15"/>
      <c r="I2" s="15"/>
    </row>
    <row r="3" ht="21.6" customHeight="1" spans="1:9">
      <c r="A3" s="15"/>
      <c r="B3" s="15"/>
      <c r="C3" s="15"/>
      <c r="D3" s="15"/>
      <c r="E3" s="15"/>
      <c r="F3" s="15"/>
      <c r="G3" s="15"/>
      <c r="H3" s="15"/>
      <c r="I3" s="15"/>
    </row>
    <row r="4" ht="39.6" customHeight="1" spans="1:9">
      <c r="A4" s="85"/>
      <c r="B4" s="86"/>
      <c r="C4" s="6"/>
      <c r="D4" s="85" t="s">
        <v>1</v>
      </c>
      <c r="E4" s="86" t="s">
        <v>2</v>
      </c>
      <c r="F4" s="86"/>
      <c r="G4" s="86"/>
      <c r="H4" s="86"/>
      <c r="I4" s="6"/>
    </row>
    <row r="5" ht="54.4" customHeight="1" spans="1:9">
      <c r="A5" s="85"/>
      <c r="B5" s="86"/>
      <c r="C5" s="6"/>
      <c r="D5" s="85" t="s">
        <v>3</v>
      </c>
      <c r="E5" s="86" t="s">
        <v>4</v>
      </c>
      <c r="F5" s="86"/>
      <c r="G5" s="86"/>
      <c r="H5" s="86"/>
      <c r="I5" s="6"/>
    </row>
    <row r="6" ht="16.35" customHeight="1"/>
    <row r="7" ht="16.35" customHeight="1"/>
    <row r="8" ht="16.35" customHeight="1" spans="4:4">
      <c r="D8" s="6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2"/>
  <sheetViews>
    <sheetView workbookViewId="0">
      <selection activeCell="K16" sqref="K16"/>
    </sheetView>
  </sheetViews>
  <sheetFormatPr defaultColWidth="10" defaultRowHeight="13.5"/>
  <cols>
    <col min="1" max="1" width="4.375" customWidth="1"/>
    <col min="2" max="2" width="4.75" customWidth="1"/>
    <col min="3" max="3" width="5.375" customWidth="1"/>
    <col min="4" max="4" width="9.625" customWidth="1"/>
    <col min="5" max="5" width="21.25" customWidth="1"/>
    <col min="6" max="6" width="13.375" style="1" customWidth="1"/>
    <col min="7" max="7" width="12.5" style="1" customWidth="1"/>
    <col min="8" max="9" width="10.25" style="1" customWidth="1"/>
    <col min="10" max="10" width="9.125" style="1" customWidth="1"/>
    <col min="11" max="11" width="10.25" customWidth="1"/>
    <col min="12" max="12" width="12.5" customWidth="1"/>
    <col min="13" max="13" width="9.625" customWidth="1"/>
    <col min="14" max="14" width="9.875" customWidth="1"/>
    <col min="15" max="16" width="9.75" customWidth="1"/>
  </cols>
  <sheetData>
    <row r="1" ht="16.35" customHeight="1" spans="1:14">
      <c r="A1" s="6"/>
      <c r="M1" s="21" t="s">
        <v>314</v>
      </c>
      <c r="N1" s="21"/>
    </row>
    <row r="2" ht="44.85" customHeight="1" spans="1:14">
      <c r="A2" s="35" t="s">
        <v>14</v>
      </c>
      <c r="B2" s="35"/>
      <c r="C2" s="35"/>
      <c r="D2" s="35"/>
      <c r="E2" s="35"/>
      <c r="F2" s="22"/>
      <c r="G2" s="22"/>
      <c r="H2" s="22"/>
      <c r="I2" s="22"/>
      <c r="J2" s="22"/>
      <c r="K2" s="35"/>
      <c r="L2" s="35"/>
      <c r="M2" s="35"/>
      <c r="N2" s="35"/>
    </row>
    <row r="3" ht="22.35" customHeight="1" spans="1:14">
      <c r="A3" s="15" t="s">
        <v>30</v>
      </c>
      <c r="B3" s="15"/>
      <c r="C3" s="15"/>
      <c r="D3" s="15"/>
      <c r="E3" s="15"/>
      <c r="F3" s="23"/>
      <c r="G3" s="23"/>
      <c r="H3" s="23"/>
      <c r="I3" s="23"/>
      <c r="J3" s="23"/>
      <c r="K3" s="15"/>
      <c r="L3" s="15"/>
      <c r="M3" s="13" t="s">
        <v>31</v>
      </c>
      <c r="N3" s="13"/>
    </row>
    <row r="4" ht="42.2" customHeight="1" spans="1:14">
      <c r="A4" s="16" t="s">
        <v>158</v>
      </c>
      <c r="B4" s="16"/>
      <c r="C4" s="16"/>
      <c r="D4" s="16" t="s">
        <v>210</v>
      </c>
      <c r="E4" s="16" t="s">
        <v>211</v>
      </c>
      <c r="F4" s="24" t="s">
        <v>229</v>
      </c>
      <c r="G4" s="24" t="s">
        <v>213</v>
      </c>
      <c r="H4" s="24"/>
      <c r="I4" s="24"/>
      <c r="J4" s="24"/>
      <c r="K4" s="16"/>
      <c r="L4" s="16" t="s">
        <v>217</v>
      </c>
      <c r="M4" s="16"/>
      <c r="N4" s="16"/>
    </row>
    <row r="5" ht="39.6" customHeight="1" spans="1:14">
      <c r="A5" s="16" t="s">
        <v>166</v>
      </c>
      <c r="B5" s="16" t="s">
        <v>167</v>
      </c>
      <c r="C5" s="16" t="s">
        <v>168</v>
      </c>
      <c r="D5" s="16"/>
      <c r="E5" s="16"/>
      <c r="F5" s="24"/>
      <c r="G5" s="24" t="s">
        <v>135</v>
      </c>
      <c r="H5" s="24" t="s">
        <v>315</v>
      </c>
      <c r="I5" s="24" t="s">
        <v>316</v>
      </c>
      <c r="J5" s="24" t="s">
        <v>317</v>
      </c>
      <c r="K5" s="16" t="s">
        <v>318</v>
      </c>
      <c r="L5" s="16" t="s">
        <v>135</v>
      </c>
      <c r="M5" s="16" t="s">
        <v>230</v>
      </c>
      <c r="N5" s="16" t="s">
        <v>319</v>
      </c>
    </row>
    <row r="6" ht="22.9" customHeight="1" spans="1:14">
      <c r="A6" s="19"/>
      <c r="B6" s="19"/>
      <c r="C6" s="19"/>
      <c r="D6" s="19"/>
      <c r="E6" s="19" t="s">
        <v>135</v>
      </c>
      <c r="F6" s="38">
        <v>6513439</v>
      </c>
      <c r="G6" s="38">
        <v>6513439</v>
      </c>
      <c r="H6" s="38">
        <v>4921741</v>
      </c>
      <c r="I6" s="38">
        <v>1046703</v>
      </c>
      <c r="J6" s="38">
        <v>544995</v>
      </c>
      <c r="K6" s="42"/>
      <c r="L6" s="42"/>
      <c r="M6" s="42"/>
      <c r="N6" s="42"/>
    </row>
    <row r="7" ht="22.9" customHeight="1" spans="1:14">
      <c r="A7" s="19"/>
      <c r="B7" s="19"/>
      <c r="C7" s="19"/>
      <c r="D7" s="17" t="s">
        <v>153</v>
      </c>
      <c r="E7" s="17" t="s">
        <v>154</v>
      </c>
      <c r="F7" s="38">
        <v>6513439</v>
      </c>
      <c r="G7" s="38">
        <v>6513439</v>
      </c>
      <c r="H7" s="38">
        <v>4921741</v>
      </c>
      <c r="I7" s="38">
        <v>1046703</v>
      </c>
      <c r="J7" s="38">
        <v>544995</v>
      </c>
      <c r="K7" s="42"/>
      <c r="L7" s="42"/>
      <c r="M7" s="42"/>
      <c r="N7" s="42"/>
    </row>
    <row r="8" ht="22.9" customHeight="1" spans="1:14">
      <c r="A8" s="19"/>
      <c r="B8" s="19"/>
      <c r="C8" s="19"/>
      <c r="D8" s="39" t="s">
        <v>155</v>
      </c>
      <c r="E8" s="39" t="s">
        <v>156</v>
      </c>
      <c r="F8" s="38">
        <v>6513439</v>
      </c>
      <c r="G8" s="38">
        <v>6513439</v>
      </c>
      <c r="H8" s="38">
        <v>4921741</v>
      </c>
      <c r="I8" s="38">
        <v>1046703</v>
      </c>
      <c r="J8" s="38">
        <v>544995</v>
      </c>
      <c r="K8" s="42"/>
      <c r="L8" s="42"/>
      <c r="M8" s="42"/>
      <c r="N8" s="42"/>
    </row>
    <row r="9" ht="22.9" customHeight="1" spans="1:14">
      <c r="A9" s="40" t="s">
        <v>169</v>
      </c>
      <c r="B9" s="40" t="s">
        <v>170</v>
      </c>
      <c r="C9" s="40" t="s">
        <v>170</v>
      </c>
      <c r="D9" s="36" t="s">
        <v>227</v>
      </c>
      <c r="E9" s="10" t="s">
        <v>172</v>
      </c>
      <c r="F9" s="11">
        <v>111374</v>
      </c>
      <c r="G9" s="11">
        <v>111374</v>
      </c>
      <c r="H9" s="31">
        <v>111374</v>
      </c>
      <c r="I9" s="31"/>
      <c r="J9" s="31"/>
      <c r="K9" s="43"/>
      <c r="L9" s="20"/>
      <c r="M9" s="43"/>
      <c r="N9" s="43"/>
    </row>
    <row r="10" ht="22.9" customHeight="1" spans="1:14">
      <c r="A10" s="40" t="s">
        <v>169</v>
      </c>
      <c r="B10" s="40" t="s">
        <v>173</v>
      </c>
      <c r="C10" s="40" t="s">
        <v>170</v>
      </c>
      <c r="D10" s="36" t="s">
        <v>227</v>
      </c>
      <c r="E10" s="10" t="s">
        <v>172</v>
      </c>
      <c r="F10" s="11">
        <v>2458806</v>
      </c>
      <c r="G10" s="11">
        <v>2458806</v>
      </c>
      <c r="H10" s="31">
        <v>2458806</v>
      </c>
      <c r="I10" s="31"/>
      <c r="J10" s="31"/>
      <c r="K10" s="43"/>
      <c r="L10" s="20"/>
      <c r="M10" s="43"/>
      <c r="N10" s="43"/>
    </row>
    <row r="11" ht="22.9" customHeight="1" spans="1:14">
      <c r="A11" s="40" t="s">
        <v>169</v>
      </c>
      <c r="B11" s="40" t="s">
        <v>175</v>
      </c>
      <c r="C11" s="40" t="s">
        <v>170</v>
      </c>
      <c r="D11" s="36" t="s">
        <v>227</v>
      </c>
      <c r="E11" s="10" t="s">
        <v>172</v>
      </c>
      <c r="F11" s="11">
        <v>359998</v>
      </c>
      <c r="G11" s="11">
        <v>359998</v>
      </c>
      <c r="H11" s="31">
        <v>359998</v>
      </c>
      <c r="I11" s="31"/>
      <c r="J11" s="31"/>
      <c r="K11" s="43"/>
      <c r="L11" s="20"/>
      <c r="M11" s="43"/>
      <c r="N11" s="43"/>
    </row>
    <row r="12" ht="22.9" customHeight="1" spans="1:14">
      <c r="A12" s="40" t="s">
        <v>169</v>
      </c>
      <c r="B12" s="40" t="s">
        <v>177</v>
      </c>
      <c r="C12" s="40" t="s">
        <v>170</v>
      </c>
      <c r="D12" s="36" t="s">
        <v>227</v>
      </c>
      <c r="E12" s="10" t="s">
        <v>172</v>
      </c>
      <c r="F12" s="11">
        <v>211813</v>
      </c>
      <c r="G12" s="11">
        <v>211813</v>
      </c>
      <c r="H12" s="31">
        <v>211813</v>
      </c>
      <c r="I12" s="31"/>
      <c r="J12" s="31"/>
      <c r="K12" s="43"/>
      <c r="L12" s="20"/>
      <c r="M12" s="43"/>
      <c r="N12" s="43"/>
    </row>
    <row r="13" ht="22.9" customHeight="1" spans="1:14">
      <c r="A13" s="40" t="s">
        <v>179</v>
      </c>
      <c r="B13" s="40" t="s">
        <v>170</v>
      </c>
      <c r="C13" s="40" t="s">
        <v>170</v>
      </c>
      <c r="D13" s="36" t="s">
        <v>227</v>
      </c>
      <c r="E13" s="10" t="s">
        <v>172</v>
      </c>
      <c r="F13" s="11">
        <v>257917</v>
      </c>
      <c r="G13" s="11">
        <v>257917</v>
      </c>
      <c r="H13" s="31">
        <v>257917</v>
      </c>
      <c r="I13" s="31"/>
      <c r="J13" s="31"/>
      <c r="K13" s="43"/>
      <c r="L13" s="20"/>
      <c r="M13" s="43"/>
      <c r="N13" s="43"/>
    </row>
    <row r="14" ht="22.9" customHeight="1" spans="1:14">
      <c r="A14" s="40" t="s">
        <v>181</v>
      </c>
      <c r="B14" s="40" t="s">
        <v>182</v>
      </c>
      <c r="C14" s="40" t="s">
        <v>182</v>
      </c>
      <c r="D14" s="36" t="s">
        <v>227</v>
      </c>
      <c r="E14" s="10" t="s">
        <v>184</v>
      </c>
      <c r="F14" s="11">
        <v>655636</v>
      </c>
      <c r="G14" s="11">
        <v>655636</v>
      </c>
      <c r="H14" s="31"/>
      <c r="I14" s="31">
        <v>655636</v>
      </c>
      <c r="J14" s="31"/>
      <c r="K14" s="43"/>
      <c r="L14" s="20"/>
      <c r="M14" s="43"/>
      <c r="N14" s="43"/>
    </row>
    <row r="15" ht="22.9" customHeight="1" spans="1:14">
      <c r="A15" s="40" t="s">
        <v>181</v>
      </c>
      <c r="B15" s="40" t="s">
        <v>189</v>
      </c>
      <c r="C15" s="40" t="s">
        <v>170</v>
      </c>
      <c r="D15" s="36" t="s">
        <v>227</v>
      </c>
      <c r="E15" s="10" t="s">
        <v>191</v>
      </c>
      <c r="F15" s="11">
        <v>10904</v>
      </c>
      <c r="G15" s="11">
        <v>10904</v>
      </c>
      <c r="H15" s="31"/>
      <c r="I15" s="31">
        <v>10904</v>
      </c>
      <c r="J15" s="31"/>
      <c r="K15" s="43"/>
      <c r="L15" s="20"/>
      <c r="M15" s="43"/>
      <c r="N15" s="43"/>
    </row>
    <row r="16" ht="22.9" customHeight="1" spans="1:14">
      <c r="A16" s="40" t="s">
        <v>181</v>
      </c>
      <c r="B16" s="40" t="s">
        <v>189</v>
      </c>
      <c r="C16" s="40" t="s">
        <v>192</v>
      </c>
      <c r="D16" s="36" t="s">
        <v>227</v>
      </c>
      <c r="E16" s="10" t="s">
        <v>194</v>
      </c>
      <c r="F16" s="11">
        <v>14842</v>
      </c>
      <c r="G16" s="11">
        <v>14842</v>
      </c>
      <c r="H16" s="31"/>
      <c r="I16" s="31">
        <v>14842</v>
      </c>
      <c r="J16" s="31"/>
      <c r="K16" s="43"/>
      <c r="L16" s="20"/>
      <c r="M16" s="43"/>
      <c r="N16" s="43"/>
    </row>
    <row r="17" ht="22.9" customHeight="1" spans="1:14">
      <c r="A17" s="40" t="s">
        <v>181</v>
      </c>
      <c r="B17" s="40" t="s">
        <v>195</v>
      </c>
      <c r="C17" s="40" t="s">
        <v>170</v>
      </c>
      <c r="D17" s="36" t="s">
        <v>227</v>
      </c>
      <c r="E17" s="10" t="s">
        <v>172</v>
      </c>
      <c r="F17" s="11">
        <v>179864</v>
      </c>
      <c r="G17" s="11">
        <v>179864</v>
      </c>
      <c r="H17" s="31">
        <v>179864</v>
      </c>
      <c r="I17" s="31"/>
      <c r="J17" s="31"/>
      <c r="K17" s="43"/>
      <c r="L17" s="20"/>
      <c r="M17" s="43"/>
      <c r="N17" s="43"/>
    </row>
    <row r="18" ht="22.9" customHeight="1" spans="1:14">
      <c r="A18" s="40" t="s">
        <v>197</v>
      </c>
      <c r="B18" s="40" t="s">
        <v>185</v>
      </c>
      <c r="C18" s="40" t="s">
        <v>170</v>
      </c>
      <c r="D18" s="36" t="s">
        <v>227</v>
      </c>
      <c r="E18" s="10" t="s">
        <v>199</v>
      </c>
      <c r="F18" s="11">
        <v>268547</v>
      </c>
      <c r="G18" s="11">
        <v>268547</v>
      </c>
      <c r="H18" s="31"/>
      <c r="I18" s="31">
        <v>268547</v>
      </c>
      <c r="J18" s="31"/>
      <c r="K18" s="43"/>
      <c r="L18" s="20"/>
      <c r="M18" s="43"/>
      <c r="N18" s="43"/>
    </row>
    <row r="19" ht="22.9" customHeight="1" spans="1:14">
      <c r="A19" s="40" t="s">
        <v>197</v>
      </c>
      <c r="B19" s="40" t="s">
        <v>185</v>
      </c>
      <c r="C19" s="40" t="s">
        <v>173</v>
      </c>
      <c r="D19" s="36" t="s">
        <v>227</v>
      </c>
      <c r="E19" s="10" t="s">
        <v>201</v>
      </c>
      <c r="F19" s="11">
        <v>92614</v>
      </c>
      <c r="G19" s="11">
        <v>92614</v>
      </c>
      <c r="H19" s="31"/>
      <c r="I19" s="31">
        <v>92614</v>
      </c>
      <c r="J19" s="31"/>
      <c r="K19" s="43"/>
      <c r="L19" s="20"/>
      <c r="M19" s="43"/>
      <c r="N19" s="43"/>
    </row>
    <row r="20" ht="22.9" customHeight="1" spans="1:14">
      <c r="A20" s="40" t="s">
        <v>197</v>
      </c>
      <c r="B20" s="40" t="s">
        <v>185</v>
      </c>
      <c r="C20" s="40" t="s">
        <v>186</v>
      </c>
      <c r="D20" s="36" t="s">
        <v>227</v>
      </c>
      <c r="E20" s="10" t="s">
        <v>203</v>
      </c>
      <c r="F20" s="11">
        <v>4160</v>
      </c>
      <c r="G20" s="11">
        <v>4160</v>
      </c>
      <c r="H20" s="31"/>
      <c r="I20" s="31">
        <v>4160</v>
      </c>
      <c r="J20" s="31"/>
      <c r="K20" s="43"/>
      <c r="L20" s="20"/>
      <c r="M20" s="43"/>
      <c r="N20" s="43"/>
    </row>
    <row r="21" ht="22.9" customHeight="1" spans="1:14">
      <c r="A21" s="40" t="s">
        <v>204</v>
      </c>
      <c r="B21" s="40" t="s">
        <v>170</v>
      </c>
      <c r="C21" s="40" t="s">
        <v>170</v>
      </c>
      <c r="D21" s="36" t="s">
        <v>227</v>
      </c>
      <c r="E21" s="10" t="s">
        <v>172</v>
      </c>
      <c r="F21" s="11">
        <v>1341969</v>
      </c>
      <c r="G21" s="11">
        <v>1341969</v>
      </c>
      <c r="H21" s="31">
        <v>1341969</v>
      </c>
      <c r="I21" s="31"/>
      <c r="J21" s="31"/>
      <c r="K21" s="43"/>
      <c r="L21" s="20"/>
      <c r="M21" s="43"/>
      <c r="N21" s="43"/>
    </row>
    <row r="22" ht="22.9" customHeight="1" spans="1:14">
      <c r="A22" s="40" t="s">
        <v>206</v>
      </c>
      <c r="B22" s="40" t="s">
        <v>192</v>
      </c>
      <c r="C22" s="40" t="s">
        <v>170</v>
      </c>
      <c r="D22" s="36" t="s">
        <v>227</v>
      </c>
      <c r="E22" s="10" t="s">
        <v>208</v>
      </c>
      <c r="F22" s="11">
        <v>544995</v>
      </c>
      <c r="G22" s="11">
        <v>544995</v>
      </c>
      <c r="H22" s="31"/>
      <c r="I22" s="31"/>
      <c r="J22" s="31">
        <v>544995</v>
      </c>
      <c r="K22" s="43"/>
      <c r="L22" s="20"/>
      <c r="M22" s="43"/>
      <c r="N22" s="43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2"/>
  <sheetViews>
    <sheetView topLeftCell="E1" workbookViewId="0">
      <selection activeCell="R6" sqref="R6"/>
    </sheetView>
  </sheetViews>
  <sheetFormatPr defaultColWidth="10" defaultRowHeight="13.5"/>
  <cols>
    <col min="1" max="1" width="5" customWidth="1"/>
    <col min="2" max="2" width="5.125" customWidth="1"/>
    <col min="3" max="3" width="5.75" customWidth="1"/>
    <col min="4" max="4" width="8" customWidth="1"/>
    <col min="5" max="5" width="20.125" customWidth="1"/>
    <col min="6" max="6" width="14" style="1" customWidth="1"/>
    <col min="7" max="10" width="10.375" style="1" customWidth="1"/>
    <col min="11" max="11" width="7.75" style="1" customWidth="1"/>
    <col min="12" max="12" width="10.375" style="1" customWidth="1"/>
    <col min="13" max="22" width="7.75" style="1" customWidth="1"/>
    <col min="23" max="24" width="9.75" customWidth="1"/>
  </cols>
  <sheetData>
    <row r="1" ht="16.35" customHeight="1" spans="1:22">
      <c r="A1" s="6"/>
      <c r="U1" s="28" t="s">
        <v>320</v>
      </c>
      <c r="V1" s="28"/>
    </row>
    <row r="2" ht="50.1" customHeight="1" spans="1:22">
      <c r="A2" s="14" t="s">
        <v>15</v>
      </c>
      <c r="B2" s="14"/>
      <c r="C2" s="14"/>
      <c r="D2" s="14"/>
      <c r="E2" s="14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</row>
    <row r="3" ht="24.2" customHeight="1" spans="1:22">
      <c r="A3" s="15" t="s">
        <v>30</v>
      </c>
      <c r="B3" s="15"/>
      <c r="C3" s="15"/>
      <c r="D3" s="15"/>
      <c r="E3" s="15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9" t="s">
        <v>31</v>
      </c>
      <c r="V3" s="29"/>
    </row>
    <row r="4" ht="26.65" customHeight="1" spans="1:22">
      <c r="A4" s="16" t="s">
        <v>158</v>
      </c>
      <c r="B4" s="16"/>
      <c r="C4" s="16"/>
      <c r="D4" s="16" t="s">
        <v>210</v>
      </c>
      <c r="E4" s="16" t="s">
        <v>211</v>
      </c>
      <c r="F4" s="24" t="s">
        <v>229</v>
      </c>
      <c r="G4" s="24" t="s">
        <v>321</v>
      </c>
      <c r="H4" s="24"/>
      <c r="I4" s="24"/>
      <c r="J4" s="24"/>
      <c r="K4" s="24"/>
      <c r="L4" s="24" t="s">
        <v>322</v>
      </c>
      <c r="M4" s="24"/>
      <c r="N4" s="24"/>
      <c r="O4" s="24"/>
      <c r="P4" s="24"/>
      <c r="Q4" s="24"/>
      <c r="R4" s="24" t="s">
        <v>317</v>
      </c>
      <c r="S4" s="24" t="s">
        <v>323</v>
      </c>
      <c r="T4" s="24"/>
      <c r="U4" s="24"/>
      <c r="V4" s="24"/>
    </row>
    <row r="5" ht="56.1" customHeight="1" spans="1:22">
      <c r="A5" s="16" t="s">
        <v>166</v>
      </c>
      <c r="B5" s="16" t="s">
        <v>167</v>
      </c>
      <c r="C5" s="16" t="s">
        <v>168</v>
      </c>
      <c r="D5" s="16"/>
      <c r="E5" s="16"/>
      <c r="F5" s="24"/>
      <c r="G5" s="24" t="s">
        <v>135</v>
      </c>
      <c r="H5" s="24" t="s">
        <v>324</v>
      </c>
      <c r="I5" s="24" t="s">
        <v>325</v>
      </c>
      <c r="J5" s="24" t="s">
        <v>326</v>
      </c>
      <c r="K5" s="24" t="s">
        <v>327</v>
      </c>
      <c r="L5" s="24" t="s">
        <v>135</v>
      </c>
      <c r="M5" s="24" t="s">
        <v>328</v>
      </c>
      <c r="N5" s="24" t="s">
        <v>329</v>
      </c>
      <c r="O5" s="24" t="s">
        <v>330</v>
      </c>
      <c r="P5" s="24" t="s">
        <v>331</v>
      </c>
      <c r="Q5" s="24" t="s">
        <v>332</v>
      </c>
      <c r="R5" s="24"/>
      <c r="S5" s="24" t="s">
        <v>135</v>
      </c>
      <c r="T5" s="24" t="s">
        <v>333</v>
      </c>
      <c r="U5" s="24" t="s">
        <v>334</v>
      </c>
      <c r="V5" s="24" t="s">
        <v>318</v>
      </c>
    </row>
    <row r="6" ht="22.9" customHeight="1" spans="1:22">
      <c r="A6" s="19"/>
      <c r="B6" s="19"/>
      <c r="C6" s="19"/>
      <c r="D6" s="19"/>
      <c r="E6" s="19" t="s">
        <v>135</v>
      </c>
      <c r="F6" s="25">
        <v>6513439</v>
      </c>
      <c r="G6" s="25">
        <v>4921741</v>
      </c>
      <c r="H6" s="25">
        <v>1986492</v>
      </c>
      <c r="I6" s="25">
        <v>1456176</v>
      </c>
      <c r="J6" s="25">
        <v>1479073</v>
      </c>
      <c r="K6" s="25"/>
      <c r="L6" s="25">
        <v>1046703</v>
      </c>
      <c r="M6" s="25">
        <v>655636</v>
      </c>
      <c r="N6" s="25"/>
      <c r="O6" s="25">
        <v>268547</v>
      </c>
      <c r="P6" s="25">
        <v>92614</v>
      </c>
      <c r="Q6" s="25">
        <v>29906</v>
      </c>
      <c r="R6" s="25">
        <v>544995</v>
      </c>
      <c r="S6" s="25"/>
      <c r="T6" s="25"/>
      <c r="U6" s="25"/>
      <c r="V6" s="25"/>
    </row>
    <row r="7" ht="22.9" customHeight="1" spans="1:22">
      <c r="A7" s="19"/>
      <c r="B7" s="19"/>
      <c r="C7" s="19"/>
      <c r="D7" s="17" t="s">
        <v>153</v>
      </c>
      <c r="E7" s="17" t="s">
        <v>154</v>
      </c>
      <c r="F7" s="25">
        <v>6513439</v>
      </c>
      <c r="G7" s="25">
        <v>4921741</v>
      </c>
      <c r="H7" s="25">
        <v>1986492</v>
      </c>
      <c r="I7" s="25">
        <v>1456176</v>
      </c>
      <c r="J7" s="25">
        <v>1479073</v>
      </c>
      <c r="K7" s="25"/>
      <c r="L7" s="25">
        <v>1046703</v>
      </c>
      <c r="M7" s="25">
        <v>655636</v>
      </c>
      <c r="N7" s="25"/>
      <c r="O7" s="25">
        <v>268547</v>
      </c>
      <c r="P7" s="25">
        <v>92614</v>
      </c>
      <c r="Q7" s="25">
        <v>29906</v>
      </c>
      <c r="R7" s="25">
        <v>544995</v>
      </c>
      <c r="S7" s="25"/>
      <c r="T7" s="25"/>
      <c r="U7" s="25"/>
      <c r="V7" s="25"/>
    </row>
    <row r="8" ht="22.9" customHeight="1" spans="1:22">
      <c r="A8" s="19"/>
      <c r="B8" s="19"/>
      <c r="C8" s="19"/>
      <c r="D8" s="39" t="s">
        <v>155</v>
      </c>
      <c r="E8" s="39" t="s">
        <v>156</v>
      </c>
      <c r="F8" s="25">
        <v>6513439</v>
      </c>
      <c r="G8" s="25">
        <v>4921741</v>
      </c>
      <c r="H8" s="25">
        <v>1986492</v>
      </c>
      <c r="I8" s="25">
        <v>1456176</v>
      </c>
      <c r="J8" s="25">
        <v>1479073</v>
      </c>
      <c r="K8" s="25"/>
      <c r="L8" s="25">
        <v>1046703</v>
      </c>
      <c r="M8" s="25">
        <v>655636</v>
      </c>
      <c r="N8" s="25"/>
      <c r="O8" s="25">
        <v>268547</v>
      </c>
      <c r="P8" s="25">
        <v>92614</v>
      </c>
      <c r="Q8" s="25">
        <v>29906</v>
      </c>
      <c r="R8" s="25">
        <v>544995</v>
      </c>
      <c r="S8" s="25"/>
      <c r="T8" s="25"/>
      <c r="U8" s="25"/>
      <c r="V8" s="25"/>
    </row>
    <row r="9" ht="22.9" customHeight="1" spans="1:22">
      <c r="A9" s="40" t="s">
        <v>169</v>
      </c>
      <c r="B9" s="40" t="s">
        <v>170</v>
      </c>
      <c r="C9" s="40" t="s">
        <v>170</v>
      </c>
      <c r="D9" s="36" t="s">
        <v>227</v>
      </c>
      <c r="E9" s="10" t="s">
        <v>172</v>
      </c>
      <c r="F9" s="11">
        <v>111374</v>
      </c>
      <c r="G9" s="31">
        <v>111374</v>
      </c>
      <c r="H9" s="31">
        <v>46248</v>
      </c>
      <c r="I9" s="31">
        <v>33336</v>
      </c>
      <c r="J9" s="31">
        <v>31790</v>
      </c>
      <c r="K9" s="31"/>
      <c r="L9" s="11"/>
      <c r="M9" s="31"/>
      <c r="N9" s="31"/>
      <c r="O9" s="31"/>
      <c r="P9" s="31"/>
      <c r="Q9" s="31"/>
      <c r="R9" s="31"/>
      <c r="S9" s="11"/>
      <c r="T9" s="31"/>
      <c r="U9" s="31"/>
      <c r="V9" s="31"/>
    </row>
    <row r="10" ht="22.9" customHeight="1" spans="1:22">
      <c r="A10" s="40" t="s">
        <v>169</v>
      </c>
      <c r="B10" s="40" t="s">
        <v>173</v>
      </c>
      <c r="C10" s="40" t="s">
        <v>170</v>
      </c>
      <c r="D10" s="36" t="s">
        <v>227</v>
      </c>
      <c r="E10" s="10" t="s">
        <v>172</v>
      </c>
      <c r="F10" s="11">
        <v>2458806</v>
      </c>
      <c r="G10" s="31">
        <v>2458806</v>
      </c>
      <c r="H10" s="31">
        <v>974952</v>
      </c>
      <c r="I10" s="31">
        <v>741180</v>
      </c>
      <c r="J10" s="31">
        <v>742674</v>
      </c>
      <c r="K10" s="31"/>
      <c r="L10" s="11"/>
      <c r="M10" s="31"/>
      <c r="N10" s="31"/>
      <c r="O10" s="31"/>
      <c r="P10" s="31"/>
      <c r="Q10" s="31"/>
      <c r="R10" s="31"/>
      <c r="S10" s="11"/>
      <c r="T10" s="31"/>
      <c r="U10" s="31"/>
      <c r="V10" s="31"/>
    </row>
    <row r="11" ht="22.9" customHeight="1" spans="1:22">
      <c r="A11" s="40" t="s">
        <v>169</v>
      </c>
      <c r="B11" s="40" t="s">
        <v>175</v>
      </c>
      <c r="C11" s="40" t="s">
        <v>170</v>
      </c>
      <c r="D11" s="36" t="s">
        <v>227</v>
      </c>
      <c r="E11" s="10" t="s">
        <v>172</v>
      </c>
      <c r="F11" s="11">
        <v>359998</v>
      </c>
      <c r="G11" s="31">
        <v>359998</v>
      </c>
      <c r="H11" s="31">
        <v>145704</v>
      </c>
      <c r="I11" s="31">
        <v>102588</v>
      </c>
      <c r="J11" s="31">
        <v>111706</v>
      </c>
      <c r="K11" s="31"/>
      <c r="L11" s="11"/>
      <c r="M11" s="31"/>
      <c r="N11" s="31"/>
      <c r="O11" s="31"/>
      <c r="P11" s="31"/>
      <c r="Q11" s="31"/>
      <c r="R11" s="31"/>
      <c r="S11" s="11"/>
      <c r="T11" s="31"/>
      <c r="U11" s="31"/>
      <c r="V11" s="31"/>
    </row>
    <row r="12" ht="22.9" customHeight="1" spans="1:22">
      <c r="A12" s="40" t="s">
        <v>169</v>
      </c>
      <c r="B12" s="40" t="s">
        <v>177</v>
      </c>
      <c r="C12" s="40" t="s">
        <v>170</v>
      </c>
      <c r="D12" s="36" t="s">
        <v>227</v>
      </c>
      <c r="E12" s="10" t="s">
        <v>172</v>
      </c>
      <c r="F12" s="11">
        <v>211813</v>
      </c>
      <c r="G12" s="31">
        <v>211813</v>
      </c>
      <c r="H12" s="31">
        <v>85980</v>
      </c>
      <c r="I12" s="31">
        <v>64332</v>
      </c>
      <c r="J12" s="31">
        <v>61501</v>
      </c>
      <c r="K12" s="31"/>
      <c r="L12" s="11"/>
      <c r="M12" s="31"/>
      <c r="N12" s="31"/>
      <c r="O12" s="31"/>
      <c r="P12" s="31"/>
      <c r="Q12" s="31"/>
      <c r="R12" s="31"/>
      <c r="S12" s="11"/>
      <c r="T12" s="31"/>
      <c r="U12" s="31"/>
      <c r="V12" s="31"/>
    </row>
    <row r="13" ht="22.9" customHeight="1" spans="1:22">
      <c r="A13" s="40" t="s">
        <v>179</v>
      </c>
      <c r="B13" s="40" t="s">
        <v>170</v>
      </c>
      <c r="C13" s="40" t="s">
        <v>170</v>
      </c>
      <c r="D13" s="36" t="s">
        <v>227</v>
      </c>
      <c r="E13" s="10" t="s">
        <v>172</v>
      </c>
      <c r="F13" s="11">
        <v>257917</v>
      </c>
      <c r="G13" s="31">
        <v>257917</v>
      </c>
      <c r="H13" s="31">
        <v>100236</v>
      </c>
      <c r="I13" s="31">
        <v>75084</v>
      </c>
      <c r="J13" s="31">
        <v>82597</v>
      </c>
      <c r="K13" s="31"/>
      <c r="L13" s="11"/>
      <c r="M13" s="31"/>
      <c r="N13" s="31"/>
      <c r="O13" s="31"/>
      <c r="P13" s="31"/>
      <c r="Q13" s="31"/>
      <c r="R13" s="31"/>
      <c r="S13" s="11"/>
      <c r="T13" s="31"/>
      <c r="U13" s="31"/>
      <c r="V13" s="31"/>
    </row>
    <row r="14" ht="22.9" customHeight="1" spans="1:22">
      <c r="A14" s="40" t="s">
        <v>181</v>
      </c>
      <c r="B14" s="40" t="s">
        <v>182</v>
      </c>
      <c r="C14" s="40" t="s">
        <v>182</v>
      </c>
      <c r="D14" s="36" t="s">
        <v>227</v>
      </c>
      <c r="E14" s="10" t="s">
        <v>184</v>
      </c>
      <c r="F14" s="11">
        <v>655636</v>
      </c>
      <c r="G14" s="31"/>
      <c r="H14" s="31"/>
      <c r="I14" s="31"/>
      <c r="J14" s="31"/>
      <c r="K14" s="31"/>
      <c r="L14" s="11">
        <v>655636</v>
      </c>
      <c r="M14" s="31">
        <v>655636</v>
      </c>
      <c r="N14" s="31"/>
      <c r="O14" s="31"/>
      <c r="P14" s="31"/>
      <c r="Q14" s="31"/>
      <c r="R14" s="31"/>
      <c r="S14" s="11"/>
      <c r="T14" s="31"/>
      <c r="U14" s="31"/>
      <c r="V14" s="31"/>
    </row>
    <row r="15" ht="22.9" customHeight="1" spans="1:22">
      <c r="A15" s="40" t="s">
        <v>181</v>
      </c>
      <c r="B15" s="40" t="s">
        <v>189</v>
      </c>
      <c r="C15" s="40" t="s">
        <v>170</v>
      </c>
      <c r="D15" s="36" t="s">
        <v>227</v>
      </c>
      <c r="E15" s="10" t="s">
        <v>191</v>
      </c>
      <c r="F15" s="11">
        <v>10904</v>
      </c>
      <c r="G15" s="31"/>
      <c r="H15" s="31"/>
      <c r="I15" s="31"/>
      <c r="J15" s="31"/>
      <c r="K15" s="31"/>
      <c r="L15" s="11">
        <v>10904</v>
      </c>
      <c r="M15" s="31"/>
      <c r="N15" s="31"/>
      <c r="O15" s="31"/>
      <c r="P15" s="31"/>
      <c r="Q15" s="31">
        <v>10904</v>
      </c>
      <c r="R15" s="31"/>
      <c r="S15" s="11"/>
      <c r="T15" s="31"/>
      <c r="U15" s="31"/>
      <c r="V15" s="31"/>
    </row>
    <row r="16" ht="22.9" customHeight="1" spans="1:22">
      <c r="A16" s="40" t="s">
        <v>181</v>
      </c>
      <c r="B16" s="40" t="s">
        <v>189</v>
      </c>
      <c r="C16" s="40" t="s">
        <v>192</v>
      </c>
      <c r="D16" s="36" t="s">
        <v>227</v>
      </c>
      <c r="E16" s="10" t="s">
        <v>194</v>
      </c>
      <c r="F16" s="11">
        <v>14842</v>
      </c>
      <c r="G16" s="31"/>
      <c r="H16" s="31"/>
      <c r="I16" s="31"/>
      <c r="J16" s="31"/>
      <c r="K16" s="31"/>
      <c r="L16" s="11">
        <v>14842</v>
      </c>
      <c r="M16" s="31"/>
      <c r="N16" s="31"/>
      <c r="O16" s="31"/>
      <c r="P16" s="31"/>
      <c r="Q16" s="31">
        <v>14842</v>
      </c>
      <c r="R16" s="31"/>
      <c r="S16" s="11"/>
      <c r="T16" s="31"/>
      <c r="U16" s="31"/>
      <c r="V16" s="31"/>
    </row>
    <row r="17" ht="22.9" customHeight="1" spans="1:22">
      <c r="A17" s="40" t="s">
        <v>181</v>
      </c>
      <c r="B17" s="40" t="s">
        <v>195</v>
      </c>
      <c r="C17" s="40" t="s">
        <v>170</v>
      </c>
      <c r="D17" s="36" t="s">
        <v>227</v>
      </c>
      <c r="E17" s="10" t="s">
        <v>172</v>
      </c>
      <c r="F17" s="11">
        <v>179864</v>
      </c>
      <c r="G17" s="31">
        <v>179864</v>
      </c>
      <c r="H17" s="31">
        <v>70224</v>
      </c>
      <c r="I17" s="31">
        <v>55020</v>
      </c>
      <c r="J17" s="31">
        <v>54620</v>
      </c>
      <c r="K17" s="31"/>
      <c r="L17" s="11"/>
      <c r="M17" s="31"/>
      <c r="N17" s="31"/>
      <c r="O17" s="31"/>
      <c r="P17" s="31"/>
      <c r="Q17" s="31"/>
      <c r="R17" s="31"/>
      <c r="S17" s="11"/>
      <c r="T17" s="31"/>
      <c r="U17" s="31"/>
      <c r="V17" s="31"/>
    </row>
    <row r="18" ht="22.9" customHeight="1" spans="1:22">
      <c r="A18" s="40" t="s">
        <v>197</v>
      </c>
      <c r="B18" s="40" t="s">
        <v>185</v>
      </c>
      <c r="C18" s="40" t="s">
        <v>170</v>
      </c>
      <c r="D18" s="36" t="s">
        <v>227</v>
      </c>
      <c r="E18" s="10" t="s">
        <v>199</v>
      </c>
      <c r="F18" s="11">
        <v>268547</v>
      </c>
      <c r="G18" s="31"/>
      <c r="H18" s="31"/>
      <c r="I18" s="31"/>
      <c r="J18" s="31"/>
      <c r="K18" s="31"/>
      <c r="L18" s="11">
        <v>268547</v>
      </c>
      <c r="M18" s="31"/>
      <c r="N18" s="31"/>
      <c r="O18" s="31">
        <v>268547</v>
      </c>
      <c r="P18" s="31"/>
      <c r="Q18" s="31"/>
      <c r="R18" s="31"/>
      <c r="S18" s="11"/>
      <c r="T18" s="31"/>
      <c r="U18" s="31"/>
      <c r="V18" s="31"/>
    </row>
    <row r="19" ht="22.9" customHeight="1" spans="1:22">
      <c r="A19" s="40" t="s">
        <v>197</v>
      </c>
      <c r="B19" s="40" t="s">
        <v>185</v>
      </c>
      <c r="C19" s="40" t="s">
        <v>173</v>
      </c>
      <c r="D19" s="36" t="s">
        <v>227</v>
      </c>
      <c r="E19" s="10" t="s">
        <v>201</v>
      </c>
      <c r="F19" s="11">
        <v>92614</v>
      </c>
      <c r="G19" s="31"/>
      <c r="H19" s="31"/>
      <c r="I19" s="31"/>
      <c r="J19" s="31"/>
      <c r="K19" s="31"/>
      <c r="L19" s="11">
        <v>92614</v>
      </c>
      <c r="M19" s="31"/>
      <c r="N19" s="31"/>
      <c r="O19" s="31"/>
      <c r="P19" s="31">
        <v>92614</v>
      </c>
      <c r="Q19" s="31"/>
      <c r="R19" s="31"/>
      <c r="S19" s="11"/>
      <c r="T19" s="31"/>
      <c r="U19" s="31"/>
      <c r="V19" s="31"/>
    </row>
    <row r="20" ht="22.9" customHeight="1" spans="1:22">
      <c r="A20" s="40" t="s">
        <v>197</v>
      </c>
      <c r="B20" s="40" t="s">
        <v>185</v>
      </c>
      <c r="C20" s="40" t="s">
        <v>186</v>
      </c>
      <c r="D20" s="36" t="s">
        <v>227</v>
      </c>
      <c r="E20" s="10" t="s">
        <v>203</v>
      </c>
      <c r="F20" s="11">
        <v>4160</v>
      </c>
      <c r="G20" s="31"/>
      <c r="H20" s="31"/>
      <c r="I20" s="31"/>
      <c r="J20" s="31"/>
      <c r="K20" s="31"/>
      <c r="L20" s="11">
        <v>4160</v>
      </c>
      <c r="M20" s="31"/>
      <c r="N20" s="31"/>
      <c r="O20" s="31"/>
      <c r="P20" s="31"/>
      <c r="Q20" s="31">
        <v>4160</v>
      </c>
      <c r="R20" s="31"/>
      <c r="S20" s="11"/>
      <c r="T20" s="31"/>
      <c r="U20" s="31"/>
      <c r="V20" s="31"/>
    </row>
    <row r="21" ht="22.9" customHeight="1" spans="1:22">
      <c r="A21" s="40" t="s">
        <v>204</v>
      </c>
      <c r="B21" s="40" t="s">
        <v>170</v>
      </c>
      <c r="C21" s="40" t="s">
        <v>170</v>
      </c>
      <c r="D21" s="36" t="s">
        <v>227</v>
      </c>
      <c r="E21" s="10" t="s">
        <v>172</v>
      </c>
      <c r="F21" s="11">
        <v>1341969</v>
      </c>
      <c r="G21" s="31">
        <v>1341969</v>
      </c>
      <c r="H21" s="31">
        <v>563148</v>
      </c>
      <c r="I21" s="31">
        <v>384636</v>
      </c>
      <c r="J21" s="31">
        <v>394185</v>
      </c>
      <c r="K21" s="31"/>
      <c r="L21" s="11"/>
      <c r="M21" s="31"/>
      <c r="N21" s="31"/>
      <c r="O21" s="31"/>
      <c r="P21" s="31"/>
      <c r="Q21" s="31"/>
      <c r="R21" s="31"/>
      <c r="S21" s="11"/>
      <c r="T21" s="31"/>
      <c r="U21" s="31"/>
      <c r="V21" s="31"/>
    </row>
    <row r="22" ht="22.9" customHeight="1" spans="1:22">
      <c r="A22" s="40" t="s">
        <v>206</v>
      </c>
      <c r="B22" s="40" t="s">
        <v>192</v>
      </c>
      <c r="C22" s="40" t="s">
        <v>170</v>
      </c>
      <c r="D22" s="36" t="s">
        <v>227</v>
      </c>
      <c r="E22" s="10" t="s">
        <v>208</v>
      </c>
      <c r="F22" s="11">
        <v>544995</v>
      </c>
      <c r="G22" s="31"/>
      <c r="H22" s="31"/>
      <c r="I22" s="31"/>
      <c r="J22" s="31"/>
      <c r="K22" s="31"/>
      <c r="L22" s="11"/>
      <c r="M22" s="31"/>
      <c r="N22" s="31"/>
      <c r="O22" s="31"/>
      <c r="P22" s="31"/>
      <c r="Q22" s="31"/>
      <c r="R22" s="31">
        <v>544995</v>
      </c>
      <c r="S22" s="11"/>
      <c r="T22" s="31"/>
      <c r="U22" s="31"/>
      <c r="V22" s="31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"/>
  <sheetViews>
    <sheetView workbookViewId="0">
      <selection activeCell="L19" sqref="L19"/>
    </sheetView>
  </sheetViews>
  <sheetFormatPr defaultColWidth="10" defaultRowHeight="13.5"/>
  <cols>
    <col min="1" max="1" width="4.75" customWidth="1"/>
    <col min="2" max="2" width="5.875" customWidth="1"/>
    <col min="3" max="3" width="7.625" customWidth="1"/>
    <col min="4" max="4" width="12.5" customWidth="1"/>
    <col min="5" max="5" width="29.875" customWidth="1"/>
    <col min="6" max="6" width="16.375" style="1" customWidth="1"/>
    <col min="7" max="7" width="13.375" style="1" customWidth="1"/>
    <col min="8" max="8" width="11.125" style="1" customWidth="1"/>
    <col min="9" max="9" width="12.125" style="1" customWidth="1"/>
    <col min="10" max="10" width="12" style="1" customWidth="1"/>
    <col min="11" max="11" width="11.5" style="1" customWidth="1"/>
    <col min="12" max="13" width="9.75" customWidth="1"/>
  </cols>
  <sheetData>
    <row r="1" ht="16.35" customHeight="1" spans="1:11">
      <c r="A1" s="6"/>
      <c r="K1" s="28" t="s">
        <v>335</v>
      </c>
    </row>
    <row r="2" ht="46.5" customHeight="1" spans="1:11">
      <c r="A2" s="35" t="s">
        <v>16</v>
      </c>
      <c r="B2" s="35"/>
      <c r="C2" s="35"/>
      <c r="D2" s="35"/>
      <c r="E2" s="35"/>
      <c r="F2" s="22"/>
      <c r="G2" s="22"/>
      <c r="H2" s="22"/>
      <c r="I2" s="22"/>
      <c r="J2" s="22"/>
      <c r="K2" s="22"/>
    </row>
    <row r="3" ht="18.2" customHeight="1" spans="1:11">
      <c r="A3" s="15" t="s">
        <v>30</v>
      </c>
      <c r="B3" s="15"/>
      <c r="C3" s="15"/>
      <c r="D3" s="15"/>
      <c r="E3" s="15"/>
      <c r="F3" s="23"/>
      <c r="G3" s="23"/>
      <c r="H3" s="23"/>
      <c r="I3" s="23"/>
      <c r="J3" s="29" t="s">
        <v>31</v>
      </c>
      <c r="K3" s="29"/>
    </row>
    <row r="4" ht="23.25" customHeight="1" spans="1:11">
      <c r="A4" s="16" t="s">
        <v>158</v>
      </c>
      <c r="B4" s="16"/>
      <c r="C4" s="16"/>
      <c r="D4" s="16" t="s">
        <v>210</v>
      </c>
      <c r="E4" s="16" t="s">
        <v>211</v>
      </c>
      <c r="F4" s="24" t="s">
        <v>336</v>
      </c>
      <c r="G4" s="24" t="s">
        <v>337</v>
      </c>
      <c r="H4" s="24" t="s">
        <v>338</v>
      </c>
      <c r="I4" s="24" t="s">
        <v>339</v>
      </c>
      <c r="J4" s="24" t="s">
        <v>340</v>
      </c>
      <c r="K4" s="24" t="s">
        <v>341</v>
      </c>
    </row>
    <row r="5" ht="23.25" customHeight="1" spans="1:11">
      <c r="A5" s="16" t="s">
        <v>166</v>
      </c>
      <c r="B5" s="16" t="s">
        <v>167</v>
      </c>
      <c r="C5" s="16" t="s">
        <v>168</v>
      </c>
      <c r="D5" s="16"/>
      <c r="E5" s="16"/>
      <c r="F5" s="24"/>
      <c r="G5" s="24"/>
      <c r="H5" s="24"/>
      <c r="I5" s="24"/>
      <c r="J5" s="24"/>
      <c r="K5" s="24"/>
    </row>
    <row r="6" ht="22.9" customHeight="1" spans="1:11">
      <c r="A6" s="19"/>
      <c r="B6" s="19"/>
      <c r="C6" s="19"/>
      <c r="D6" s="19"/>
      <c r="E6" s="19" t="s">
        <v>135</v>
      </c>
      <c r="F6" s="25">
        <v>221754</v>
      </c>
      <c r="G6" s="25">
        <v>50409</v>
      </c>
      <c r="H6" s="25"/>
      <c r="I6" s="25"/>
      <c r="J6" s="25"/>
      <c r="K6" s="25">
        <v>171345</v>
      </c>
    </row>
    <row r="7" ht="22.9" customHeight="1" spans="1:11">
      <c r="A7" s="19"/>
      <c r="B7" s="19"/>
      <c r="C7" s="19"/>
      <c r="D7" s="17" t="s">
        <v>153</v>
      </c>
      <c r="E7" s="17" t="s">
        <v>154</v>
      </c>
      <c r="F7" s="25">
        <v>221754</v>
      </c>
      <c r="G7" s="25">
        <v>50409</v>
      </c>
      <c r="H7" s="25"/>
      <c r="I7" s="25"/>
      <c r="J7" s="25"/>
      <c r="K7" s="25">
        <v>171345</v>
      </c>
    </row>
    <row r="8" ht="22.9" customHeight="1" spans="1:11">
      <c r="A8" s="19"/>
      <c r="B8" s="19"/>
      <c r="C8" s="19"/>
      <c r="D8" s="39" t="s">
        <v>155</v>
      </c>
      <c r="E8" s="39" t="s">
        <v>156</v>
      </c>
      <c r="F8" s="25">
        <v>221754</v>
      </c>
      <c r="G8" s="25">
        <v>50409</v>
      </c>
      <c r="H8" s="25"/>
      <c r="I8" s="25"/>
      <c r="J8" s="25"/>
      <c r="K8" s="25">
        <v>171345</v>
      </c>
    </row>
    <row r="9" ht="22.9" customHeight="1" spans="1:11">
      <c r="A9" s="40" t="s">
        <v>169</v>
      </c>
      <c r="B9" s="40" t="s">
        <v>173</v>
      </c>
      <c r="C9" s="40" t="s">
        <v>170</v>
      </c>
      <c r="D9" s="36" t="s">
        <v>227</v>
      </c>
      <c r="E9" s="10" t="s">
        <v>172</v>
      </c>
      <c r="F9" s="11">
        <v>176385</v>
      </c>
      <c r="G9" s="31">
        <v>24840</v>
      </c>
      <c r="H9" s="31"/>
      <c r="I9" s="31"/>
      <c r="J9" s="31"/>
      <c r="K9" s="31">
        <v>151545</v>
      </c>
    </row>
    <row r="10" ht="22.9" customHeight="1" spans="1:11">
      <c r="A10" s="40" t="s">
        <v>181</v>
      </c>
      <c r="B10" s="40" t="s">
        <v>185</v>
      </c>
      <c r="C10" s="40" t="s">
        <v>186</v>
      </c>
      <c r="D10" s="36" t="s">
        <v>227</v>
      </c>
      <c r="E10" s="10" t="s">
        <v>188</v>
      </c>
      <c r="F10" s="11">
        <v>24449</v>
      </c>
      <c r="G10" s="31">
        <v>24449</v>
      </c>
      <c r="H10" s="31"/>
      <c r="I10" s="31"/>
      <c r="J10" s="31"/>
      <c r="K10" s="31"/>
    </row>
    <row r="11" ht="22.9" customHeight="1" spans="1:11">
      <c r="A11" s="40" t="s">
        <v>197</v>
      </c>
      <c r="B11" s="40" t="s">
        <v>185</v>
      </c>
      <c r="C11" s="40" t="s">
        <v>186</v>
      </c>
      <c r="D11" s="36" t="s">
        <v>227</v>
      </c>
      <c r="E11" s="10" t="s">
        <v>203</v>
      </c>
      <c r="F11" s="11">
        <v>1120</v>
      </c>
      <c r="G11" s="31">
        <v>1120</v>
      </c>
      <c r="H11" s="31"/>
      <c r="I11" s="31"/>
      <c r="J11" s="31"/>
      <c r="K11" s="31"/>
    </row>
    <row r="12" ht="22.9" customHeight="1" spans="1:11">
      <c r="A12" s="40" t="s">
        <v>204</v>
      </c>
      <c r="B12" s="40" t="s">
        <v>170</v>
      </c>
      <c r="C12" s="40" t="s">
        <v>170</v>
      </c>
      <c r="D12" s="36" t="s">
        <v>227</v>
      </c>
      <c r="E12" s="10" t="s">
        <v>172</v>
      </c>
      <c r="F12" s="11">
        <v>19800</v>
      </c>
      <c r="G12" s="31"/>
      <c r="H12" s="31"/>
      <c r="I12" s="31"/>
      <c r="J12" s="31"/>
      <c r="K12" s="31">
        <v>19800</v>
      </c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2"/>
  <sheetViews>
    <sheetView workbookViewId="0">
      <selection activeCell="M6" sqref="M6"/>
    </sheetView>
  </sheetViews>
  <sheetFormatPr defaultColWidth="10" defaultRowHeight="13.5"/>
  <cols>
    <col min="1" max="1" width="4.75" customWidth="1"/>
    <col min="2" max="2" width="5.375" customWidth="1"/>
    <col min="3" max="3" width="6" customWidth="1"/>
    <col min="4" max="4" width="9.75" customWidth="1"/>
    <col min="5" max="5" width="20.125" customWidth="1"/>
    <col min="6" max="6" width="9.375" style="1" customWidth="1"/>
    <col min="7" max="17" width="7.75" style="1" customWidth="1"/>
    <col min="18" max="18" width="8" style="1" customWidth="1"/>
    <col min="19" max="20" width="9.75" customWidth="1"/>
  </cols>
  <sheetData>
    <row r="1" ht="16.35" customHeight="1" spans="1:18">
      <c r="A1" s="6"/>
      <c r="Q1" s="28" t="s">
        <v>342</v>
      </c>
      <c r="R1" s="28"/>
    </row>
    <row r="2" ht="40.5" customHeight="1" spans="1:18">
      <c r="A2" s="35" t="s">
        <v>17</v>
      </c>
      <c r="B2" s="35"/>
      <c r="C2" s="35"/>
      <c r="D2" s="35"/>
      <c r="E2" s="35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</row>
    <row r="3" ht="24.2" customHeight="1" spans="1:18">
      <c r="A3" s="15" t="s">
        <v>30</v>
      </c>
      <c r="B3" s="15"/>
      <c r="C3" s="15"/>
      <c r="D3" s="15"/>
      <c r="E3" s="15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9" t="s">
        <v>31</v>
      </c>
      <c r="R3" s="29"/>
    </row>
    <row r="4" ht="24.2" customHeight="1" spans="1:18">
      <c r="A4" s="16" t="s">
        <v>158</v>
      </c>
      <c r="B4" s="16"/>
      <c r="C4" s="16"/>
      <c r="D4" s="16" t="s">
        <v>210</v>
      </c>
      <c r="E4" s="16" t="s">
        <v>211</v>
      </c>
      <c r="F4" s="24" t="s">
        <v>336</v>
      </c>
      <c r="G4" s="24" t="s">
        <v>343</v>
      </c>
      <c r="H4" s="24" t="s">
        <v>344</v>
      </c>
      <c r="I4" s="24" t="s">
        <v>345</v>
      </c>
      <c r="J4" s="24" t="s">
        <v>346</v>
      </c>
      <c r="K4" s="24" t="s">
        <v>347</v>
      </c>
      <c r="L4" s="24" t="s">
        <v>348</v>
      </c>
      <c r="M4" s="24" t="s">
        <v>349</v>
      </c>
      <c r="N4" s="24" t="s">
        <v>338</v>
      </c>
      <c r="O4" s="24" t="s">
        <v>350</v>
      </c>
      <c r="P4" s="24" t="s">
        <v>351</v>
      </c>
      <c r="Q4" s="24" t="s">
        <v>339</v>
      </c>
      <c r="R4" s="24" t="s">
        <v>341</v>
      </c>
    </row>
    <row r="5" ht="21.6" customHeight="1" spans="1:18">
      <c r="A5" s="16" t="s">
        <v>166</v>
      </c>
      <c r="B5" s="16" t="s">
        <v>167</v>
      </c>
      <c r="C5" s="16" t="s">
        <v>168</v>
      </c>
      <c r="D5" s="16"/>
      <c r="E5" s="16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</row>
    <row r="6" ht="22.9" customHeight="1" spans="1:18">
      <c r="A6" s="19"/>
      <c r="B6" s="19"/>
      <c r="C6" s="19"/>
      <c r="D6" s="19"/>
      <c r="E6" s="19" t="s">
        <v>135</v>
      </c>
      <c r="F6" s="25">
        <v>221754</v>
      </c>
      <c r="G6" s="25"/>
      <c r="H6" s="25"/>
      <c r="I6" s="25"/>
      <c r="J6" s="25"/>
      <c r="K6" s="25">
        <v>49289</v>
      </c>
      <c r="L6" s="25"/>
      <c r="M6" s="25">
        <v>1120</v>
      </c>
      <c r="N6" s="25"/>
      <c r="O6" s="25"/>
      <c r="P6" s="25"/>
      <c r="Q6" s="25"/>
      <c r="R6" s="25">
        <v>171345</v>
      </c>
    </row>
    <row r="7" ht="22.9" customHeight="1" spans="1:18">
      <c r="A7" s="19"/>
      <c r="B7" s="19"/>
      <c r="C7" s="19"/>
      <c r="D7" s="17" t="s">
        <v>153</v>
      </c>
      <c r="E7" s="17" t="s">
        <v>154</v>
      </c>
      <c r="F7" s="25">
        <v>221754</v>
      </c>
      <c r="G7" s="25"/>
      <c r="H7" s="25"/>
      <c r="I7" s="25"/>
      <c r="J7" s="25"/>
      <c r="K7" s="25">
        <v>49289</v>
      </c>
      <c r="L7" s="25"/>
      <c r="M7" s="25">
        <v>1120</v>
      </c>
      <c r="N7" s="25"/>
      <c r="O7" s="25"/>
      <c r="P7" s="25"/>
      <c r="Q7" s="25"/>
      <c r="R7" s="25">
        <v>171345</v>
      </c>
    </row>
    <row r="8" ht="22.9" customHeight="1" spans="1:18">
      <c r="A8" s="19"/>
      <c r="B8" s="19"/>
      <c r="C8" s="19"/>
      <c r="D8" s="39" t="s">
        <v>155</v>
      </c>
      <c r="E8" s="39" t="s">
        <v>156</v>
      </c>
      <c r="F8" s="25">
        <v>221754</v>
      </c>
      <c r="G8" s="25"/>
      <c r="H8" s="25"/>
      <c r="I8" s="25"/>
      <c r="J8" s="25"/>
      <c r="K8" s="25">
        <v>49289</v>
      </c>
      <c r="L8" s="25"/>
      <c r="M8" s="25">
        <v>1120</v>
      </c>
      <c r="N8" s="25"/>
      <c r="O8" s="25"/>
      <c r="P8" s="25"/>
      <c r="Q8" s="25"/>
      <c r="R8" s="25">
        <v>171345</v>
      </c>
    </row>
    <row r="9" ht="22.9" customHeight="1" spans="1:18">
      <c r="A9" s="40" t="s">
        <v>169</v>
      </c>
      <c r="B9" s="40" t="s">
        <v>173</v>
      </c>
      <c r="C9" s="40" t="s">
        <v>170</v>
      </c>
      <c r="D9" s="36" t="s">
        <v>227</v>
      </c>
      <c r="E9" s="10" t="s">
        <v>172</v>
      </c>
      <c r="F9" s="11">
        <v>176385</v>
      </c>
      <c r="G9" s="31"/>
      <c r="H9" s="31"/>
      <c r="I9" s="31"/>
      <c r="J9" s="31"/>
      <c r="K9" s="31">
        <v>24840</v>
      </c>
      <c r="L9" s="31"/>
      <c r="M9" s="31"/>
      <c r="N9" s="31"/>
      <c r="O9" s="31"/>
      <c r="P9" s="31"/>
      <c r="Q9" s="31"/>
      <c r="R9" s="31">
        <v>151545</v>
      </c>
    </row>
    <row r="10" ht="22.9" customHeight="1" spans="1:18">
      <c r="A10" s="40" t="s">
        <v>181</v>
      </c>
      <c r="B10" s="40" t="s">
        <v>185</v>
      </c>
      <c r="C10" s="40" t="s">
        <v>186</v>
      </c>
      <c r="D10" s="36" t="s">
        <v>227</v>
      </c>
      <c r="E10" s="10" t="s">
        <v>188</v>
      </c>
      <c r="F10" s="11">
        <v>24449</v>
      </c>
      <c r="G10" s="31"/>
      <c r="H10" s="31"/>
      <c r="I10" s="31"/>
      <c r="J10" s="31"/>
      <c r="K10" s="31">
        <v>24449</v>
      </c>
      <c r="L10" s="31"/>
      <c r="M10" s="31"/>
      <c r="N10" s="31"/>
      <c r="O10" s="31"/>
      <c r="P10" s="31"/>
      <c r="Q10" s="31"/>
      <c r="R10" s="31"/>
    </row>
    <row r="11" ht="22.9" customHeight="1" spans="1:18">
      <c r="A11" s="40" t="s">
        <v>197</v>
      </c>
      <c r="B11" s="40" t="s">
        <v>185</v>
      </c>
      <c r="C11" s="40" t="s">
        <v>186</v>
      </c>
      <c r="D11" s="36" t="s">
        <v>227</v>
      </c>
      <c r="E11" s="10" t="s">
        <v>203</v>
      </c>
      <c r="F11" s="11">
        <v>1120</v>
      </c>
      <c r="G11" s="31"/>
      <c r="H11" s="31"/>
      <c r="I11" s="31"/>
      <c r="J11" s="31"/>
      <c r="K11" s="31"/>
      <c r="L11" s="31"/>
      <c r="M11" s="31">
        <v>1120</v>
      </c>
      <c r="N11" s="31"/>
      <c r="O11" s="31"/>
      <c r="P11" s="31"/>
      <c r="Q11" s="31"/>
      <c r="R11" s="31"/>
    </row>
    <row r="12" ht="22.9" customHeight="1" spans="1:18">
      <c r="A12" s="40" t="s">
        <v>204</v>
      </c>
      <c r="B12" s="40" t="s">
        <v>170</v>
      </c>
      <c r="C12" s="40" t="s">
        <v>170</v>
      </c>
      <c r="D12" s="36" t="s">
        <v>227</v>
      </c>
      <c r="E12" s="10" t="s">
        <v>172</v>
      </c>
      <c r="F12" s="11">
        <v>19800</v>
      </c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>
        <v>19800</v>
      </c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5"/>
  <sheetViews>
    <sheetView workbookViewId="0">
      <selection activeCell="G6" sqref="G6"/>
    </sheetView>
  </sheetViews>
  <sheetFormatPr defaultColWidth="10" defaultRowHeight="13.5"/>
  <cols>
    <col min="1" max="1" width="3.625" customWidth="1"/>
    <col min="2" max="2" width="4.625" customWidth="1"/>
    <col min="3" max="3" width="5.25" customWidth="1"/>
    <col min="4" max="4" width="7" customWidth="1"/>
    <col min="5" max="5" width="15.875" customWidth="1"/>
    <col min="6" max="6" width="9.625" style="1" customWidth="1"/>
    <col min="7" max="8" width="9.375" style="1" customWidth="1"/>
    <col min="9" max="11" width="7.125" style="1" customWidth="1"/>
    <col min="12" max="12" width="8.625" style="1" customWidth="1"/>
    <col min="13" max="15" width="7.125" style="1" customWidth="1"/>
    <col min="16" max="17" width="8.625" style="1" customWidth="1"/>
    <col min="18" max="18" width="8.5" style="1" customWidth="1"/>
    <col min="19" max="20" width="7.125" style="1" customWidth="1"/>
    <col min="21" max="22" width="9.75" customWidth="1"/>
  </cols>
  <sheetData>
    <row r="1" ht="16.35" customHeight="1" spans="1:20">
      <c r="A1" s="6"/>
      <c r="S1" s="28" t="s">
        <v>352</v>
      </c>
      <c r="T1" s="28"/>
    </row>
    <row r="2" ht="36.2" customHeight="1" spans="1:20">
      <c r="A2" s="35" t="s">
        <v>18</v>
      </c>
      <c r="B2" s="35"/>
      <c r="C2" s="35"/>
      <c r="D2" s="35"/>
      <c r="E2" s="35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</row>
    <row r="3" ht="24.2" customHeight="1" spans="1:20">
      <c r="A3" s="15" t="s">
        <v>30</v>
      </c>
      <c r="B3" s="15"/>
      <c r="C3" s="15"/>
      <c r="D3" s="15"/>
      <c r="E3" s="15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9" t="s">
        <v>31</v>
      </c>
      <c r="T3" s="29"/>
    </row>
    <row r="4" ht="28.5" customHeight="1" spans="1:20">
      <c r="A4" s="16" t="s">
        <v>158</v>
      </c>
      <c r="B4" s="16"/>
      <c r="C4" s="16"/>
      <c r="D4" s="16" t="s">
        <v>210</v>
      </c>
      <c r="E4" s="16" t="s">
        <v>211</v>
      </c>
      <c r="F4" s="24" t="s">
        <v>336</v>
      </c>
      <c r="G4" s="24" t="s">
        <v>214</v>
      </c>
      <c r="H4" s="24"/>
      <c r="I4" s="24"/>
      <c r="J4" s="24"/>
      <c r="K4" s="24"/>
      <c r="L4" s="24"/>
      <c r="M4" s="24"/>
      <c r="N4" s="24"/>
      <c r="O4" s="24"/>
      <c r="P4" s="24"/>
      <c r="Q4" s="24"/>
      <c r="R4" s="24" t="s">
        <v>217</v>
      </c>
      <c r="S4" s="24"/>
      <c r="T4" s="24"/>
    </row>
    <row r="5" ht="36.2" customHeight="1" spans="1:20">
      <c r="A5" s="16" t="s">
        <v>166</v>
      </c>
      <c r="B5" s="16" t="s">
        <v>167</v>
      </c>
      <c r="C5" s="16" t="s">
        <v>168</v>
      </c>
      <c r="D5" s="16"/>
      <c r="E5" s="16"/>
      <c r="F5" s="24"/>
      <c r="G5" s="24" t="s">
        <v>135</v>
      </c>
      <c r="H5" s="24" t="s">
        <v>353</v>
      </c>
      <c r="I5" s="24" t="s">
        <v>354</v>
      </c>
      <c r="J5" s="24" t="s">
        <v>355</v>
      </c>
      <c r="K5" s="24" t="s">
        <v>356</v>
      </c>
      <c r="L5" s="24" t="s">
        <v>357</v>
      </c>
      <c r="M5" s="24" t="s">
        <v>358</v>
      </c>
      <c r="N5" s="24" t="s">
        <v>359</v>
      </c>
      <c r="O5" s="24" t="s">
        <v>360</v>
      </c>
      <c r="P5" s="24" t="s">
        <v>361</v>
      </c>
      <c r="Q5" s="24" t="s">
        <v>362</v>
      </c>
      <c r="R5" s="24" t="s">
        <v>135</v>
      </c>
      <c r="S5" s="24" t="s">
        <v>253</v>
      </c>
      <c r="T5" s="24" t="s">
        <v>319</v>
      </c>
    </row>
    <row r="6" ht="22.9" customHeight="1" spans="1:20">
      <c r="A6" s="19"/>
      <c r="B6" s="19"/>
      <c r="C6" s="19"/>
      <c r="D6" s="19"/>
      <c r="E6" s="19" t="s">
        <v>135</v>
      </c>
      <c r="F6" s="38">
        <f>775774+168000</f>
        <v>943774</v>
      </c>
      <c r="G6" s="38">
        <f>775774+168000</f>
        <v>943774</v>
      </c>
      <c r="H6" s="38">
        <v>665774</v>
      </c>
      <c r="I6" s="31">
        <v>24000</v>
      </c>
      <c r="J6" s="38"/>
      <c r="K6" s="38"/>
      <c r="L6" s="38">
        <v>20000</v>
      </c>
      <c r="M6" s="31">
        <v>64000</v>
      </c>
      <c r="N6" s="38"/>
      <c r="O6" s="31">
        <v>80000</v>
      </c>
      <c r="P6" s="38">
        <v>30000</v>
      </c>
      <c r="Q6" s="38">
        <v>60000</v>
      </c>
      <c r="R6" s="38"/>
      <c r="S6" s="38"/>
      <c r="T6" s="38"/>
    </row>
    <row r="7" ht="22.9" customHeight="1" spans="1:20">
      <c r="A7" s="19"/>
      <c r="B7" s="19"/>
      <c r="C7" s="19"/>
      <c r="D7" s="17" t="s">
        <v>153</v>
      </c>
      <c r="E7" s="17" t="s">
        <v>154</v>
      </c>
      <c r="F7" s="38">
        <f>775774+168000</f>
        <v>943774</v>
      </c>
      <c r="G7" s="38">
        <f>775774+168000</f>
        <v>943774</v>
      </c>
      <c r="H7" s="38">
        <v>665774</v>
      </c>
      <c r="I7" s="31">
        <v>24000</v>
      </c>
      <c r="J7" s="38"/>
      <c r="K7" s="38"/>
      <c r="L7" s="38">
        <v>20000</v>
      </c>
      <c r="M7" s="31">
        <v>64000</v>
      </c>
      <c r="N7" s="38"/>
      <c r="O7" s="31">
        <v>80000</v>
      </c>
      <c r="P7" s="38">
        <v>30000</v>
      </c>
      <c r="Q7" s="38">
        <v>60000</v>
      </c>
      <c r="R7" s="38"/>
      <c r="S7" s="38"/>
      <c r="T7" s="38"/>
    </row>
    <row r="8" ht="22.9" customHeight="1" spans="1:20">
      <c r="A8" s="19"/>
      <c r="B8" s="19"/>
      <c r="C8" s="19"/>
      <c r="D8" s="39" t="s">
        <v>155</v>
      </c>
      <c r="E8" s="39" t="s">
        <v>156</v>
      </c>
      <c r="F8" s="38">
        <f>775774+168000</f>
        <v>943774</v>
      </c>
      <c r="G8" s="38">
        <f>775774+168000</f>
        <v>943774</v>
      </c>
      <c r="H8" s="38">
        <v>665774</v>
      </c>
      <c r="I8" s="31">
        <v>24000</v>
      </c>
      <c r="J8" s="38"/>
      <c r="K8" s="38"/>
      <c r="L8" s="38">
        <v>20000</v>
      </c>
      <c r="M8" s="31">
        <v>64000</v>
      </c>
      <c r="N8" s="38"/>
      <c r="O8" s="31">
        <v>80000</v>
      </c>
      <c r="P8" s="38">
        <v>30000</v>
      </c>
      <c r="Q8" s="38">
        <v>60000</v>
      </c>
      <c r="R8" s="38"/>
      <c r="S8" s="38"/>
      <c r="T8" s="38"/>
    </row>
    <row r="9" ht="22.9" customHeight="1" spans="1:20">
      <c r="A9" s="40" t="s">
        <v>169</v>
      </c>
      <c r="B9" s="40" t="s">
        <v>170</v>
      </c>
      <c r="C9" s="40" t="s">
        <v>170</v>
      </c>
      <c r="D9" s="36" t="s">
        <v>227</v>
      </c>
      <c r="E9" s="10" t="s">
        <v>172</v>
      </c>
      <c r="F9" s="11">
        <v>7800</v>
      </c>
      <c r="G9" s="31">
        <v>7800</v>
      </c>
      <c r="H9" s="31">
        <v>7800</v>
      </c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</row>
    <row r="10" ht="22.9" customHeight="1" spans="1:20">
      <c r="A10" s="40" t="s">
        <v>169</v>
      </c>
      <c r="B10" s="40" t="s">
        <v>173</v>
      </c>
      <c r="C10" s="40" t="s">
        <v>170</v>
      </c>
      <c r="D10" s="36" t="s">
        <v>227</v>
      </c>
      <c r="E10" s="10" t="s">
        <v>172</v>
      </c>
      <c r="F10" s="11">
        <f>600574+168000</f>
        <v>768574</v>
      </c>
      <c r="G10" s="31">
        <f>600574+168000</f>
        <v>768574</v>
      </c>
      <c r="H10" s="31">
        <v>490574</v>
      </c>
      <c r="I10" s="31">
        <v>24000</v>
      </c>
      <c r="J10" s="31"/>
      <c r="K10" s="31"/>
      <c r="L10" s="31">
        <v>20000</v>
      </c>
      <c r="M10" s="31">
        <v>64000</v>
      </c>
      <c r="N10" s="31"/>
      <c r="O10" s="31">
        <v>80000</v>
      </c>
      <c r="P10" s="31">
        <v>30000</v>
      </c>
      <c r="Q10" s="31">
        <v>60000</v>
      </c>
      <c r="R10" s="31"/>
      <c r="S10" s="31"/>
      <c r="T10" s="31"/>
    </row>
    <row r="11" ht="22.9" customHeight="1" spans="1:20">
      <c r="A11" s="40" t="s">
        <v>169</v>
      </c>
      <c r="B11" s="40" t="s">
        <v>175</v>
      </c>
      <c r="C11" s="40" t="s">
        <v>170</v>
      </c>
      <c r="D11" s="36" t="s">
        <v>227</v>
      </c>
      <c r="E11" s="10" t="s">
        <v>172</v>
      </c>
      <c r="F11" s="11">
        <v>28080</v>
      </c>
      <c r="G11" s="31">
        <v>28080</v>
      </c>
      <c r="H11" s="31">
        <v>28080</v>
      </c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</row>
    <row r="12" ht="22.9" customHeight="1" spans="1:20">
      <c r="A12" s="40" t="s">
        <v>169</v>
      </c>
      <c r="B12" s="40" t="s">
        <v>177</v>
      </c>
      <c r="C12" s="40" t="s">
        <v>170</v>
      </c>
      <c r="D12" s="36" t="s">
        <v>227</v>
      </c>
      <c r="E12" s="10" t="s">
        <v>172</v>
      </c>
      <c r="F12" s="11">
        <v>15360</v>
      </c>
      <c r="G12" s="31">
        <v>15360</v>
      </c>
      <c r="H12" s="31">
        <v>15360</v>
      </c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</row>
    <row r="13" ht="22.9" customHeight="1" spans="1:20">
      <c r="A13" s="40" t="s">
        <v>179</v>
      </c>
      <c r="B13" s="40" t="s">
        <v>170</v>
      </c>
      <c r="C13" s="40" t="s">
        <v>170</v>
      </c>
      <c r="D13" s="36" t="s">
        <v>227</v>
      </c>
      <c r="E13" s="10" t="s">
        <v>172</v>
      </c>
      <c r="F13" s="11">
        <v>19560</v>
      </c>
      <c r="G13" s="31">
        <v>19560</v>
      </c>
      <c r="H13" s="31">
        <v>19560</v>
      </c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</row>
    <row r="14" ht="22.9" customHeight="1" spans="1:20">
      <c r="A14" s="40" t="s">
        <v>181</v>
      </c>
      <c r="B14" s="40" t="s">
        <v>195</v>
      </c>
      <c r="C14" s="40" t="s">
        <v>170</v>
      </c>
      <c r="D14" s="36" t="s">
        <v>227</v>
      </c>
      <c r="E14" s="10" t="s">
        <v>172</v>
      </c>
      <c r="F14" s="11">
        <v>12960</v>
      </c>
      <c r="G14" s="31">
        <v>12960</v>
      </c>
      <c r="H14" s="31">
        <v>12960</v>
      </c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</row>
    <row r="15" ht="22.9" customHeight="1" spans="1:20">
      <c r="A15" s="40" t="s">
        <v>204</v>
      </c>
      <c r="B15" s="40" t="s">
        <v>170</v>
      </c>
      <c r="C15" s="40" t="s">
        <v>170</v>
      </c>
      <c r="D15" s="36" t="s">
        <v>227</v>
      </c>
      <c r="E15" s="10" t="s">
        <v>172</v>
      </c>
      <c r="F15" s="11">
        <v>91440</v>
      </c>
      <c r="G15" s="31">
        <v>91440</v>
      </c>
      <c r="H15" s="31">
        <v>91440</v>
      </c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5"/>
  <sheetViews>
    <sheetView topLeftCell="F1" workbookViewId="0">
      <selection activeCell="N19" sqref="N19"/>
    </sheetView>
  </sheetViews>
  <sheetFormatPr defaultColWidth="10" defaultRowHeight="13.5"/>
  <cols>
    <col min="1" max="1" width="5.25" customWidth="1"/>
    <col min="2" max="2" width="5.625" customWidth="1"/>
    <col min="3" max="3" width="5.875" customWidth="1"/>
    <col min="4" max="4" width="10.125" customWidth="1"/>
    <col min="5" max="5" width="18.125" customWidth="1"/>
    <col min="6" max="6" width="10.75" style="1" customWidth="1"/>
    <col min="7" max="7" width="9.375" style="1" customWidth="1"/>
    <col min="8" max="8" width="8.625" style="1" customWidth="1"/>
    <col min="9" max="11" width="7.125" style="1" customWidth="1"/>
    <col min="12" max="12" width="8.625" style="1" customWidth="1"/>
    <col min="13" max="15" width="7.125" style="1" customWidth="1"/>
    <col min="16" max="16" width="8.625" style="1" customWidth="1"/>
    <col min="17" max="17" width="7.125" style="1" customWidth="1"/>
    <col min="18" max="18" width="8.625" style="1" customWidth="1"/>
    <col min="19" max="25" width="7.125" style="1" customWidth="1"/>
    <col min="26" max="26" width="8.625" style="1" customWidth="1"/>
    <col min="27" max="27" width="7.125" style="1" customWidth="1"/>
    <col min="28" max="28" width="8.625" style="1" customWidth="1"/>
    <col min="29" max="30" width="7.125" style="1" customWidth="1"/>
    <col min="31" max="31" width="9.375" style="1" customWidth="1"/>
    <col min="32" max="32" width="7.125" style="1" customWidth="1"/>
    <col min="33" max="33" width="8.625" style="1" customWidth="1"/>
    <col min="34" max="35" width="9.75" customWidth="1"/>
  </cols>
  <sheetData>
    <row r="1" ht="13.9" customHeight="1" spans="1:33">
      <c r="A1" s="6"/>
      <c r="F1" s="7"/>
      <c r="AF1" s="28" t="s">
        <v>363</v>
      </c>
      <c r="AG1" s="28"/>
    </row>
    <row r="2" ht="43.9" customHeight="1" spans="1:33">
      <c r="A2" s="35" t="s">
        <v>19</v>
      </c>
      <c r="B2" s="35"/>
      <c r="C2" s="35"/>
      <c r="D2" s="35"/>
      <c r="E2" s="35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</row>
    <row r="3" ht="24.2" customHeight="1" spans="1:33">
      <c r="A3" s="15" t="s">
        <v>30</v>
      </c>
      <c r="B3" s="15"/>
      <c r="C3" s="15"/>
      <c r="D3" s="15"/>
      <c r="E3" s="15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9" t="s">
        <v>31</v>
      </c>
      <c r="AG3" s="29"/>
    </row>
    <row r="4" ht="24.95" customHeight="1" spans="1:33">
      <c r="A4" s="16" t="s">
        <v>158</v>
      </c>
      <c r="B4" s="16"/>
      <c r="C4" s="16"/>
      <c r="D4" s="16" t="s">
        <v>210</v>
      </c>
      <c r="E4" s="16" t="s">
        <v>211</v>
      </c>
      <c r="F4" s="24" t="s">
        <v>364</v>
      </c>
      <c r="G4" s="24" t="s">
        <v>365</v>
      </c>
      <c r="H4" s="24" t="s">
        <v>366</v>
      </c>
      <c r="I4" s="24" t="s">
        <v>367</v>
      </c>
      <c r="J4" s="24" t="s">
        <v>368</v>
      </c>
      <c r="K4" s="24" t="s">
        <v>369</v>
      </c>
      <c r="L4" s="24" t="s">
        <v>370</v>
      </c>
      <c r="M4" s="24" t="s">
        <v>371</v>
      </c>
      <c r="N4" s="24" t="s">
        <v>372</v>
      </c>
      <c r="O4" s="24" t="s">
        <v>373</v>
      </c>
      <c r="P4" s="24" t="s">
        <v>374</v>
      </c>
      <c r="Q4" s="24" t="s">
        <v>359</v>
      </c>
      <c r="R4" s="24" t="s">
        <v>361</v>
      </c>
      <c r="S4" s="24" t="s">
        <v>375</v>
      </c>
      <c r="T4" s="24" t="s">
        <v>354</v>
      </c>
      <c r="U4" s="24" t="s">
        <v>355</v>
      </c>
      <c r="V4" s="24" t="s">
        <v>358</v>
      </c>
      <c r="W4" s="24" t="s">
        <v>376</v>
      </c>
      <c r="X4" s="24" t="s">
        <v>377</v>
      </c>
      <c r="Y4" s="24" t="s">
        <v>378</v>
      </c>
      <c r="Z4" s="24" t="s">
        <v>379</v>
      </c>
      <c r="AA4" s="24" t="s">
        <v>357</v>
      </c>
      <c r="AB4" s="24" t="s">
        <v>380</v>
      </c>
      <c r="AC4" s="24" t="s">
        <v>381</v>
      </c>
      <c r="AD4" s="24" t="s">
        <v>360</v>
      </c>
      <c r="AE4" s="24" t="s">
        <v>382</v>
      </c>
      <c r="AF4" s="24" t="s">
        <v>383</v>
      </c>
      <c r="AG4" s="24" t="s">
        <v>362</v>
      </c>
    </row>
    <row r="5" ht="21.6" customHeight="1" spans="1:33">
      <c r="A5" s="16" t="s">
        <v>166</v>
      </c>
      <c r="B5" s="16" t="s">
        <v>167</v>
      </c>
      <c r="C5" s="16" t="s">
        <v>168</v>
      </c>
      <c r="D5" s="16"/>
      <c r="E5" s="16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</row>
    <row r="6" ht="22.9" customHeight="1" spans="1:33">
      <c r="A6" s="8"/>
      <c r="B6" s="37"/>
      <c r="C6" s="37"/>
      <c r="D6" s="10"/>
      <c r="E6" s="10" t="s">
        <v>135</v>
      </c>
      <c r="F6" s="38">
        <f>775774+168000</f>
        <v>943774</v>
      </c>
      <c r="G6" s="38">
        <v>150000</v>
      </c>
      <c r="H6" s="38">
        <v>30000</v>
      </c>
      <c r="I6" s="38"/>
      <c r="J6" s="38"/>
      <c r="K6" s="38"/>
      <c r="L6" s="38">
        <v>60000</v>
      </c>
      <c r="M6" s="38"/>
      <c r="N6" s="38"/>
      <c r="O6" s="38"/>
      <c r="P6" s="38">
        <v>14000</v>
      </c>
      <c r="Q6" s="38"/>
      <c r="R6" s="38">
        <v>30000</v>
      </c>
      <c r="S6" s="38"/>
      <c r="T6" s="31">
        <v>24000</v>
      </c>
      <c r="U6" s="38"/>
      <c r="V6" s="31">
        <v>64000</v>
      </c>
      <c r="W6" s="38"/>
      <c r="X6" s="38"/>
      <c r="Y6" s="38"/>
      <c r="Z6" s="38">
        <v>20000</v>
      </c>
      <c r="AA6" s="38"/>
      <c r="AB6" s="38">
        <v>54414</v>
      </c>
      <c r="AC6" s="38"/>
      <c r="AD6" s="31">
        <v>80000</v>
      </c>
      <c r="AE6" s="38">
        <v>357360</v>
      </c>
      <c r="AF6" s="38"/>
      <c r="AG6" s="38">
        <v>60000</v>
      </c>
    </row>
    <row r="7" ht="22.9" customHeight="1" spans="1:33">
      <c r="A7" s="19"/>
      <c r="B7" s="19"/>
      <c r="C7" s="19"/>
      <c r="D7" s="17" t="s">
        <v>153</v>
      </c>
      <c r="E7" s="17" t="s">
        <v>154</v>
      </c>
      <c r="F7" s="38">
        <f>775774+168000</f>
        <v>943774</v>
      </c>
      <c r="G7" s="38">
        <v>150000</v>
      </c>
      <c r="H7" s="38">
        <v>30000</v>
      </c>
      <c r="I7" s="38"/>
      <c r="J7" s="38"/>
      <c r="K7" s="38"/>
      <c r="L7" s="38">
        <v>60000</v>
      </c>
      <c r="M7" s="38"/>
      <c r="N7" s="38"/>
      <c r="O7" s="38"/>
      <c r="P7" s="38">
        <v>14000</v>
      </c>
      <c r="Q7" s="38"/>
      <c r="R7" s="38">
        <v>30000</v>
      </c>
      <c r="S7" s="38"/>
      <c r="T7" s="31">
        <v>24000</v>
      </c>
      <c r="U7" s="38"/>
      <c r="V7" s="31">
        <v>64000</v>
      </c>
      <c r="W7" s="38"/>
      <c r="X7" s="38"/>
      <c r="Y7" s="38"/>
      <c r="Z7" s="38">
        <v>20000</v>
      </c>
      <c r="AA7" s="38"/>
      <c r="AB7" s="38">
        <v>54414</v>
      </c>
      <c r="AC7" s="38"/>
      <c r="AD7" s="31">
        <v>80000</v>
      </c>
      <c r="AE7" s="38">
        <v>357360</v>
      </c>
      <c r="AF7" s="38"/>
      <c r="AG7" s="38">
        <v>60000</v>
      </c>
    </row>
    <row r="8" ht="22.9" customHeight="1" spans="1:33">
      <c r="A8" s="19"/>
      <c r="B8" s="19"/>
      <c r="C8" s="19"/>
      <c r="D8" s="39" t="s">
        <v>155</v>
      </c>
      <c r="E8" s="39" t="s">
        <v>156</v>
      </c>
      <c r="F8" s="38">
        <f>775774+168000</f>
        <v>943774</v>
      </c>
      <c r="G8" s="38">
        <v>150000</v>
      </c>
      <c r="H8" s="38">
        <v>30000</v>
      </c>
      <c r="I8" s="38"/>
      <c r="J8" s="38"/>
      <c r="K8" s="38"/>
      <c r="L8" s="38">
        <v>60000</v>
      </c>
      <c r="M8" s="38"/>
      <c r="N8" s="38"/>
      <c r="O8" s="38"/>
      <c r="P8" s="38">
        <v>14000</v>
      </c>
      <c r="Q8" s="38"/>
      <c r="R8" s="38">
        <v>30000</v>
      </c>
      <c r="S8" s="38"/>
      <c r="T8" s="31">
        <v>24000</v>
      </c>
      <c r="U8" s="38"/>
      <c r="V8" s="31">
        <v>64000</v>
      </c>
      <c r="W8" s="38"/>
      <c r="X8" s="38"/>
      <c r="Y8" s="38"/>
      <c r="Z8" s="38">
        <v>20000</v>
      </c>
      <c r="AA8" s="38"/>
      <c r="AB8" s="38">
        <v>54414</v>
      </c>
      <c r="AC8" s="38"/>
      <c r="AD8" s="31">
        <v>80000</v>
      </c>
      <c r="AE8" s="38">
        <v>357360</v>
      </c>
      <c r="AF8" s="38"/>
      <c r="AG8" s="38">
        <v>60000</v>
      </c>
    </row>
    <row r="9" ht="22.9" customHeight="1" spans="1:33">
      <c r="A9" s="40" t="s">
        <v>169</v>
      </c>
      <c r="B9" s="40" t="s">
        <v>170</v>
      </c>
      <c r="C9" s="40" t="s">
        <v>170</v>
      </c>
      <c r="D9" s="36" t="s">
        <v>227</v>
      </c>
      <c r="E9" s="10" t="s">
        <v>172</v>
      </c>
      <c r="F9" s="31">
        <v>7800</v>
      </c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>
        <v>7800</v>
      </c>
      <c r="AF9" s="31"/>
      <c r="AG9" s="31"/>
    </row>
    <row r="10" ht="22.9" customHeight="1" spans="1:33">
      <c r="A10" s="40" t="s">
        <v>169</v>
      </c>
      <c r="B10" s="40" t="s">
        <v>173</v>
      </c>
      <c r="C10" s="40" t="s">
        <v>170</v>
      </c>
      <c r="D10" s="36" t="s">
        <v>227</v>
      </c>
      <c r="E10" s="10" t="s">
        <v>172</v>
      </c>
      <c r="F10" s="31">
        <f>600574+168000</f>
        <v>768574</v>
      </c>
      <c r="G10" s="31">
        <v>150000</v>
      </c>
      <c r="H10" s="31">
        <v>30000</v>
      </c>
      <c r="I10" s="31"/>
      <c r="J10" s="31"/>
      <c r="K10" s="31"/>
      <c r="L10" s="31">
        <v>60000</v>
      </c>
      <c r="M10" s="31"/>
      <c r="N10" s="31"/>
      <c r="O10" s="31"/>
      <c r="P10" s="31">
        <v>14000</v>
      </c>
      <c r="Q10" s="31"/>
      <c r="R10" s="31">
        <v>30000</v>
      </c>
      <c r="S10" s="31"/>
      <c r="T10" s="31">
        <v>24000</v>
      </c>
      <c r="U10" s="31"/>
      <c r="V10" s="31">
        <v>64000</v>
      </c>
      <c r="W10" s="31"/>
      <c r="X10" s="31"/>
      <c r="Y10" s="31"/>
      <c r="Z10" s="31">
        <v>20000</v>
      </c>
      <c r="AA10" s="31"/>
      <c r="AB10" s="31">
        <v>54414</v>
      </c>
      <c r="AC10" s="31"/>
      <c r="AD10" s="31">
        <v>80000</v>
      </c>
      <c r="AE10" s="31">
        <v>182160</v>
      </c>
      <c r="AF10" s="31"/>
      <c r="AG10" s="31">
        <v>60000</v>
      </c>
    </row>
    <row r="11" ht="22.9" customHeight="1" spans="1:33">
      <c r="A11" s="40" t="s">
        <v>169</v>
      </c>
      <c r="B11" s="40" t="s">
        <v>175</v>
      </c>
      <c r="C11" s="40" t="s">
        <v>170</v>
      </c>
      <c r="D11" s="36" t="s">
        <v>227</v>
      </c>
      <c r="E11" s="10" t="s">
        <v>172</v>
      </c>
      <c r="F11" s="31">
        <v>28080</v>
      </c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>
        <v>28080</v>
      </c>
      <c r="AF11" s="31"/>
      <c r="AG11" s="31"/>
    </row>
    <row r="12" ht="22.9" customHeight="1" spans="1:33">
      <c r="A12" s="40" t="s">
        <v>169</v>
      </c>
      <c r="B12" s="40" t="s">
        <v>177</v>
      </c>
      <c r="C12" s="40" t="s">
        <v>170</v>
      </c>
      <c r="D12" s="36" t="s">
        <v>227</v>
      </c>
      <c r="E12" s="10" t="s">
        <v>172</v>
      </c>
      <c r="F12" s="31">
        <v>15360</v>
      </c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>
        <v>15360</v>
      </c>
      <c r="AF12" s="31"/>
      <c r="AG12" s="31"/>
    </row>
    <row r="13" ht="22.9" customHeight="1" spans="1:33">
      <c r="A13" s="40" t="s">
        <v>179</v>
      </c>
      <c r="B13" s="40" t="s">
        <v>170</v>
      </c>
      <c r="C13" s="40" t="s">
        <v>170</v>
      </c>
      <c r="D13" s="36" t="s">
        <v>227</v>
      </c>
      <c r="E13" s="10" t="s">
        <v>172</v>
      </c>
      <c r="F13" s="31">
        <v>19560</v>
      </c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>
        <v>19560</v>
      </c>
      <c r="AF13" s="31"/>
      <c r="AG13" s="31"/>
    </row>
    <row r="14" ht="22.9" customHeight="1" spans="1:33">
      <c r="A14" s="40" t="s">
        <v>181</v>
      </c>
      <c r="B14" s="40" t="s">
        <v>195</v>
      </c>
      <c r="C14" s="40" t="s">
        <v>170</v>
      </c>
      <c r="D14" s="36" t="s">
        <v>227</v>
      </c>
      <c r="E14" s="10" t="s">
        <v>172</v>
      </c>
      <c r="F14" s="31">
        <v>12960</v>
      </c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>
        <v>12960</v>
      </c>
      <c r="AF14" s="31"/>
      <c r="AG14" s="31"/>
    </row>
    <row r="15" ht="22.9" customHeight="1" spans="1:33">
      <c r="A15" s="40" t="s">
        <v>204</v>
      </c>
      <c r="B15" s="40" t="s">
        <v>170</v>
      </c>
      <c r="C15" s="40" t="s">
        <v>170</v>
      </c>
      <c r="D15" s="36" t="s">
        <v>227</v>
      </c>
      <c r="E15" s="10" t="s">
        <v>172</v>
      </c>
      <c r="F15" s="31">
        <v>91440</v>
      </c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>
        <v>91440</v>
      </c>
      <c r="AF15" s="31"/>
      <c r="AG15" s="31"/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J21" sqref="J21"/>
    </sheetView>
  </sheetViews>
  <sheetFormatPr defaultColWidth="10" defaultRowHeight="13.5" outlineLevelRow="7" outlineLevelCol="7"/>
  <cols>
    <col min="1" max="1" width="12.875" customWidth="1"/>
    <col min="2" max="2" width="29.75" customWidth="1"/>
    <col min="3" max="3" width="20.75" style="1" customWidth="1"/>
    <col min="4" max="4" width="12.375" style="1" customWidth="1"/>
    <col min="5" max="5" width="10.375" style="1" customWidth="1"/>
    <col min="6" max="6" width="14.125" style="1" customWidth="1"/>
    <col min="7" max="8" width="13.75" style="1" customWidth="1"/>
    <col min="9" max="9" width="9.75" customWidth="1"/>
  </cols>
  <sheetData>
    <row r="1" ht="16.35" customHeight="1" spans="1:8">
      <c r="A1" s="6"/>
      <c r="G1" s="28" t="s">
        <v>384</v>
      </c>
      <c r="H1" s="28"/>
    </row>
    <row r="2" ht="33.6" customHeight="1" spans="1:8">
      <c r="A2" s="35" t="s">
        <v>20</v>
      </c>
      <c r="B2" s="35"/>
      <c r="C2" s="22"/>
      <c r="D2" s="22"/>
      <c r="E2" s="22"/>
      <c r="F2" s="22"/>
      <c r="G2" s="22"/>
      <c r="H2" s="22"/>
    </row>
    <row r="3" ht="24.2" customHeight="1" spans="1:8">
      <c r="A3" s="15" t="s">
        <v>30</v>
      </c>
      <c r="B3" s="15"/>
      <c r="C3" s="23"/>
      <c r="D3" s="23"/>
      <c r="E3" s="23"/>
      <c r="F3" s="23"/>
      <c r="G3" s="23"/>
      <c r="H3" s="29" t="s">
        <v>31</v>
      </c>
    </row>
    <row r="4" ht="23.25" customHeight="1" spans="1:8">
      <c r="A4" s="16" t="s">
        <v>385</v>
      </c>
      <c r="B4" s="16" t="s">
        <v>386</v>
      </c>
      <c r="C4" s="24" t="s">
        <v>387</v>
      </c>
      <c r="D4" s="24" t="s">
        <v>388</v>
      </c>
      <c r="E4" s="24" t="s">
        <v>389</v>
      </c>
      <c r="F4" s="24"/>
      <c r="G4" s="24"/>
      <c r="H4" s="24" t="s">
        <v>390</v>
      </c>
    </row>
    <row r="5" ht="25.9" customHeight="1" spans="1:8">
      <c r="A5" s="16"/>
      <c r="B5" s="16"/>
      <c r="C5" s="24"/>
      <c r="D5" s="24"/>
      <c r="E5" s="24" t="s">
        <v>137</v>
      </c>
      <c r="F5" s="24" t="s">
        <v>391</v>
      </c>
      <c r="G5" s="24" t="s">
        <v>392</v>
      </c>
      <c r="H5" s="24"/>
    </row>
    <row r="6" ht="22.9" customHeight="1" spans="1:8">
      <c r="A6" s="19"/>
      <c r="B6" s="19" t="s">
        <v>135</v>
      </c>
      <c r="C6" s="31">
        <f>D6+E6+H6</f>
        <v>144000</v>
      </c>
      <c r="D6" s="25"/>
      <c r="E6" s="11">
        <f>F6+G6</f>
        <v>80000</v>
      </c>
      <c r="F6" s="25"/>
      <c r="G6" s="31">
        <v>80000</v>
      </c>
      <c r="H6" s="25">
        <v>64000</v>
      </c>
    </row>
    <row r="7" ht="22.9" customHeight="1" spans="1:8">
      <c r="A7" s="17" t="s">
        <v>153</v>
      </c>
      <c r="B7" s="17" t="s">
        <v>154</v>
      </c>
      <c r="C7" s="31">
        <f>D7+E7+H7</f>
        <v>144000</v>
      </c>
      <c r="D7" s="25"/>
      <c r="E7" s="11">
        <f>F7+G7</f>
        <v>80000</v>
      </c>
      <c r="F7" s="25"/>
      <c r="G7" s="31">
        <v>80000</v>
      </c>
      <c r="H7" s="31">
        <v>64000</v>
      </c>
    </row>
    <row r="8" ht="22.9" customHeight="1" spans="1:8">
      <c r="A8" s="36" t="s">
        <v>155</v>
      </c>
      <c r="B8" s="36" t="s">
        <v>156</v>
      </c>
      <c r="C8" s="31">
        <f>D8+E8+H8</f>
        <v>144000</v>
      </c>
      <c r="D8" s="31"/>
      <c r="E8" s="11">
        <f>F8+G8</f>
        <v>80000</v>
      </c>
      <c r="F8" s="31"/>
      <c r="G8" s="31">
        <v>80000</v>
      </c>
      <c r="H8" s="31">
        <v>64000</v>
      </c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J21" sqref="J21"/>
    </sheetView>
  </sheetViews>
  <sheetFormatPr defaultColWidth="10" defaultRowHeight="13.5" outlineLevelCol="7"/>
  <cols>
    <col min="1" max="1" width="11.375" style="1" customWidth="1"/>
    <col min="2" max="2" width="24.875" style="1" customWidth="1"/>
    <col min="3" max="3" width="16.125" style="1" customWidth="1"/>
    <col min="4" max="4" width="12.875" style="1" customWidth="1"/>
    <col min="5" max="5" width="12.75" style="1" customWidth="1"/>
    <col min="6" max="6" width="13.875" style="1" customWidth="1"/>
    <col min="7" max="7" width="14.125" style="1" customWidth="1"/>
    <col min="8" max="8" width="16.25" style="1" customWidth="1"/>
    <col min="9" max="9" width="9.75" style="1" customWidth="1"/>
  </cols>
  <sheetData>
    <row r="1" ht="16.35" customHeight="1" spans="1:8">
      <c r="A1" s="7"/>
      <c r="G1" s="28" t="s">
        <v>393</v>
      </c>
      <c r="H1" s="28"/>
    </row>
    <row r="2" ht="38.85" customHeight="1" spans="1:8">
      <c r="A2" s="22" t="s">
        <v>21</v>
      </c>
      <c r="B2" s="22"/>
      <c r="C2" s="22"/>
      <c r="D2" s="22"/>
      <c r="E2" s="22"/>
      <c r="F2" s="22"/>
      <c r="G2" s="22"/>
      <c r="H2" s="22"/>
    </row>
    <row r="3" ht="24.2" customHeight="1" spans="1:8">
      <c r="A3" s="23" t="s">
        <v>30</v>
      </c>
      <c r="B3" s="23"/>
      <c r="C3" s="23"/>
      <c r="D3" s="23"/>
      <c r="E3" s="23"/>
      <c r="F3" s="23"/>
      <c r="G3" s="23"/>
      <c r="H3" s="29" t="s">
        <v>31</v>
      </c>
    </row>
    <row r="4" ht="23.25" customHeight="1" spans="1:8">
      <c r="A4" s="24" t="s">
        <v>159</v>
      </c>
      <c r="B4" s="24" t="s">
        <v>160</v>
      </c>
      <c r="C4" s="24" t="s">
        <v>135</v>
      </c>
      <c r="D4" s="24" t="s">
        <v>394</v>
      </c>
      <c r="E4" s="24"/>
      <c r="F4" s="24"/>
      <c r="G4" s="24"/>
      <c r="H4" s="24" t="s">
        <v>162</v>
      </c>
    </row>
    <row r="5" ht="19.9" customHeight="1" spans="1:8">
      <c r="A5" s="24"/>
      <c r="B5" s="24"/>
      <c r="C5" s="24"/>
      <c r="D5" s="24" t="s">
        <v>137</v>
      </c>
      <c r="E5" s="24" t="s">
        <v>251</v>
      </c>
      <c r="F5" s="24"/>
      <c r="G5" s="24" t="s">
        <v>252</v>
      </c>
      <c r="H5" s="24"/>
    </row>
    <row r="6" ht="27.6" customHeight="1" spans="1:8">
      <c r="A6" s="24"/>
      <c r="B6" s="24"/>
      <c r="C6" s="24"/>
      <c r="D6" s="24"/>
      <c r="E6" s="24" t="s">
        <v>230</v>
      </c>
      <c r="F6" s="24" t="s">
        <v>221</v>
      </c>
      <c r="G6" s="24"/>
      <c r="H6" s="24"/>
    </row>
    <row r="7" ht="22.9" customHeight="1" spans="1:8">
      <c r="A7" s="25"/>
      <c r="B7" s="9" t="s">
        <v>135</v>
      </c>
      <c r="C7" s="25">
        <v>0</v>
      </c>
      <c r="D7" s="25"/>
      <c r="E7" s="25"/>
      <c r="F7" s="25"/>
      <c r="G7" s="25"/>
      <c r="H7" s="25"/>
    </row>
    <row r="8" ht="22.9" customHeight="1" spans="1:8">
      <c r="A8" s="26"/>
      <c r="B8" s="26"/>
      <c r="C8" s="25"/>
      <c r="D8" s="25"/>
      <c r="E8" s="25"/>
      <c r="F8" s="25"/>
      <c r="G8" s="25"/>
      <c r="H8" s="25"/>
    </row>
    <row r="9" ht="22.9" customHeight="1" spans="1:8">
      <c r="A9" s="30"/>
      <c r="B9" s="30"/>
      <c r="C9" s="25"/>
      <c r="D9" s="25"/>
      <c r="E9" s="25"/>
      <c r="F9" s="25"/>
      <c r="G9" s="25"/>
      <c r="H9" s="25"/>
    </row>
    <row r="10" ht="22.9" customHeight="1" spans="1:8">
      <c r="A10" s="30"/>
      <c r="B10" s="30"/>
      <c r="C10" s="25"/>
      <c r="D10" s="25"/>
      <c r="E10" s="25"/>
      <c r="F10" s="25"/>
      <c r="G10" s="25"/>
      <c r="H10" s="25"/>
    </row>
    <row r="11" ht="22.9" customHeight="1" spans="1:8">
      <c r="A11" s="30"/>
      <c r="B11" s="30"/>
      <c r="C11" s="25"/>
      <c r="D11" s="25"/>
      <c r="E11" s="25"/>
      <c r="F11" s="25"/>
      <c r="G11" s="25"/>
      <c r="H11" s="25"/>
    </row>
    <row r="12" ht="22.9" customHeight="1" spans="1:8">
      <c r="A12" s="27"/>
      <c r="B12" s="27"/>
      <c r="C12" s="11"/>
      <c r="D12" s="11"/>
      <c r="E12" s="31"/>
      <c r="F12" s="31"/>
      <c r="G12" s="31"/>
      <c r="H12" s="31"/>
    </row>
    <row r="13" spans="2:2">
      <c r="B13" s="1" t="s">
        <v>395</v>
      </c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R25" sqref="R25"/>
    </sheetView>
  </sheetViews>
  <sheetFormatPr defaultColWidth="10" defaultRowHeight="13.5"/>
  <cols>
    <col min="1" max="1" width="4.5" style="1" customWidth="1"/>
    <col min="2" max="2" width="4.75" style="1" customWidth="1"/>
    <col min="3" max="3" width="5" style="1" customWidth="1"/>
    <col min="4" max="4" width="6.625" style="1" customWidth="1"/>
    <col min="5" max="5" width="16.375" style="1" customWidth="1"/>
    <col min="6" max="6" width="11.75" style="1" customWidth="1"/>
    <col min="7" max="20" width="7.125" style="1" customWidth="1"/>
    <col min="21" max="22" width="9.75" customWidth="1"/>
  </cols>
  <sheetData>
    <row r="1" ht="16.35" customHeight="1" spans="1:20">
      <c r="A1" s="7"/>
      <c r="S1" s="28" t="s">
        <v>396</v>
      </c>
      <c r="T1" s="28"/>
    </row>
    <row r="2" ht="47.45" customHeight="1" spans="1:17">
      <c r="A2" s="22" t="s">
        <v>22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</row>
    <row r="3" ht="24.2" customHeight="1" spans="1:20">
      <c r="A3" s="23" t="s">
        <v>30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9" t="s">
        <v>31</v>
      </c>
      <c r="T3" s="29"/>
    </row>
    <row r="4" ht="27.6" customHeight="1" spans="1:20">
      <c r="A4" s="24" t="s">
        <v>158</v>
      </c>
      <c r="B4" s="24"/>
      <c r="C4" s="24"/>
      <c r="D4" s="24" t="s">
        <v>210</v>
      </c>
      <c r="E4" s="24" t="s">
        <v>211</v>
      </c>
      <c r="F4" s="24" t="s">
        <v>212</v>
      </c>
      <c r="G4" s="24" t="s">
        <v>213</v>
      </c>
      <c r="H4" s="24" t="s">
        <v>214</v>
      </c>
      <c r="I4" s="24" t="s">
        <v>215</v>
      </c>
      <c r="J4" s="24" t="s">
        <v>216</v>
      </c>
      <c r="K4" s="24" t="s">
        <v>217</v>
      </c>
      <c r="L4" s="24" t="s">
        <v>218</v>
      </c>
      <c r="M4" s="24" t="s">
        <v>219</v>
      </c>
      <c r="N4" s="24" t="s">
        <v>220</v>
      </c>
      <c r="O4" s="24" t="s">
        <v>221</v>
      </c>
      <c r="P4" s="24" t="s">
        <v>222</v>
      </c>
      <c r="Q4" s="24" t="s">
        <v>223</v>
      </c>
      <c r="R4" s="24" t="s">
        <v>224</v>
      </c>
      <c r="S4" s="24" t="s">
        <v>225</v>
      </c>
      <c r="T4" s="24" t="s">
        <v>226</v>
      </c>
    </row>
    <row r="5" ht="19.9" customHeight="1" spans="1:20">
      <c r="A5" s="24" t="s">
        <v>166</v>
      </c>
      <c r="B5" s="24" t="s">
        <v>167</v>
      </c>
      <c r="C5" s="24" t="s">
        <v>168</v>
      </c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</row>
    <row r="6" ht="22.9" customHeight="1" spans="1:20">
      <c r="A6" s="25"/>
      <c r="B6" s="25"/>
      <c r="C6" s="25"/>
      <c r="D6" s="25"/>
      <c r="E6" s="25" t="s">
        <v>135</v>
      </c>
      <c r="F6" s="25">
        <v>0</v>
      </c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</row>
    <row r="7" ht="22.9" customHeight="1" spans="1:20">
      <c r="A7" s="25"/>
      <c r="B7" s="25"/>
      <c r="C7" s="25"/>
      <c r="D7" s="26"/>
      <c r="E7" s="26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</row>
    <row r="8" ht="22.9" customHeight="1" spans="1:20">
      <c r="A8" s="32"/>
      <c r="B8" s="32"/>
      <c r="C8" s="32"/>
      <c r="D8" s="30"/>
      <c r="E8" s="30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</row>
    <row r="9" ht="22.9" customHeight="1" spans="1:20">
      <c r="A9" s="33"/>
      <c r="B9" s="33"/>
      <c r="C9" s="33"/>
      <c r="D9" s="27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</row>
    <row r="10" spans="5:5">
      <c r="E10" s="1" t="s">
        <v>395</v>
      </c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R22" sqref="R22"/>
    </sheetView>
  </sheetViews>
  <sheetFormatPr defaultColWidth="10" defaultRowHeight="13.5"/>
  <cols>
    <col min="1" max="1" width="3.75" style="1" customWidth="1"/>
    <col min="2" max="3" width="3.875" style="1" customWidth="1"/>
    <col min="4" max="4" width="6.75" style="1" customWidth="1"/>
    <col min="5" max="5" width="15.875" style="1" customWidth="1"/>
    <col min="6" max="6" width="9.25" style="1" customWidth="1"/>
    <col min="7" max="20" width="7.125" style="1" customWidth="1"/>
    <col min="21" max="22" width="9.75" customWidth="1"/>
  </cols>
  <sheetData>
    <row r="1" ht="16.35" customHeight="1" spans="1:20">
      <c r="A1" s="7"/>
      <c r="S1" s="28" t="s">
        <v>397</v>
      </c>
      <c r="T1" s="28"/>
    </row>
    <row r="2" ht="47.45" customHeight="1" spans="1:20">
      <c r="A2" s="22" t="s">
        <v>23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</row>
    <row r="3" ht="21.6" customHeight="1" spans="1:20">
      <c r="A3" s="23" t="s">
        <v>30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9" t="s">
        <v>31</v>
      </c>
      <c r="T3" s="29"/>
    </row>
    <row r="4" ht="29.25" customHeight="1" spans="1:20">
      <c r="A4" s="24" t="s">
        <v>158</v>
      </c>
      <c r="B4" s="24"/>
      <c r="C4" s="24"/>
      <c r="D4" s="24" t="s">
        <v>210</v>
      </c>
      <c r="E4" s="24" t="s">
        <v>211</v>
      </c>
      <c r="F4" s="24" t="s">
        <v>229</v>
      </c>
      <c r="G4" s="24" t="s">
        <v>161</v>
      </c>
      <c r="H4" s="24"/>
      <c r="I4" s="24"/>
      <c r="J4" s="24"/>
      <c r="K4" s="24" t="s">
        <v>162</v>
      </c>
      <c r="L4" s="24"/>
      <c r="M4" s="24"/>
      <c r="N4" s="24"/>
      <c r="O4" s="24"/>
      <c r="P4" s="24"/>
      <c r="Q4" s="24"/>
      <c r="R4" s="24"/>
      <c r="S4" s="24"/>
      <c r="T4" s="24"/>
    </row>
    <row r="5" ht="50.1" customHeight="1" spans="1:20">
      <c r="A5" s="24" t="s">
        <v>166</v>
      </c>
      <c r="B5" s="24" t="s">
        <v>167</v>
      </c>
      <c r="C5" s="24" t="s">
        <v>168</v>
      </c>
      <c r="D5" s="24"/>
      <c r="E5" s="24"/>
      <c r="F5" s="24"/>
      <c r="G5" s="24" t="s">
        <v>135</v>
      </c>
      <c r="H5" s="24" t="s">
        <v>230</v>
      </c>
      <c r="I5" s="24" t="s">
        <v>231</v>
      </c>
      <c r="J5" s="24" t="s">
        <v>221</v>
      </c>
      <c r="K5" s="24" t="s">
        <v>135</v>
      </c>
      <c r="L5" s="24" t="s">
        <v>233</v>
      </c>
      <c r="M5" s="24" t="s">
        <v>234</v>
      </c>
      <c r="N5" s="24" t="s">
        <v>223</v>
      </c>
      <c r="O5" s="24" t="s">
        <v>235</v>
      </c>
      <c r="P5" s="24" t="s">
        <v>236</v>
      </c>
      <c r="Q5" s="24" t="s">
        <v>237</v>
      </c>
      <c r="R5" s="24" t="s">
        <v>219</v>
      </c>
      <c r="S5" s="24" t="s">
        <v>222</v>
      </c>
      <c r="T5" s="24" t="s">
        <v>226</v>
      </c>
    </row>
    <row r="6" ht="22.9" customHeight="1" spans="1:20">
      <c r="A6" s="25"/>
      <c r="B6" s="25"/>
      <c r="C6" s="25"/>
      <c r="D6" s="25"/>
      <c r="E6" s="25" t="s">
        <v>135</v>
      </c>
      <c r="F6" s="25">
        <v>0</v>
      </c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</row>
    <row r="7" ht="22.9" customHeight="1" spans="1:20">
      <c r="A7" s="25"/>
      <c r="B7" s="25"/>
      <c r="C7" s="25"/>
      <c r="D7" s="26"/>
      <c r="E7" s="26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</row>
    <row r="8" ht="22.9" customHeight="1" spans="1:20">
      <c r="A8" s="32"/>
      <c r="B8" s="32"/>
      <c r="C8" s="32"/>
      <c r="D8" s="30"/>
      <c r="E8" s="30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</row>
    <row r="9" ht="22.9" customHeight="1" spans="1:20">
      <c r="A9" s="33"/>
      <c r="B9" s="33"/>
      <c r="C9" s="33"/>
      <c r="D9" s="27"/>
      <c r="E9" s="34"/>
      <c r="F9" s="3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</row>
    <row r="10" spans="5:5">
      <c r="E10" s="1" t="s">
        <v>395</v>
      </c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5"/>
  <sheetViews>
    <sheetView workbookViewId="0">
      <selection activeCell="A1" sqref="A1"/>
    </sheetView>
  </sheetViews>
  <sheetFormatPr defaultColWidth="10" defaultRowHeight="13.5" outlineLevelCol="2"/>
  <cols>
    <col min="1" max="1" width="6.375" customWidth="1"/>
    <col min="2" max="2" width="9.875" customWidth="1"/>
    <col min="3" max="3" width="52.375" customWidth="1"/>
    <col min="4" max="4" width="9.75" customWidth="1"/>
  </cols>
  <sheetData>
    <row r="1" ht="32.85" customHeight="1" spans="1:3">
      <c r="A1" s="6"/>
      <c r="B1" s="14" t="s">
        <v>5</v>
      </c>
      <c r="C1" s="14"/>
    </row>
    <row r="2" ht="24.95" customHeight="1" spans="2:3">
      <c r="B2" s="14"/>
      <c r="C2" s="14"/>
    </row>
    <row r="3" ht="31.15" customHeight="1" spans="2:3">
      <c r="B3" s="80" t="s">
        <v>6</v>
      </c>
      <c r="C3" s="80"/>
    </row>
    <row r="4" ht="32.65" customHeight="1" spans="2:3">
      <c r="B4" s="81">
        <v>1</v>
      </c>
      <c r="C4" s="82" t="s">
        <v>7</v>
      </c>
    </row>
    <row r="5" ht="32.65" customHeight="1" spans="2:3">
      <c r="B5" s="81">
        <v>2</v>
      </c>
      <c r="C5" s="83" t="s">
        <v>8</v>
      </c>
    </row>
    <row r="6" ht="32.65" customHeight="1" spans="2:3">
      <c r="B6" s="81">
        <v>3</v>
      </c>
      <c r="C6" s="82" t="s">
        <v>9</v>
      </c>
    </row>
    <row r="7" ht="32.65" customHeight="1" spans="2:3">
      <c r="B7" s="81">
        <v>4</v>
      </c>
      <c r="C7" s="82" t="s">
        <v>10</v>
      </c>
    </row>
    <row r="8" ht="32.65" customHeight="1" spans="2:3">
      <c r="B8" s="81">
        <v>5</v>
      </c>
      <c r="C8" s="82" t="s">
        <v>11</v>
      </c>
    </row>
    <row r="9" ht="32.65" customHeight="1" spans="2:3">
      <c r="B9" s="81">
        <v>6</v>
      </c>
      <c r="C9" s="82" t="s">
        <v>12</v>
      </c>
    </row>
    <row r="10" ht="32.65" customHeight="1" spans="2:3">
      <c r="B10" s="81">
        <v>7</v>
      </c>
      <c r="C10" s="82" t="s">
        <v>13</v>
      </c>
    </row>
    <row r="11" ht="32.65" customHeight="1" spans="2:3">
      <c r="B11" s="81">
        <v>8</v>
      </c>
      <c r="C11" s="82" t="s">
        <v>14</v>
      </c>
    </row>
    <row r="12" ht="32.65" customHeight="1" spans="2:3">
      <c r="B12" s="81">
        <v>9</v>
      </c>
      <c r="C12" s="82" t="s">
        <v>15</v>
      </c>
    </row>
    <row r="13" ht="32.65" customHeight="1" spans="2:3">
      <c r="B13" s="81">
        <v>10</v>
      </c>
      <c r="C13" s="82" t="s">
        <v>16</v>
      </c>
    </row>
    <row r="14" ht="32.65" customHeight="1" spans="2:3">
      <c r="B14" s="81">
        <v>11</v>
      </c>
      <c r="C14" s="82" t="s">
        <v>17</v>
      </c>
    </row>
    <row r="15" ht="32.65" customHeight="1" spans="2:3">
      <c r="B15" s="81">
        <v>12</v>
      </c>
      <c r="C15" s="82" t="s">
        <v>18</v>
      </c>
    </row>
    <row r="16" ht="32.65" customHeight="1" spans="2:3">
      <c r="B16" s="81">
        <v>13</v>
      </c>
      <c r="C16" s="82" t="s">
        <v>19</v>
      </c>
    </row>
    <row r="17" ht="32.65" customHeight="1" spans="2:3">
      <c r="B17" s="81">
        <v>14</v>
      </c>
      <c r="C17" s="82" t="s">
        <v>20</v>
      </c>
    </row>
    <row r="18" ht="32.65" customHeight="1" spans="2:3">
      <c r="B18" s="81">
        <v>15</v>
      </c>
      <c r="C18" s="82" t="s">
        <v>21</v>
      </c>
    </row>
    <row r="19" ht="32.65" customHeight="1" spans="2:3">
      <c r="B19" s="81">
        <v>16</v>
      </c>
      <c r="C19" s="82" t="s">
        <v>22</v>
      </c>
    </row>
    <row r="20" ht="32.65" customHeight="1" spans="2:3">
      <c r="B20" s="81">
        <v>17</v>
      </c>
      <c r="C20" s="82" t="s">
        <v>23</v>
      </c>
    </row>
    <row r="21" ht="32.65" customHeight="1" spans="2:3">
      <c r="B21" s="81">
        <v>18</v>
      </c>
      <c r="C21" s="82" t="s">
        <v>24</v>
      </c>
    </row>
    <row r="22" ht="32.65" customHeight="1" spans="2:3">
      <c r="B22" s="81">
        <v>19</v>
      </c>
      <c r="C22" s="82" t="s">
        <v>25</v>
      </c>
    </row>
    <row r="23" ht="32.65" customHeight="1" spans="2:3">
      <c r="B23" s="81">
        <v>20</v>
      </c>
      <c r="C23" s="82" t="s">
        <v>26</v>
      </c>
    </row>
    <row r="24" ht="32.65" customHeight="1" spans="2:3">
      <c r="B24" s="81">
        <v>21</v>
      </c>
      <c r="C24" s="82" t="s">
        <v>27</v>
      </c>
    </row>
    <row r="25" ht="32.65" customHeight="1" spans="2:3">
      <c r="B25" s="81">
        <v>22</v>
      </c>
      <c r="C25" s="82" t="s">
        <v>28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J19" sqref="J19"/>
    </sheetView>
  </sheetViews>
  <sheetFormatPr defaultColWidth="10" defaultRowHeight="13.5" outlineLevelCol="7"/>
  <cols>
    <col min="1" max="1" width="11.125" style="1" customWidth="1"/>
    <col min="2" max="2" width="25.375" style="1" customWidth="1"/>
    <col min="3" max="3" width="15.375" style="1" customWidth="1"/>
    <col min="4" max="4" width="12.75" style="1" customWidth="1"/>
    <col min="5" max="5" width="16.375" style="1" customWidth="1"/>
    <col min="6" max="6" width="14.125" style="1" customWidth="1"/>
    <col min="7" max="7" width="15.375" style="1" customWidth="1"/>
    <col min="8" max="8" width="17.625" style="1" customWidth="1"/>
    <col min="9" max="9" width="9.75" customWidth="1"/>
  </cols>
  <sheetData>
    <row r="1" ht="16.35" customHeight="1" spans="1:8">
      <c r="A1" s="7"/>
      <c r="H1" s="28" t="s">
        <v>398</v>
      </c>
    </row>
    <row r="2" ht="38.85" customHeight="1" spans="1:8">
      <c r="A2" s="22" t="s">
        <v>399</v>
      </c>
      <c r="B2" s="22"/>
      <c r="C2" s="22"/>
      <c r="D2" s="22"/>
      <c r="E2" s="22"/>
      <c r="F2" s="22"/>
      <c r="G2" s="22"/>
      <c r="H2" s="22"/>
    </row>
    <row r="3" ht="24.2" customHeight="1" spans="1:8">
      <c r="A3" s="23" t="s">
        <v>30</v>
      </c>
      <c r="B3" s="23"/>
      <c r="C3" s="23"/>
      <c r="D3" s="23"/>
      <c r="E3" s="23"/>
      <c r="F3" s="23"/>
      <c r="G3" s="23"/>
      <c r="H3" s="29" t="s">
        <v>31</v>
      </c>
    </row>
    <row r="4" ht="19.9" customHeight="1" spans="1:8">
      <c r="A4" s="24" t="s">
        <v>159</v>
      </c>
      <c r="B4" s="24" t="s">
        <v>160</v>
      </c>
      <c r="C4" s="24" t="s">
        <v>135</v>
      </c>
      <c r="D4" s="24" t="s">
        <v>400</v>
      </c>
      <c r="E4" s="24"/>
      <c r="F4" s="24"/>
      <c r="G4" s="24"/>
      <c r="H4" s="24" t="s">
        <v>162</v>
      </c>
    </row>
    <row r="5" ht="23.25" customHeight="1" spans="1:8">
      <c r="A5" s="24"/>
      <c r="B5" s="24"/>
      <c r="C5" s="24"/>
      <c r="D5" s="24" t="s">
        <v>137</v>
      </c>
      <c r="E5" s="24" t="s">
        <v>251</v>
      </c>
      <c r="F5" s="24"/>
      <c r="G5" s="24" t="s">
        <v>252</v>
      </c>
      <c r="H5" s="24"/>
    </row>
    <row r="6" ht="23.25" customHeight="1" spans="1:8">
      <c r="A6" s="24"/>
      <c r="B6" s="24"/>
      <c r="C6" s="24"/>
      <c r="D6" s="24"/>
      <c r="E6" s="24" t="s">
        <v>230</v>
      </c>
      <c r="F6" s="24" t="s">
        <v>221</v>
      </c>
      <c r="G6" s="24"/>
      <c r="H6" s="24"/>
    </row>
    <row r="7" ht="22.9" customHeight="1" spans="1:8">
      <c r="A7" s="25"/>
      <c r="B7" s="9" t="s">
        <v>135</v>
      </c>
      <c r="C7" s="25">
        <v>0</v>
      </c>
      <c r="D7" s="25"/>
      <c r="E7" s="25"/>
      <c r="F7" s="25"/>
      <c r="G7" s="25"/>
      <c r="H7" s="25"/>
    </row>
    <row r="8" ht="22.9" customHeight="1" spans="1:8">
      <c r="A8" s="26"/>
      <c r="B8" s="26"/>
      <c r="C8" s="25"/>
      <c r="D8" s="25"/>
      <c r="E8" s="25"/>
      <c r="F8" s="25"/>
      <c r="G8" s="25"/>
      <c r="H8" s="25"/>
    </row>
    <row r="9" ht="22.9" customHeight="1" spans="1:8">
      <c r="A9" s="30"/>
      <c r="B9" s="30"/>
      <c r="C9" s="25"/>
      <c r="D9" s="25"/>
      <c r="E9" s="25"/>
      <c r="F9" s="25"/>
      <c r="G9" s="25"/>
      <c r="H9" s="25"/>
    </row>
    <row r="10" ht="22.9" customHeight="1" spans="1:8">
      <c r="A10" s="30"/>
      <c r="B10" s="30"/>
      <c r="C10" s="25"/>
      <c r="D10" s="25"/>
      <c r="E10" s="25"/>
      <c r="F10" s="25"/>
      <c r="G10" s="25"/>
      <c r="H10" s="25"/>
    </row>
    <row r="11" ht="22.9" customHeight="1" spans="1:8">
      <c r="A11" s="30"/>
      <c r="B11" s="30"/>
      <c r="C11" s="25"/>
      <c r="D11" s="25"/>
      <c r="E11" s="25"/>
      <c r="F11" s="25"/>
      <c r="G11" s="25"/>
      <c r="H11" s="25"/>
    </row>
    <row r="12" ht="22.9" customHeight="1" spans="1:8">
      <c r="A12" s="27"/>
      <c r="B12" s="27"/>
      <c r="C12" s="11"/>
      <c r="D12" s="11"/>
      <c r="E12" s="31"/>
      <c r="F12" s="31"/>
      <c r="G12" s="31"/>
      <c r="H12" s="31"/>
    </row>
    <row r="13" spans="2:2">
      <c r="B13" s="1" t="s">
        <v>401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F23" sqref="F23"/>
    </sheetView>
  </sheetViews>
  <sheetFormatPr defaultColWidth="10" defaultRowHeight="13.5" outlineLevelCol="7"/>
  <cols>
    <col min="1" max="1" width="10.75" style="1" customWidth="1"/>
    <col min="2" max="2" width="22.75" style="1" customWidth="1"/>
    <col min="3" max="3" width="19.25" style="1" customWidth="1"/>
    <col min="4" max="4" width="16.75" style="1" customWidth="1"/>
    <col min="5" max="6" width="16.375" style="1" customWidth="1"/>
    <col min="7" max="8" width="17.625" style="1" customWidth="1"/>
    <col min="9" max="9" width="9.75" customWidth="1"/>
  </cols>
  <sheetData>
    <row r="1" ht="16.35" customHeight="1" spans="1:8">
      <c r="A1" s="7"/>
      <c r="H1" s="28" t="s">
        <v>402</v>
      </c>
    </row>
    <row r="2" ht="38.85" customHeight="1" spans="1:8">
      <c r="A2" s="22" t="s">
        <v>25</v>
      </c>
      <c r="B2" s="22"/>
      <c r="C2" s="22"/>
      <c r="D2" s="22"/>
      <c r="E2" s="22"/>
      <c r="F2" s="22"/>
      <c r="G2" s="22"/>
      <c r="H2" s="22"/>
    </row>
    <row r="3" ht="24.2" customHeight="1" spans="1:8">
      <c r="A3" s="23" t="s">
        <v>30</v>
      </c>
      <c r="B3" s="23"/>
      <c r="C3" s="23"/>
      <c r="D3" s="23"/>
      <c r="E3" s="23"/>
      <c r="F3" s="23"/>
      <c r="G3" s="23"/>
      <c r="H3" s="29" t="s">
        <v>31</v>
      </c>
    </row>
    <row r="4" ht="20.65" customHeight="1" spans="1:8">
      <c r="A4" s="24" t="s">
        <v>159</v>
      </c>
      <c r="B4" s="24" t="s">
        <v>160</v>
      </c>
      <c r="C4" s="24" t="s">
        <v>135</v>
      </c>
      <c r="D4" s="24" t="s">
        <v>403</v>
      </c>
      <c r="E4" s="24"/>
      <c r="F4" s="24"/>
      <c r="G4" s="24"/>
      <c r="H4" s="24" t="s">
        <v>162</v>
      </c>
    </row>
    <row r="5" ht="18.95" customHeight="1" spans="1:8">
      <c r="A5" s="24"/>
      <c r="B5" s="24"/>
      <c r="C5" s="24"/>
      <c r="D5" s="24" t="s">
        <v>137</v>
      </c>
      <c r="E5" s="24" t="s">
        <v>251</v>
      </c>
      <c r="F5" s="24"/>
      <c r="G5" s="24" t="s">
        <v>252</v>
      </c>
      <c r="H5" s="24"/>
    </row>
    <row r="6" ht="24.2" customHeight="1" spans="1:8">
      <c r="A6" s="24"/>
      <c r="B6" s="24"/>
      <c r="C6" s="24"/>
      <c r="D6" s="24"/>
      <c r="E6" s="24" t="s">
        <v>230</v>
      </c>
      <c r="F6" s="24" t="s">
        <v>221</v>
      </c>
      <c r="G6" s="24"/>
      <c r="H6" s="24"/>
    </row>
    <row r="7" ht="22.9" customHeight="1" spans="1:8">
      <c r="A7" s="25"/>
      <c r="B7" s="9" t="s">
        <v>135</v>
      </c>
      <c r="C7" s="25">
        <v>0</v>
      </c>
      <c r="D7" s="25"/>
      <c r="E7" s="25"/>
      <c r="F7" s="25"/>
      <c r="G7" s="25"/>
      <c r="H7" s="25"/>
    </row>
    <row r="8" ht="22.9" customHeight="1" spans="1:8">
      <c r="A8" s="26"/>
      <c r="B8" s="26"/>
      <c r="C8" s="25"/>
      <c r="D8" s="25"/>
      <c r="E8" s="25"/>
      <c r="F8" s="25"/>
      <c r="G8" s="25"/>
      <c r="H8" s="25"/>
    </row>
    <row r="9" ht="22.9" customHeight="1" spans="1:8">
      <c r="A9" s="30"/>
      <c r="B9" s="30"/>
      <c r="C9" s="25"/>
      <c r="D9" s="25"/>
      <c r="E9" s="25"/>
      <c r="F9" s="25"/>
      <c r="G9" s="25"/>
      <c r="H9" s="25"/>
    </row>
    <row r="10" ht="22.9" customHeight="1" spans="1:8">
      <c r="A10" s="30"/>
      <c r="B10" s="30"/>
      <c r="C10" s="25"/>
      <c r="D10" s="25"/>
      <c r="E10" s="25"/>
      <c r="F10" s="25"/>
      <c r="G10" s="25"/>
      <c r="H10" s="25"/>
    </row>
    <row r="11" ht="22.9" customHeight="1" spans="1:8">
      <c r="A11" s="30"/>
      <c r="B11" s="30"/>
      <c r="C11" s="25"/>
      <c r="D11" s="25"/>
      <c r="E11" s="25"/>
      <c r="F11" s="25"/>
      <c r="G11" s="25"/>
      <c r="H11" s="25"/>
    </row>
    <row r="12" ht="22.9" customHeight="1" spans="1:8">
      <c r="A12" s="27"/>
      <c r="B12" s="27"/>
      <c r="C12" s="11"/>
      <c r="D12" s="11"/>
      <c r="E12" s="31"/>
      <c r="F12" s="31"/>
      <c r="G12" s="31"/>
      <c r="H12" s="31"/>
    </row>
    <row r="13" spans="2:2">
      <c r="B13" s="1" t="s">
        <v>404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"/>
  <sheetViews>
    <sheetView workbookViewId="0">
      <selection activeCell="O20" sqref="O20"/>
    </sheetView>
  </sheetViews>
  <sheetFormatPr defaultColWidth="10" defaultRowHeight="13.5"/>
  <cols>
    <col min="1" max="1" width="10" style="1" customWidth="1"/>
    <col min="2" max="2" width="21.75" style="1" customWidth="1"/>
    <col min="3" max="3" width="13.25" style="1" customWidth="1"/>
    <col min="4" max="14" width="7.75" style="1" customWidth="1"/>
    <col min="15" max="18" width="9.75" customWidth="1"/>
  </cols>
  <sheetData>
    <row r="1" ht="16.35" customHeight="1" spans="1:14">
      <c r="A1" s="7"/>
      <c r="M1" s="28" t="s">
        <v>405</v>
      </c>
      <c r="N1" s="28"/>
    </row>
    <row r="2" ht="45.75" customHeight="1" spans="1:14">
      <c r="A2" s="22" t="s">
        <v>26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</row>
    <row r="3" ht="18.2" customHeight="1" spans="1:14">
      <c r="A3" s="23" t="s">
        <v>30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9" t="s">
        <v>31</v>
      </c>
      <c r="N3" s="29"/>
    </row>
    <row r="4" ht="26.1" customHeight="1" spans="1:14">
      <c r="A4" s="24" t="s">
        <v>210</v>
      </c>
      <c r="B4" s="24" t="s">
        <v>406</v>
      </c>
      <c r="C4" s="24" t="s">
        <v>407</v>
      </c>
      <c r="D4" s="24"/>
      <c r="E4" s="24"/>
      <c r="F4" s="24"/>
      <c r="G4" s="24"/>
      <c r="H4" s="24"/>
      <c r="I4" s="24"/>
      <c r="J4" s="24"/>
      <c r="K4" s="24"/>
      <c r="L4" s="24"/>
      <c r="M4" s="24" t="s">
        <v>408</v>
      </c>
      <c r="N4" s="24"/>
    </row>
    <row r="5" ht="31.9" customHeight="1" spans="1:14">
      <c r="A5" s="24"/>
      <c r="B5" s="24"/>
      <c r="C5" s="24" t="s">
        <v>409</v>
      </c>
      <c r="D5" s="24" t="s">
        <v>138</v>
      </c>
      <c r="E5" s="24"/>
      <c r="F5" s="24"/>
      <c r="G5" s="24"/>
      <c r="H5" s="24"/>
      <c r="I5" s="24"/>
      <c r="J5" s="24" t="s">
        <v>410</v>
      </c>
      <c r="K5" s="24" t="s">
        <v>140</v>
      </c>
      <c r="L5" s="24" t="s">
        <v>141</v>
      </c>
      <c r="M5" s="24" t="s">
        <v>411</v>
      </c>
      <c r="N5" s="24" t="s">
        <v>412</v>
      </c>
    </row>
    <row r="6" ht="44.85" customHeight="1" spans="1:14">
      <c r="A6" s="24"/>
      <c r="B6" s="24"/>
      <c r="C6" s="24"/>
      <c r="D6" s="24" t="s">
        <v>413</v>
      </c>
      <c r="E6" s="24" t="s">
        <v>414</v>
      </c>
      <c r="F6" s="24" t="s">
        <v>415</v>
      </c>
      <c r="G6" s="24" t="s">
        <v>416</v>
      </c>
      <c r="H6" s="24" t="s">
        <v>417</v>
      </c>
      <c r="I6" s="24" t="s">
        <v>418</v>
      </c>
      <c r="J6" s="24"/>
      <c r="K6" s="24"/>
      <c r="L6" s="24"/>
      <c r="M6" s="24"/>
      <c r="N6" s="24"/>
    </row>
    <row r="7" ht="22.9" customHeight="1" spans="1:14">
      <c r="A7" s="25"/>
      <c r="B7" s="9" t="s">
        <v>135</v>
      </c>
      <c r="C7" s="25">
        <v>0</v>
      </c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</row>
    <row r="8" ht="22.9" customHeight="1" spans="1:14">
      <c r="A8" s="26"/>
      <c r="B8" s="26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</row>
    <row r="9" ht="22.9" customHeight="1" spans="1:14">
      <c r="A9" s="27"/>
      <c r="B9" s="27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</row>
    <row r="10" spans="2:2">
      <c r="B10" s="1" t="s">
        <v>419</v>
      </c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"/>
  <sheetViews>
    <sheetView workbookViewId="0">
      <pane ySplit="5" topLeftCell="A6" activePane="bottomLeft" state="frozen"/>
      <selection/>
      <selection pane="bottomLeft" activeCell="H26" sqref="H26"/>
    </sheetView>
  </sheetViews>
  <sheetFormatPr defaultColWidth="10" defaultRowHeight="13.5" outlineLevelRow="7"/>
  <cols>
    <col min="1" max="1" width="6.75" customWidth="1"/>
    <col min="2" max="2" width="15.125" customWidth="1"/>
    <col min="3" max="3" width="8.5" customWidth="1"/>
    <col min="4" max="4" width="12.25" customWidth="1"/>
    <col min="5" max="5" width="8.375" customWidth="1"/>
    <col min="6" max="6" width="8.5" customWidth="1"/>
    <col min="7" max="7" width="12" customWidth="1"/>
    <col min="8" max="8" width="21.625" customWidth="1"/>
    <col min="9" max="9" width="11.125" customWidth="1"/>
    <col min="10" max="10" width="11.5" customWidth="1"/>
    <col min="11" max="11" width="9.25" customWidth="1"/>
    <col min="12" max="12" width="9.75" customWidth="1"/>
    <col min="13" max="13" width="15.25" customWidth="1"/>
    <col min="14" max="18" width="9.75" customWidth="1"/>
  </cols>
  <sheetData>
    <row r="1" ht="16.35" customHeight="1" spans="1:13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21" t="s">
        <v>420</v>
      </c>
    </row>
    <row r="2" ht="37.9" customHeight="1" spans="1:13">
      <c r="A2" s="6"/>
      <c r="B2" s="6"/>
      <c r="C2" s="14" t="s">
        <v>421</v>
      </c>
      <c r="D2" s="14"/>
      <c r="E2" s="14"/>
      <c r="F2" s="14"/>
      <c r="G2" s="14"/>
      <c r="H2" s="14"/>
      <c r="I2" s="14"/>
      <c r="J2" s="14"/>
      <c r="K2" s="14"/>
      <c r="L2" s="14"/>
      <c r="M2" s="14"/>
    </row>
    <row r="3" ht="21.6" customHeight="1" spans="1:13">
      <c r="A3" s="15" t="s">
        <v>30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3" t="s">
        <v>31</v>
      </c>
      <c r="M3" s="13"/>
    </row>
    <row r="4" ht="33.6" customHeight="1" spans="1:13">
      <c r="A4" s="16" t="s">
        <v>210</v>
      </c>
      <c r="B4" s="16" t="s">
        <v>422</v>
      </c>
      <c r="C4" s="16" t="s">
        <v>423</v>
      </c>
      <c r="D4" s="16" t="s">
        <v>424</v>
      </c>
      <c r="E4" s="16" t="s">
        <v>425</v>
      </c>
      <c r="F4" s="16"/>
      <c r="G4" s="16"/>
      <c r="H4" s="16"/>
      <c r="I4" s="16"/>
      <c r="J4" s="16"/>
      <c r="K4" s="16"/>
      <c r="L4" s="16"/>
      <c r="M4" s="16"/>
    </row>
    <row r="5" ht="36.2" customHeight="1" spans="1:13">
      <c r="A5" s="16"/>
      <c r="B5" s="16"/>
      <c r="C5" s="16"/>
      <c r="D5" s="16"/>
      <c r="E5" s="16" t="s">
        <v>426</v>
      </c>
      <c r="F5" s="16" t="s">
        <v>427</v>
      </c>
      <c r="G5" s="16" t="s">
        <v>428</v>
      </c>
      <c r="H5" s="16" t="s">
        <v>429</v>
      </c>
      <c r="I5" s="16" t="s">
        <v>430</v>
      </c>
      <c r="J5" s="16" t="s">
        <v>431</v>
      </c>
      <c r="K5" s="16" t="s">
        <v>432</v>
      </c>
      <c r="L5" s="16" t="s">
        <v>433</v>
      </c>
      <c r="M5" s="16" t="s">
        <v>434</v>
      </c>
    </row>
    <row r="6" ht="28.5" customHeight="1" spans="1:13">
      <c r="A6" s="17"/>
      <c r="B6" s="17"/>
      <c r="C6" s="18"/>
      <c r="D6" s="19"/>
      <c r="E6" s="19"/>
      <c r="F6" s="19"/>
      <c r="G6" s="19"/>
      <c r="H6" s="19"/>
      <c r="I6" s="19"/>
      <c r="J6" s="19"/>
      <c r="K6" s="19"/>
      <c r="L6" s="19"/>
      <c r="M6" s="19"/>
    </row>
    <row r="7" ht="43.15" customHeight="1" spans="1:13">
      <c r="A7" s="10"/>
      <c r="B7" s="10"/>
      <c r="C7" s="20"/>
      <c r="D7" s="10"/>
      <c r="E7" s="19"/>
      <c r="F7" s="10"/>
      <c r="G7" s="10"/>
      <c r="H7" s="10"/>
      <c r="I7" s="10"/>
      <c r="J7" s="10"/>
      <c r="K7" s="10"/>
      <c r="L7" s="10"/>
      <c r="M7" s="10"/>
    </row>
    <row r="8" spans="2:2">
      <c r="B8" t="s">
        <v>435</v>
      </c>
    </row>
  </sheetData>
  <mergeCells count="8">
    <mergeCell ref="C2:M2"/>
    <mergeCell ref="A3:K3"/>
    <mergeCell ref="L3:M3"/>
    <mergeCell ref="E4:M4"/>
    <mergeCell ref="A4:A5"/>
    <mergeCell ref="B4:B5"/>
    <mergeCell ref="C4:C5"/>
    <mergeCell ref="D4:D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8"/>
  <sheetViews>
    <sheetView tabSelected="1" workbookViewId="0">
      <pane ySplit="7" topLeftCell="A8" activePane="bottomLeft" state="frozen"/>
      <selection/>
      <selection pane="bottomLeft" activeCell="N20" sqref="N20"/>
    </sheetView>
  </sheetViews>
  <sheetFormatPr defaultColWidth="10" defaultRowHeight="13.5"/>
  <cols>
    <col min="1" max="1" width="6.375" customWidth="1"/>
    <col min="2" max="2" width="16.75" customWidth="1"/>
    <col min="3" max="3" width="9.125" style="1" customWidth="1"/>
    <col min="4" max="4" width="8.625" style="1" customWidth="1"/>
    <col min="5" max="5" width="6" style="1" customWidth="1"/>
    <col min="6" max="6" width="6.25" style="1" customWidth="1"/>
    <col min="7" max="7" width="6.5" style="1" customWidth="1"/>
    <col min="8" max="8" width="8.625" style="1" customWidth="1"/>
    <col min="9" max="9" width="6.5" style="1" customWidth="1"/>
    <col min="10" max="10" width="25.25" customWidth="1"/>
    <col min="11" max="11" width="6.5" customWidth="1"/>
    <col min="12" max="12" width="12.25" customWidth="1"/>
    <col min="13" max="13" width="8.25" customWidth="1"/>
    <col min="14" max="14" width="8.125" customWidth="1"/>
    <col min="15" max="15" width="7.875" customWidth="1"/>
    <col min="16" max="16" width="6.25" customWidth="1"/>
    <col min="17" max="17" width="18.875" customWidth="1"/>
    <col min="18" max="18" width="25.875" customWidth="1"/>
    <col min="19" max="19" width="11.375" customWidth="1"/>
    <col min="20" max="20" width="9.75" customWidth="1"/>
  </cols>
  <sheetData>
    <row r="1" ht="16.35" customHeight="1" spans="19:19">
      <c r="S1" s="6" t="s">
        <v>436</v>
      </c>
    </row>
    <row r="2" ht="42.2" customHeight="1" spans="1:19">
      <c r="A2" s="2" t="s">
        <v>437</v>
      </c>
      <c r="B2" s="2"/>
      <c r="C2" s="3"/>
      <c r="D2" s="3"/>
      <c r="E2" s="3"/>
      <c r="F2" s="3"/>
      <c r="G2" s="3"/>
      <c r="H2" s="3"/>
      <c r="I2" s="3"/>
      <c r="J2" s="2"/>
      <c r="K2" s="2"/>
      <c r="L2" s="2"/>
      <c r="M2" s="2"/>
      <c r="N2" s="2"/>
      <c r="O2" s="2"/>
      <c r="P2" s="2"/>
      <c r="Q2" s="2"/>
      <c r="R2" s="2"/>
      <c r="S2" s="2"/>
    </row>
    <row r="3" ht="23.25" customHeight="1" spans="1:19">
      <c r="A3" s="4" t="s">
        <v>438</v>
      </c>
      <c r="B3" s="4"/>
      <c r="C3" s="5"/>
      <c r="D3" s="5"/>
      <c r="E3" s="5"/>
      <c r="F3" s="5"/>
      <c r="G3" s="5"/>
      <c r="H3" s="5"/>
      <c r="I3" s="5"/>
      <c r="J3" s="4"/>
      <c r="K3" s="4"/>
      <c r="L3" s="4"/>
      <c r="M3" s="4"/>
      <c r="N3" s="4"/>
      <c r="O3" s="4"/>
      <c r="P3" s="4"/>
      <c r="Q3" s="4"/>
      <c r="R3" s="4"/>
      <c r="S3" s="4"/>
    </row>
    <row r="4" ht="16.35" customHeight="1" spans="1:19">
      <c r="A4" s="6"/>
      <c r="B4" s="6"/>
      <c r="C4" s="7"/>
      <c r="D4" s="7"/>
      <c r="E4" s="7"/>
      <c r="F4" s="7"/>
      <c r="G4" s="7"/>
      <c r="H4" s="7"/>
      <c r="I4" s="7"/>
      <c r="J4" s="6"/>
      <c r="Q4" s="13" t="s">
        <v>31</v>
      </c>
      <c r="R4" s="13"/>
      <c r="S4" s="13"/>
    </row>
    <row r="5" ht="18.2" customHeight="1" spans="1:19">
      <c r="A5" s="8" t="s">
        <v>385</v>
      </c>
      <c r="B5" s="8" t="s">
        <v>386</v>
      </c>
      <c r="C5" s="9" t="s">
        <v>439</v>
      </c>
      <c r="D5" s="9"/>
      <c r="E5" s="9"/>
      <c r="F5" s="9"/>
      <c r="G5" s="9"/>
      <c r="H5" s="9"/>
      <c r="I5" s="9"/>
      <c r="J5" s="8" t="s">
        <v>440</v>
      </c>
      <c r="K5" s="8" t="s">
        <v>441</v>
      </c>
      <c r="L5" s="8"/>
      <c r="M5" s="8"/>
      <c r="N5" s="8"/>
      <c r="O5" s="8"/>
      <c r="P5" s="8"/>
      <c r="Q5" s="8"/>
      <c r="R5" s="8"/>
      <c r="S5" s="8"/>
    </row>
    <row r="6" ht="18.95" customHeight="1" spans="1:19">
      <c r="A6" s="8"/>
      <c r="B6" s="8"/>
      <c r="C6" s="9" t="s">
        <v>423</v>
      </c>
      <c r="D6" s="9" t="s">
        <v>442</v>
      </c>
      <c r="E6" s="9"/>
      <c r="F6" s="9"/>
      <c r="G6" s="9"/>
      <c r="H6" s="9" t="s">
        <v>443</v>
      </c>
      <c r="I6" s="9"/>
      <c r="J6" s="8"/>
      <c r="K6" s="8"/>
      <c r="L6" s="8"/>
      <c r="M6" s="8"/>
      <c r="N6" s="8"/>
      <c r="O6" s="8"/>
      <c r="P6" s="8"/>
      <c r="Q6" s="8"/>
      <c r="R6" s="8"/>
      <c r="S6" s="8"/>
    </row>
    <row r="7" ht="31.15" customHeight="1" spans="1:19">
      <c r="A7" s="8"/>
      <c r="B7" s="8"/>
      <c r="C7" s="9"/>
      <c r="D7" s="9" t="s">
        <v>138</v>
      </c>
      <c r="E7" s="9" t="s">
        <v>444</v>
      </c>
      <c r="F7" s="9" t="s">
        <v>142</v>
      </c>
      <c r="G7" s="9" t="s">
        <v>445</v>
      </c>
      <c r="H7" s="9" t="s">
        <v>161</v>
      </c>
      <c r="I7" s="9" t="s">
        <v>162</v>
      </c>
      <c r="J7" s="8"/>
      <c r="K7" s="8" t="s">
        <v>426</v>
      </c>
      <c r="L7" s="8" t="s">
        <v>427</v>
      </c>
      <c r="M7" s="8" t="s">
        <v>428</v>
      </c>
      <c r="N7" s="8" t="s">
        <v>433</v>
      </c>
      <c r="O7" s="8" t="s">
        <v>429</v>
      </c>
      <c r="P7" s="8" t="s">
        <v>446</v>
      </c>
      <c r="Q7" s="8" t="s">
        <v>447</v>
      </c>
      <c r="R7" s="8" t="s">
        <v>448</v>
      </c>
      <c r="S7" s="8" t="s">
        <v>434</v>
      </c>
    </row>
    <row r="8" ht="29.25" customHeight="1" spans="1:19">
      <c r="A8" s="10" t="s">
        <v>2</v>
      </c>
      <c r="B8" s="10" t="s">
        <v>4</v>
      </c>
      <c r="C8" s="11">
        <f>7510967+168000</f>
        <v>7678967</v>
      </c>
      <c r="D8" s="11">
        <f>7510967+168000</f>
        <v>7678967</v>
      </c>
      <c r="E8" s="11"/>
      <c r="F8" s="11"/>
      <c r="G8" s="11"/>
      <c r="H8" s="11">
        <f>7510967+168000</f>
        <v>7678967</v>
      </c>
      <c r="I8" s="11"/>
      <c r="J8" s="10" t="s">
        <v>449</v>
      </c>
      <c r="K8" s="12" t="s">
        <v>450</v>
      </c>
      <c r="L8" s="12" t="s">
        <v>451</v>
      </c>
      <c r="M8" s="10" t="s">
        <v>452</v>
      </c>
      <c r="N8" s="10" t="s">
        <v>453</v>
      </c>
      <c r="O8" s="10" t="s">
        <v>454</v>
      </c>
      <c r="P8" s="10" t="s">
        <v>455</v>
      </c>
      <c r="Q8" s="10" t="s">
        <v>456</v>
      </c>
      <c r="R8" s="10" t="s">
        <v>457</v>
      </c>
      <c r="S8" s="10"/>
    </row>
    <row r="9" ht="18.95" customHeight="1" spans="1:19">
      <c r="A9" s="10"/>
      <c r="B9" s="10"/>
      <c r="C9" s="11"/>
      <c r="D9" s="11"/>
      <c r="E9" s="11"/>
      <c r="F9" s="11"/>
      <c r="G9" s="11"/>
      <c r="H9" s="11"/>
      <c r="I9" s="11"/>
      <c r="J9" s="10"/>
      <c r="K9" s="12"/>
      <c r="L9" s="12" t="s">
        <v>458</v>
      </c>
      <c r="M9" s="10" t="s">
        <v>459</v>
      </c>
      <c r="N9" s="10" t="s">
        <v>453</v>
      </c>
      <c r="O9" s="10" t="s">
        <v>460</v>
      </c>
      <c r="P9" s="10" t="s">
        <v>455</v>
      </c>
      <c r="Q9" s="10" t="s">
        <v>461</v>
      </c>
      <c r="R9" s="10" t="s">
        <v>457</v>
      </c>
      <c r="S9" s="10"/>
    </row>
    <row r="10" ht="19.9" customHeight="1" spans="1:19">
      <c r="A10" s="10"/>
      <c r="B10" s="10"/>
      <c r="C10" s="11"/>
      <c r="D10" s="11"/>
      <c r="E10" s="11"/>
      <c r="F10" s="11"/>
      <c r="G10" s="11"/>
      <c r="H10" s="11"/>
      <c r="I10" s="11"/>
      <c r="J10" s="10"/>
      <c r="K10" s="12"/>
      <c r="L10" s="12" t="s">
        <v>462</v>
      </c>
      <c r="M10" s="10" t="s">
        <v>463</v>
      </c>
      <c r="N10" s="10" t="s">
        <v>453</v>
      </c>
      <c r="O10" s="10" t="s">
        <v>464</v>
      </c>
      <c r="P10" s="10" t="s">
        <v>455</v>
      </c>
      <c r="Q10" s="10" t="s">
        <v>465</v>
      </c>
      <c r="R10" s="10" t="s">
        <v>466</v>
      </c>
      <c r="S10" s="10"/>
    </row>
    <row r="11" ht="19.9" customHeight="1" spans="1:19">
      <c r="A11" s="10"/>
      <c r="B11" s="10"/>
      <c r="C11" s="11"/>
      <c r="D11" s="11"/>
      <c r="E11" s="11"/>
      <c r="F11" s="11"/>
      <c r="G11" s="11"/>
      <c r="H11" s="11"/>
      <c r="I11" s="11"/>
      <c r="J11" s="10"/>
      <c r="K11" s="12"/>
      <c r="L11" s="12" t="s">
        <v>467</v>
      </c>
      <c r="M11" s="10" t="s">
        <v>468</v>
      </c>
      <c r="N11" s="10" t="s">
        <v>453</v>
      </c>
      <c r="O11" s="10" t="s">
        <v>469</v>
      </c>
      <c r="P11" s="10" t="s">
        <v>455</v>
      </c>
      <c r="Q11" s="10" t="s">
        <v>470</v>
      </c>
      <c r="R11" s="10" t="s">
        <v>466</v>
      </c>
      <c r="S11" s="10"/>
    </row>
    <row r="12" ht="18.2" customHeight="1" spans="1:19">
      <c r="A12" s="10"/>
      <c r="B12" s="10"/>
      <c r="C12" s="11"/>
      <c r="D12" s="11"/>
      <c r="E12" s="11"/>
      <c r="F12" s="11"/>
      <c r="G12" s="11"/>
      <c r="H12" s="11"/>
      <c r="I12" s="11"/>
      <c r="J12" s="10"/>
      <c r="K12" s="12" t="s">
        <v>471</v>
      </c>
      <c r="L12" s="12" t="s">
        <v>472</v>
      </c>
      <c r="M12" s="10" t="s">
        <v>473</v>
      </c>
      <c r="N12" s="10" t="s">
        <v>453</v>
      </c>
      <c r="O12" s="10" t="s">
        <v>474</v>
      </c>
      <c r="P12" s="10" t="s">
        <v>455</v>
      </c>
      <c r="Q12" s="10" t="s">
        <v>475</v>
      </c>
      <c r="R12" s="10" t="s">
        <v>476</v>
      </c>
      <c r="S12" s="10"/>
    </row>
    <row r="13" ht="19.5" customHeight="1" spans="1:19">
      <c r="A13" s="10"/>
      <c r="B13" s="10"/>
      <c r="C13" s="11"/>
      <c r="D13" s="11"/>
      <c r="E13" s="11"/>
      <c r="F13" s="11"/>
      <c r="G13" s="11"/>
      <c r="H13" s="11"/>
      <c r="I13" s="11"/>
      <c r="J13" s="10"/>
      <c r="K13" s="12"/>
      <c r="L13" s="12" t="s">
        <v>477</v>
      </c>
      <c r="M13" s="10" t="s">
        <v>478</v>
      </c>
      <c r="N13" s="10" t="s">
        <v>453</v>
      </c>
      <c r="O13" s="10" t="s">
        <v>478</v>
      </c>
      <c r="P13" s="10" t="s">
        <v>455</v>
      </c>
      <c r="Q13" s="10" t="s">
        <v>479</v>
      </c>
      <c r="R13" s="10" t="s">
        <v>457</v>
      </c>
      <c r="S13" s="10"/>
    </row>
    <row r="14" ht="19.5" customHeight="1" spans="1:19">
      <c r="A14" s="10"/>
      <c r="B14" s="10"/>
      <c r="C14" s="11"/>
      <c r="D14" s="11"/>
      <c r="E14" s="11"/>
      <c r="F14" s="11"/>
      <c r="G14" s="11"/>
      <c r="H14" s="11"/>
      <c r="I14" s="11"/>
      <c r="J14" s="10"/>
      <c r="K14" s="12"/>
      <c r="L14" s="12" t="s">
        <v>480</v>
      </c>
      <c r="M14" s="10" t="s">
        <v>481</v>
      </c>
      <c r="N14" s="10" t="s">
        <v>453</v>
      </c>
      <c r="O14" s="10" t="s">
        <v>474</v>
      </c>
      <c r="P14" s="10" t="s">
        <v>455</v>
      </c>
      <c r="Q14" s="10" t="s">
        <v>482</v>
      </c>
      <c r="R14" s="10" t="s">
        <v>476</v>
      </c>
      <c r="S14" s="10"/>
    </row>
    <row r="15" ht="19.9" customHeight="1" spans="1:19">
      <c r="A15" s="10"/>
      <c r="B15" s="10"/>
      <c r="C15" s="11"/>
      <c r="D15" s="11"/>
      <c r="E15" s="11"/>
      <c r="F15" s="11"/>
      <c r="G15" s="11"/>
      <c r="H15" s="11"/>
      <c r="I15" s="11"/>
      <c r="J15" s="10"/>
      <c r="K15" s="12"/>
      <c r="L15" s="12" t="s">
        <v>483</v>
      </c>
      <c r="M15" s="10" t="s">
        <v>484</v>
      </c>
      <c r="N15" s="10" t="s">
        <v>453</v>
      </c>
      <c r="O15" s="10" t="s">
        <v>474</v>
      </c>
      <c r="P15" s="10" t="s">
        <v>455</v>
      </c>
      <c r="Q15" s="10" t="s">
        <v>485</v>
      </c>
      <c r="R15" s="10" t="s">
        <v>476</v>
      </c>
      <c r="S15" s="10"/>
    </row>
    <row r="16" ht="19.9" customHeight="1" spans="1:19">
      <c r="A16" s="10"/>
      <c r="B16" s="10"/>
      <c r="C16" s="11"/>
      <c r="D16" s="11"/>
      <c r="E16" s="11"/>
      <c r="F16" s="11"/>
      <c r="G16" s="11"/>
      <c r="H16" s="11"/>
      <c r="I16" s="11"/>
      <c r="J16" s="10"/>
      <c r="K16" s="12" t="s">
        <v>486</v>
      </c>
      <c r="L16" s="12" t="s">
        <v>487</v>
      </c>
      <c r="M16" s="10" t="s">
        <v>488</v>
      </c>
      <c r="N16" s="10" t="s">
        <v>453</v>
      </c>
      <c r="O16" s="10" t="s">
        <v>489</v>
      </c>
      <c r="P16" s="10" t="s">
        <v>455</v>
      </c>
      <c r="Q16" s="10" t="s">
        <v>490</v>
      </c>
      <c r="R16" s="10" t="s">
        <v>457</v>
      </c>
      <c r="S16" s="10"/>
    </row>
    <row r="17" ht="16.35" customHeight="1"/>
    <row r="18" ht="16.35" customHeight="1"/>
    <row r="19" ht="16.35" customHeight="1"/>
    <row r="20" ht="16.35" customHeight="1"/>
    <row r="21" ht="16.35" customHeight="1"/>
    <row r="22" ht="16.35" customHeight="1"/>
    <row r="23" ht="16.35" customHeight="1"/>
    <row r="24" ht="16.35" customHeight="1"/>
    <row r="25" ht="16.35" customHeight="1"/>
    <row r="26" ht="16.35" customHeight="1"/>
    <row r="27" ht="16.35" customHeight="1"/>
    <row r="28" ht="16.35" customHeight="1" spans="6:6">
      <c r="F28" s="7" t="s">
        <v>491</v>
      </c>
    </row>
  </sheetData>
  <mergeCells count="23">
    <mergeCell ref="A2:S2"/>
    <mergeCell ref="A3:S3"/>
    <mergeCell ref="Q4:S4"/>
    <mergeCell ref="C5:I5"/>
    <mergeCell ref="D6:G6"/>
    <mergeCell ref="H6:I6"/>
    <mergeCell ref="A5:A7"/>
    <mergeCell ref="A8:A16"/>
    <mergeCell ref="B5:B7"/>
    <mergeCell ref="B8:B16"/>
    <mergeCell ref="C6:C7"/>
    <mergeCell ref="C8:C16"/>
    <mergeCell ref="D8:D16"/>
    <mergeCell ref="E8:E16"/>
    <mergeCell ref="F8:F16"/>
    <mergeCell ref="G8:G16"/>
    <mergeCell ref="H8:H16"/>
    <mergeCell ref="I8:I16"/>
    <mergeCell ref="J5:J7"/>
    <mergeCell ref="J8:J16"/>
    <mergeCell ref="K8:K11"/>
    <mergeCell ref="K12:K15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zoomScale="130" zoomScaleNormal="130" workbookViewId="0">
      <selection activeCell="C10" sqref="C10"/>
    </sheetView>
  </sheetViews>
  <sheetFormatPr defaultColWidth="10" defaultRowHeight="13.5" outlineLevelCol="7"/>
  <cols>
    <col min="1" max="1" width="29.5" customWidth="1"/>
    <col min="2" max="2" width="11" style="1" customWidth="1"/>
    <col min="3" max="3" width="23.125" customWidth="1"/>
    <col min="4" max="4" width="11" style="1" customWidth="1"/>
    <col min="5" max="5" width="24" customWidth="1"/>
    <col min="6" max="6" width="11" style="1" customWidth="1"/>
    <col min="7" max="7" width="20.25" customWidth="1"/>
    <col min="8" max="8" width="11" style="1" customWidth="1"/>
    <col min="9" max="9" width="9.75" customWidth="1"/>
  </cols>
  <sheetData>
    <row r="1" ht="12.95" customHeight="1" spans="1:8">
      <c r="A1" s="6"/>
      <c r="H1" s="28" t="s">
        <v>29</v>
      </c>
    </row>
    <row r="2" ht="24.2" customHeight="1" spans="1:8">
      <c r="A2" s="78" t="s">
        <v>7</v>
      </c>
      <c r="B2" s="79"/>
      <c r="C2" s="78"/>
      <c r="D2" s="79"/>
      <c r="E2" s="78"/>
      <c r="F2" s="79"/>
      <c r="G2" s="78"/>
      <c r="H2" s="79"/>
    </row>
    <row r="3" ht="17.25" customHeight="1" spans="1:8">
      <c r="A3" s="15" t="s">
        <v>30</v>
      </c>
      <c r="B3" s="23"/>
      <c r="C3" s="15"/>
      <c r="D3" s="23"/>
      <c r="E3" s="15"/>
      <c r="F3" s="23"/>
      <c r="G3" s="13" t="s">
        <v>31</v>
      </c>
      <c r="H3" s="29"/>
    </row>
    <row r="4" ht="17.85" customHeight="1" spans="1:8">
      <c r="A4" s="16" t="s">
        <v>32</v>
      </c>
      <c r="B4" s="24"/>
      <c r="C4" s="16" t="s">
        <v>33</v>
      </c>
      <c r="D4" s="24"/>
      <c r="E4" s="16"/>
      <c r="F4" s="24"/>
      <c r="G4" s="16"/>
      <c r="H4" s="24"/>
    </row>
    <row r="5" ht="22.35" customHeight="1" spans="1:8">
      <c r="A5" s="16" t="s">
        <v>34</v>
      </c>
      <c r="B5" s="24" t="s">
        <v>35</v>
      </c>
      <c r="C5" s="16" t="s">
        <v>36</v>
      </c>
      <c r="D5" s="24" t="s">
        <v>35</v>
      </c>
      <c r="E5" s="16" t="s">
        <v>37</v>
      </c>
      <c r="F5" s="24" t="s">
        <v>35</v>
      </c>
      <c r="G5" s="16" t="s">
        <v>38</v>
      </c>
      <c r="H5" s="24" t="s">
        <v>35</v>
      </c>
    </row>
    <row r="6" ht="16.35" customHeight="1" spans="1:8">
      <c r="A6" s="19" t="s">
        <v>39</v>
      </c>
      <c r="B6" s="11">
        <f>7510967+168000</f>
        <v>7678967</v>
      </c>
      <c r="C6" s="10" t="s">
        <v>40</v>
      </c>
      <c r="D6" s="31">
        <f>3970190+168000</f>
        <v>4138190</v>
      </c>
      <c r="E6" s="19" t="s">
        <v>41</v>
      </c>
      <c r="F6" s="25">
        <f>7510967+168000</f>
        <v>7678967</v>
      </c>
      <c r="G6" s="10" t="s">
        <v>42</v>
      </c>
      <c r="H6" s="11">
        <v>6513439</v>
      </c>
    </row>
    <row r="7" ht="16.35" customHeight="1" spans="1:8">
      <c r="A7" s="10" t="s">
        <v>43</v>
      </c>
      <c r="B7" s="11">
        <f>7510967+168000</f>
        <v>7678967</v>
      </c>
      <c r="C7" s="10" t="s">
        <v>44</v>
      </c>
      <c r="D7" s="31"/>
      <c r="E7" s="10" t="s">
        <v>45</v>
      </c>
      <c r="F7" s="11">
        <v>6513439</v>
      </c>
      <c r="G7" s="10" t="s">
        <v>46</v>
      </c>
      <c r="H7" s="11">
        <f>775774+168000</f>
        <v>943774</v>
      </c>
    </row>
    <row r="8" ht="16.35" customHeight="1" spans="1:8">
      <c r="A8" s="19" t="s">
        <v>47</v>
      </c>
      <c r="B8" s="11"/>
      <c r="C8" s="10" t="s">
        <v>48</v>
      </c>
      <c r="D8" s="31"/>
      <c r="E8" s="10" t="s">
        <v>49</v>
      </c>
      <c r="F8" s="11">
        <f>775774+168000</f>
        <v>943774</v>
      </c>
      <c r="G8" s="10" t="s">
        <v>50</v>
      </c>
      <c r="H8" s="11"/>
    </row>
    <row r="9" ht="16.35" customHeight="1" spans="1:8">
      <c r="A9" s="10" t="s">
        <v>51</v>
      </c>
      <c r="B9" s="11"/>
      <c r="C9" s="10" t="s">
        <v>52</v>
      </c>
      <c r="D9" s="31"/>
      <c r="E9" s="10" t="s">
        <v>53</v>
      </c>
      <c r="F9" s="11">
        <v>221754</v>
      </c>
      <c r="G9" s="10" t="s">
        <v>54</v>
      </c>
      <c r="H9" s="11"/>
    </row>
    <row r="10" ht="16.35" customHeight="1" spans="1:8">
      <c r="A10" s="10" t="s">
        <v>55</v>
      </c>
      <c r="B10" s="11"/>
      <c r="C10" s="10" t="s">
        <v>56</v>
      </c>
      <c r="D10" s="31"/>
      <c r="E10" s="19" t="s">
        <v>57</v>
      </c>
      <c r="F10" s="25"/>
      <c r="G10" s="10" t="s">
        <v>58</v>
      </c>
      <c r="H10" s="11"/>
    </row>
    <row r="11" ht="16.35" customHeight="1" spans="1:8">
      <c r="A11" s="10" t="s">
        <v>59</v>
      </c>
      <c r="B11" s="11"/>
      <c r="C11" s="10" t="s">
        <v>60</v>
      </c>
      <c r="D11" s="31"/>
      <c r="E11" s="10" t="s">
        <v>61</v>
      </c>
      <c r="F11" s="11"/>
      <c r="G11" s="10" t="s">
        <v>62</v>
      </c>
      <c r="H11" s="11"/>
    </row>
    <row r="12" ht="16.35" customHeight="1" spans="1:8">
      <c r="A12" s="10" t="s">
        <v>63</v>
      </c>
      <c r="B12" s="11"/>
      <c r="C12" s="10" t="s">
        <v>64</v>
      </c>
      <c r="D12" s="31">
        <v>277477</v>
      </c>
      <c r="E12" s="10" t="s">
        <v>65</v>
      </c>
      <c r="F12" s="11"/>
      <c r="G12" s="10" t="s">
        <v>66</v>
      </c>
      <c r="H12" s="11"/>
    </row>
    <row r="13" ht="16.35" customHeight="1" spans="1:8">
      <c r="A13" s="10" t="s">
        <v>67</v>
      </c>
      <c r="B13" s="11"/>
      <c r="C13" s="10" t="s">
        <v>68</v>
      </c>
      <c r="D13" s="31">
        <v>898655</v>
      </c>
      <c r="E13" s="10" t="s">
        <v>69</v>
      </c>
      <c r="F13" s="11"/>
      <c r="G13" s="10" t="s">
        <v>70</v>
      </c>
      <c r="H13" s="11"/>
    </row>
    <row r="14" ht="16.35" customHeight="1" spans="1:8">
      <c r="A14" s="10" t="s">
        <v>71</v>
      </c>
      <c r="B14" s="11"/>
      <c r="C14" s="10" t="s">
        <v>72</v>
      </c>
      <c r="D14" s="31"/>
      <c r="E14" s="10" t="s">
        <v>73</v>
      </c>
      <c r="F14" s="11"/>
      <c r="G14" s="10" t="s">
        <v>74</v>
      </c>
      <c r="H14" s="11">
        <v>221754</v>
      </c>
    </row>
    <row r="15" ht="16.35" customHeight="1" spans="1:8">
      <c r="A15" s="10" t="s">
        <v>75</v>
      </c>
      <c r="B15" s="11"/>
      <c r="C15" s="10" t="s">
        <v>76</v>
      </c>
      <c r="D15" s="31">
        <v>366441</v>
      </c>
      <c r="E15" s="10" t="s">
        <v>77</v>
      </c>
      <c r="F15" s="11"/>
      <c r="G15" s="10" t="s">
        <v>78</v>
      </c>
      <c r="H15" s="11"/>
    </row>
    <row r="16" ht="16.35" customHeight="1" spans="1:8">
      <c r="A16" s="10" t="s">
        <v>79</v>
      </c>
      <c r="B16" s="11"/>
      <c r="C16" s="10" t="s">
        <v>80</v>
      </c>
      <c r="D16" s="31"/>
      <c r="E16" s="10" t="s">
        <v>81</v>
      </c>
      <c r="F16" s="11"/>
      <c r="G16" s="10" t="s">
        <v>82</v>
      </c>
      <c r="H16" s="11"/>
    </row>
    <row r="17" ht="16.35" customHeight="1" spans="1:8">
      <c r="A17" s="10" t="s">
        <v>83</v>
      </c>
      <c r="B17" s="11"/>
      <c r="C17" s="10" t="s">
        <v>84</v>
      </c>
      <c r="D17" s="31"/>
      <c r="E17" s="10" t="s">
        <v>85</v>
      </c>
      <c r="F17" s="11"/>
      <c r="G17" s="10" t="s">
        <v>86</v>
      </c>
      <c r="H17" s="11"/>
    </row>
    <row r="18" ht="16.35" customHeight="1" spans="1:8">
      <c r="A18" s="10" t="s">
        <v>87</v>
      </c>
      <c r="B18" s="11"/>
      <c r="C18" s="10" t="s">
        <v>88</v>
      </c>
      <c r="D18" s="31">
        <v>1453209</v>
      </c>
      <c r="E18" s="10" t="s">
        <v>89</v>
      </c>
      <c r="F18" s="11"/>
      <c r="G18" s="10" t="s">
        <v>90</v>
      </c>
      <c r="H18" s="11"/>
    </row>
    <row r="19" ht="16.35" customHeight="1" spans="1:8">
      <c r="A19" s="10" t="s">
        <v>91</v>
      </c>
      <c r="B19" s="11"/>
      <c r="C19" s="10" t="s">
        <v>92</v>
      </c>
      <c r="D19" s="31"/>
      <c r="E19" s="10" t="s">
        <v>93</v>
      </c>
      <c r="F19" s="11"/>
      <c r="G19" s="10" t="s">
        <v>94</v>
      </c>
      <c r="H19" s="11"/>
    </row>
    <row r="20" ht="16.35" customHeight="1" spans="1:8">
      <c r="A20" s="19" t="s">
        <v>95</v>
      </c>
      <c r="B20" s="25"/>
      <c r="C20" s="10" t="s">
        <v>96</v>
      </c>
      <c r="D20" s="31"/>
      <c r="E20" s="10" t="s">
        <v>97</v>
      </c>
      <c r="F20" s="11"/>
      <c r="G20" s="10"/>
      <c r="H20" s="11"/>
    </row>
    <row r="21" ht="16.35" customHeight="1" spans="1:8">
      <c r="A21" s="19" t="s">
        <v>98</v>
      </c>
      <c r="B21" s="25"/>
      <c r="C21" s="10" t="s">
        <v>99</v>
      </c>
      <c r="D21" s="31"/>
      <c r="E21" s="19" t="s">
        <v>100</v>
      </c>
      <c r="F21" s="25"/>
      <c r="G21" s="10"/>
      <c r="H21" s="11"/>
    </row>
    <row r="22" ht="16.35" customHeight="1" spans="1:8">
      <c r="A22" s="19" t="s">
        <v>101</v>
      </c>
      <c r="B22" s="25"/>
      <c r="C22" s="10" t="s">
        <v>102</v>
      </c>
      <c r="D22" s="31"/>
      <c r="E22" s="10"/>
      <c r="F22" s="11"/>
      <c r="G22" s="10"/>
      <c r="H22" s="11"/>
    </row>
    <row r="23" ht="16.35" customHeight="1" spans="1:8">
      <c r="A23" s="19" t="s">
        <v>103</v>
      </c>
      <c r="B23" s="25"/>
      <c r="C23" s="10" t="s">
        <v>104</v>
      </c>
      <c r="D23" s="31"/>
      <c r="E23" s="10"/>
      <c r="F23" s="11"/>
      <c r="G23" s="10"/>
      <c r="H23" s="11"/>
    </row>
    <row r="24" ht="16.35" customHeight="1" spans="1:8">
      <c r="A24" s="19" t="s">
        <v>105</v>
      </c>
      <c r="B24" s="25"/>
      <c r="C24" s="10" t="s">
        <v>106</v>
      </c>
      <c r="D24" s="31"/>
      <c r="E24" s="10"/>
      <c r="F24" s="11"/>
      <c r="G24" s="10"/>
      <c r="H24" s="11"/>
    </row>
    <row r="25" ht="16.35" customHeight="1" spans="1:8">
      <c r="A25" s="10" t="s">
        <v>107</v>
      </c>
      <c r="B25" s="11"/>
      <c r="C25" s="10" t="s">
        <v>108</v>
      </c>
      <c r="D25" s="31">
        <v>544995</v>
      </c>
      <c r="E25" s="10"/>
      <c r="F25" s="11"/>
      <c r="G25" s="10"/>
      <c r="H25" s="11"/>
    </row>
    <row r="26" ht="16.35" customHeight="1" spans="1:8">
      <c r="A26" s="10" t="s">
        <v>109</v>
      </c>
      <c r="B26" s="11"/>
      <c r="C26" s="10" t="s">
        <v>110</v>
      </c>
      <c r="D26" s="31"/>
      <c r="E26" s="10"/>
      <c r="F26" s="11"/>
      <c r="G26" s="10"/>
      <c r="H26" s="11"/>
    </row>
    <row r="27" ht="16.35" customHeight="1" spans="1:8">
      <c r="A27" s="10" t="s">
        <v>111</v>
      </c>
      <c r="B27" s="11"/>
      <c r="C27" s="10" t="s">
        <v>112</v>
      </c>
      <c r="D27" s="31"/>
      <c r="E27" s="10"/>
      <c r="F27" s="11"/>
      <c r="G27" s="10"/>
      <c r="H27" s="11"/>
    </row>
    <row r="28" ht="16.35" customHeight="1" spans="1:8">
      <c r="A28" s="19" t="s">
        <v>113</v>
      </c>
      <c r="B28" s="25"/>
      <c r="C28" s="10" t="s">
        <v>114</v>
      </c>
      <c r="D28" s="31"/>
      <c r="E28" s="10"/>
      <c r="F28" s="11"/>
      <c r="G28" s="10"/>
      <c r="H28" s="11"/>
    </row>
    <row r="29" ht="16.35" customHeight="1" spans="1:8">
      <c r="A29" s="19" t="s">
        <v>115</v>
      </c>
      <c r="B29" s="25"/>
      <c r="C29" s="10" t="s">
        <v>116</v>
      </c>
      <c r="D29" s="31"/>
      <c r="E29" s="10"/>
      <c r="F29" s="11"/>
      <c r="G29" s="10"/>
      <c r="H29" s="11"/>
    </row>
    <row r="30" ht="16.35" customHeight="1" spans="1:8">
      <c r="A30" s="19" t="s">
        <v>117</v>
      </c>
      <c r="B30" s="25"/>
      <c r="C30" s="10" t="s">
        <v>118</v>
      </c>
      <c r="D30" s="31"/>
      <c r="E30" s="10"/>
      <c r="F30" s="11"/>
      <c r="G30" s="10"/>
      <c r="H30" s="11"/>
    </row>
    <row r="31" ht="16.35" customHeight="1" spans="1:8">
      <c r="A31" s="19" t="s">
        <v>119</v>
      </c>
      <c r="B31" s="25"/>
      <c r="C31" s="10" t="s">
        <v>120</v>
      </c>
      <c r="D31" s="31"/>
      <c r="E31" s="10"/>
      <c r="F31" s="11"/>
      <c r="G31" s="10"/>
      <c r="H31" s="11"/>
    </row>
    <row r="32" ht="16.35" customHeight="1" spans="1:8">
      <c r="A32" s="19" t="s">
        <v>121</v>
      </c>
      <c r="B32" s="25"/>
      <c r="C32" s="10" t="s">
        <v>122</v>
      </c>
      <c r="D32" s="31"/>
      <c r="E32" s="10"/>
      <c r="F32" s="11"/>
      <c r="G32" s="10"/>
      <c r="H32" s="11"/>
    </row>
    <row r="33" ht="16.35" customHeight="1" spans="1:8">
      <c r="A33" s="10"/>
      <c r="B33" s="11"/>
      <c r="C33" s="10" t="s">
        <v>123</v>
      </c>
      <c r="D33" s="31"/>
      <c r="E33" s="10"/>
      <c r="F33" s="11"/>
      <c r="G33" s="10"/>
      <c r="H33" s="11"/>
    </row>
    <row r="34" ht="16.35" customHeight="1" spans="1:8">
      <c r="A34" s="10"/>
      <c r="B34" s="11"/>
      <c r="C34" s="10" t="s">
        <v>124</v>
      </c>
      <c r="D34" s="31"/>
      <c r="E34" s="10"/>
      <c r="F34" s="11"/>
      <c r="G34" s="10"/>
      <c r="H34" s="11"/>
    </row>
    <row r="35" ht="16.35" customHeight="1" spans="1:8">
      <c r="A35" s="10"/>
      <c r="B35" s="11"/>
      <c r="C35" s="10" t="s">
        <v>125</v>
      </c>
      <c r="D35" s="31"/>
      <c r="E35" s="10"/>
      <c r="F35" s="11"/>
      <c r="G35" s="10"/>
      <c r="H35" s="11"/>
    </row>
    <row r="36" ht="16.35" customHeight="1" spans="1:8">
      <c r="A36" s="10"/>
      <c r="B36" s="11"/>
      <c r="C36" s="10"/>
      <c r="D36" s="11"/>
      <c r="E36" s="10"/>
      <c r="F36" s="11"/>
      <c r="G36" s="10"/>
      <c r="H36" s="11"/>
    </row>
    <row r="37" ht="16.35" customHeight="1" spans="1:8">
      <c r="A37" s="19" t="s">
        <v>126</v>
      </c>
      <c r="B37" s="25">
        <f>7510967+168000</f>
        <v>7678967</v>
      </c>
      <c r="C37" s="19" t="s">
        <v>127</v>
      </c>
      <c r="D37" s="25">
        <f>7510967+168000</f>
        <v>7678967</v>
      </c>
      <c r="E37" s="19" t="s">
        <v>127</v>
      </c>
      <c r="F37" s="25">
        <f>7510967+168000</f>
        <v>7678967</v>
      </c>
      <c r="G37" s="19" t="s">
        <v>127</v>
      </c>
      <c r="H37" s="25">
        <f>7510967+168000</f>
        <v>7678967</v>
      </c>
    </row>
    <row r="38" ht="16.35" customHeight="1" spans="1:8">
      <c r="A38" s="19" t="s">
        <v>128</v>
      </c>
      <c r="B38" s="25"/>
      <c r="C38" s="19" t="s">
        <v>129</v>
      </c>
      <c r="D38" s="25"/>
      <c r="E38" s="19" t="s">
        <v>129</v>
      </c>
      <c r="F38" s="25"/>
      <c r="G38" s="19" t="s">
        <v>129</v>
      </c>
      <c r="H38" s="25"/>
    </row>
    <row r="39" ht="16.35" customHeight="1" spans="1:8">
      <c r="A39" s="10"/>
      <c r="B39" s="11"/>
      <c r="C39" s="10"/>
      <c r="D39" s="11"/>
      <c r="E39" s="19"/>
      <c r="F39" s="25"/>
      <c r="G39" s="19"/>
      <c r="H39" s="25"/>
    </row>
    <row r="40" ht="16.35" customHeight="1" spans="1:8">
      <c r="A40" s="19" t="s">
        <v>130</v>
      </c>
      <c r="B40" s="25">
        <f>7510967+168000</f>
        <v>7678967</v>
      </c>
      <c r="C40" s="19" t="s">
        <v>131</v>
      </c>
      <c r="D40" s="25">
        <f>7510967+168000</f>
        <v>7678967</v>
      </c>
      <c r="E40" s="19" t="s">
        <v>131</v>
      </c>
      <c r="F40" s="25">
        <f>7510967+168000</f>
        <v>7678967</v>
      </c>
      <c r="G40" s="19" t="s">
        <v>131</v>
      </c>
      <c r="H40" s="25">
        <f>7510967+168000</f>
        <v>7678967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D8" sqref="D8"/>
    </sheetView>
  </sheetViews>
  <sheetFormatPr defaultColWidth="10" defaultRowHeight="13.5"/>
  <cols>
    <col min="1" max="1" width="5.875" customWidth="1"/>
    <col min="2" max="2" width="16.125" customWidth="1"/>
    <col min="3" max="3" width="11" style="1" customWidth="1"/>
    <col min="4" max="5" width="9.375" style="1" customWidth="1"/>
    <col min="6" max="25" width="7.75" customWidth="1"/>
    <col min="26" max="26" width="9.75" customWidth="1"/>
  </cols>
  <sheetData>
    <row r="1" ht="16.35" customHeight="1" spans="1:25">
      <c r="A1" s="6"/>
      <c r="X1" s="21" t="s">
        <v>132</v>
      </c>
      <c r="Y1" s="21"/>
    </row>
    <row r="2" ht="33.6" customHeight="1" spans="1:25">
      <c r="A2" s="35" t="s">
        <v>8</v>
      </c>
      <c r="B2" s="35"/>
      <c r="C2" s="22"/>
      <c r="D2" s="22"/>
      <c r="E2" s="22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</row>
    <row r="3" ht="22.35" customHeight="1" spans="1:25">
      <c r="A3" s="15" t="s">
        <v>30</v>
      </c>
      <c r="B3" s="15"/>
      <c r="C3" s="23"/>
      <c r="D3" s="23"/>
      <c r="E3" s="23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3" t="s">
        <v>31</v>
      </c>
      <c r="Y3" s="13"/>
    </row>
    <row r="4" ht="22.35" customHeight="1" spans="1:25">
      <c r="A4" s="8" t="s">
        <v>133</v>
      </c>
      <c r="B4" s="8" t="s">
        <v>134</v>
      </c>
      <c r="C4" s="9" t="s">
        <v>135</v>
      </c>
      <c r="D4" s="9" t="s">
        <v>136</v>
      </c>
      <c r="E4" s="9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 t="s">
        <v>128</v>
      </c>
      <c r="T4" s="8"/>
      <c r="U4" s="8"/>
      <c r="V4" s="8"/>
      <c r="W4" s="8"/>
      <c r="X4" s="8"/>
      <c r="Y4" s="8"/>
    </row>
    <row r="5" ht="22.35" customHeight="1" spans="1:25">
      <c r="A5" s="8"/>
      <c r="B5" s="8"/>
      <c r="C5" s="9"/>
      <c r="D5" s="9" t="s">
        <v>137</v>
      </c>
      <c r="E5" s="9" t="s">
        <v>138</v>
      </c>
      <c r="F5" s="8" t="s">
        <v>139</v>
      </c>
      <c r="G5" s="8" t="s">
        <v>140</v>
      </c>
      <c r="H5" s="8" t="s">
        <v>141</v>
      </c>
      <c r="I5" s="8" t="s">
        <v>142</v>
      </c>
      <c r="J5" s="8" t="s">
        <v>143</v>
      </c>
      <c r="K5" s="8"/>
      <c r="L5" s="8"/>
      <c r="M5" s="8"/>
      <c r="N5" s="8" t="s">
        <v>144</v>
      </c>
      <c r="O5" s="8" t="s">
        <v>145</v>
      </c>
      <c r="P5" s="8" t="s">
        <v>146</v>
      </c>
      <c r="Q5" s="8" t="s">
        <v>147</v>
      </c>
      <c r="R5" s="8" t="s">
        <v>148</v>
      </c>
      <c r="S5" s="8" t="s">
        <v>137</v>
      </c>
      <c r="T5" s="8" t="s">
        <v>138</v>
      </c>
      <c r="U5" s="8" t="s">
        <v>139</v>
      </c>
      <c r="V5" s="8" t="s">
        <v>140</v>
      </c>
      <c r="W5" s="8" t="s">
        <v>141</v>
      </c>
      <c r="X5" s="8" t="s">
        <v>142</v>
      </c>
      <c r="Y5" s="8" t="s">
        <v>149</v>
      </c>
    </row>
    <row r="6" ht="22.35" customHeight="1" spans="1:25">
      <c r="A6" s="8"/>
      <c r="B6" s="8"/>
      <c r="C6" s="9"/>
      <c r="D6" s="9"/>
      <c r="E6" s="9"/>
      <c r="F6" s="8"/>
      <c r="G6" s="8"/>
      <c r="H6" s="8"/>
      <c r="I6" s="8"/>
      <c r="J6" s="8" t="s">
        <v>150</v>
      </c>
      <c r="K6" s="8" t="s">
        <v>151</v>
      </c>
      <c r="L6" s="8" t="s">
        <v>152</v>
      </c>
      <c r="M6" s="8" t="s">
        <v>141</v>
      </c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</row>
    <row r="7" ht="22.9" customHeight="1" spans="1:25">
      <c r="A7" s="19"/>
      <c r="B7" s="19" t="s">
        <v>135</v>
      </c>
      <c r="C7" s="38">
        <f>7510967+168000</f>
        <v>7678967</v>
      </c>
      <c r="D7" s="38">
        <f>7510967+168000</f>
        <v>7678967</v>
      </c>
      <c r="E7" s="38">
        <f>7510967+168000</f>
        <v>7678967</v>
      </c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</row>
    <row r="8" ht="22.9" customHeight="1" spans="1:25">
      <c r="A8" s="17" t="s">
        <v>153</v>
      </c>
      <c r="B8" s="17" t="s">
        <v>154</v>
      </c>
      <c r="C8" s="38">
        <f>7510967+168000</f>
        <v>7678967</v>
      </c>
      <c r="D8" s="38">
        <f>7510967+168000</f>
        <v>7678967</v>
      </c>
      <c r="E8" s="38">
        <f>7510967+168000</f>
        <v>7678967</v>
      </c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</row>
    <row r="9" ht="22.9" customHeight="1" spans="1:25">
      <c r="A9" s="77" t="s">
        <v>155</v>
      </c>
      <c r="B9" s="77" t="s">
        <v>156</v>
      </c>
      <c r="C9" s="31">
        <f>7510967+168000</f>
        <v>7678967</v>
      </c>
      <c r="D9" s="31">
        <f>7510967+168000</f>
        <v>7678967</v>
      </c>
      <c r="E9" s="31">
        <f>7510967+168000</f>
        <v>7678967</v>
      </c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</row>
    <row r="10" ht="16.35" customHeight="1"/>
    <row r="11" ht="16.35" customHeight="1" spans="7:7">
      <c r="G11" s="6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4"/>
  <sheetViews>
    <sheetView workbookViewId="0">
      <selection activeCell="J16" sqref="J16"/>
    </sheetView>
  </sheetViews>
  <sheetFormatPr defaultColWidth="10" defaultRowHeight="13.5"/>
  <cols>
    <col min="1" max="1" width="4.625" customWidth="1"/>
    <col min="2" max="2" width="4.875" customWidth="1"/>
    <col min="3" max="3" width="5" customWidth="1"/>
    <col min="4" max="4" width="12" customWidth="1"/>
    <col min="5" max="5" width="25.75" customWidth="1"/>
    <col min="6" max="6" width="12.375" style="1" customWidth="1"/>
    <col min="7" max="7" width="12.625" style="1" customWidth="1"/>
    <col min="8" max="8" width="14" customWidth="1"/>
    <col min="9" max="9" width="14.75" customWidth="1"/>
    <col min="10" max="11" width="17.5" customWidth="1"/>
    <col min="12" max="12" width="9.75" customWidth="1"/>
  </cols>
  <sheetData>
    <row r="1" ht="16.35" customHeight="1" spans="1:11">
      <c r="A1" s="6"/>
      <c r="D1" s="61"/>
      <c r="K1" s="21" t="s">
        <v>157</v>
      </c>
    </row>
    <row r="2" ht="31.9" customHeight="1" spans="1:11">
      <c r="A2" s="35" t="s">
        <v>9</v>
      </c>
      <c r="B2" s="35"/>
      <c r="C2" s="35"/>
      <c r="D2" s="35"/>
      <c r="E2" s="35"/>
      <c r="F2" s="22"/>
      <c r="G2" s="22"/>
      <c r="H2" s="35"/>
      <c r="I2" s="35"/>
      <c r="J2" s="35"/>
      <c r="K2" s="35"/>
    </row>
    <row r="3" ht="24.95" customHeight="1" spans="1:11">
      <c r="A3" s="62" t="s">
        <v>30</v>
      </c>
      <c r="B3" s="62"/>
      <c r="C3" s="62"/>
      <c r="D3" s="62"/>
      <c r="E3" s="62"/>
      <c r="F3" s="63"/>
      <c r="G3" s="63"/>
      <c r="H3" s="62"/>
      <c r="I3" s="62"/>
      <c r="J3" s="62"/>
      <c r="K3" s="13" t="s">
        <v>31</v>
      </c>
    </row>
    <row r="4" ht="27.6" customHeight="1" spans="1:11">
      <c r="A4" s="16" t="s">
        <v>158</v>
      </c>
      <c r="B4" s="16"/>
      <c r="C4" s="16"/>
      <c r="D4" s="16" t="s">
        <v>159</v>
      </c>
      <c r="E4" s="16" t="s">
        <v>160</v>
      </c>
      <c r="F4" s="24" t="s">
        <v>135</v>
      </c>
      <c r="G4" s="24" t="s">
        <v>161</v>
      </c>
      <c r="H4" s="16" t="s">
        <v>162</v>
      </c>
      <c r="I4" s="16" t="s">
        <v>163</v>
      </c>
      <c r="J4" s="16" t="s">
        <v>164</v>
      </c>
      <c r="K4" s="16" t="s">
        <v>165</v>
      </c>
    </row>
    <row r="5" ht="25.9" customHeight="1" spans="1:11">
      <c r="A5" s="16" t="s">
        <v>166</v>
      </c>
      <c r="B5" s="16" t="s">
        <v>167</v>
      </c>
      <c r="C5" s="16" t="s">
        <v>168</v>
      </c>
      <c r="D5" s="16"/>
      <c r="E5" s="16"/>
      <c r="F5" s="24"/>
      <c r="G5" s="24"/>
      <c r="H5" s="16"/>
      <c r="I5" s="16"/>
      <c r="J5" s="16"/>
      <c r="K5" s="16"/>
    </row>
    <row r="6" ht="22.9" customHeight="1" spans="1:11">
      <c r="A6" s="37"/>
      <c r="B6" s="37"/>
      <c r="C6" s="37"/>
      <c r="D6" s="64" t="s">
        <v>135</v>
      </c>
      <c r="E6" s="64"/>
      <c r="F6" s="65">
        <f>7510967+168000</f>
        <v>7678967</v>
      </c>
      <c r="G6" s="65">
        <f>7510967+168000</f>
        <v>7678967</v>
      </c>
      <c r="H6" s="66"/>
      <c r="I6" s="66"/>
      <c r="J6" s="64"/>
      <c r="K6" s="64"/>
    </row>
    <row r="7" ht="22.9" customHeight="1" spans="1:11">
      <c r="A7" s="67"/>
      <c r="B7" s="67"/>
      <c r="C7" s="67"/>
      <c r="D7" s="68" t="s">
        <v>153</v>
      </c>
      <c r="E7" s="68" t="s">
        <v>154</v>
      </c>
      <c r="F7" s="69">
        <f>7510967+168000</f>
        <v>7678967</v>
      </c>
      <c r="G7" s="69">
        <f>7510967+168000</f>
        <v>7678967</v>
      </c>
      <c r="H7" s="70"/>
      <c r="I7" s="70"/>
      <c r="J7" s="76"/>
      <c r="K7" s="76"/>
    </row>
    <row r="8" ht="22.9" customHeight="1" spans="1:11">
      <c r="A8" s="67"/>
      <c r="B8" s="67"/>
      <c r="C8" s="67"/>
      <c r="D8" s="68" t="s">
        <v>155</v>
      </c>
      <c r="E8" s="68" t="s">
        <v>156</v>
      </c>
      <c r="F8" s="69">
        <f>7510967+168000</f>
        <v>7678967</v>
      </c>
      <c r="G8" s="69">
        <f>7510967+168000</f>
        <v>7678967</v>
      </c>
      <c r="H8" s="70"/>
      <c r="I8" s="70"/>
      <c r="J8" s="76"/>
      <c r="K8" s="76"/>
    </row>
    <row r="9" ht="22.9" customHeight="1" spans="1:11">
      <c r="A9" s="71" t="s">
        <v>169</v>
      </c>
      <c r="B9" s="71" t="s">
        <v>170</v>
      </c>
      <c r="C9" s="71" t="s">
        <v>170</v>
      </c>
      <c r="D9" s="72" t="s">
        <v>171</v>
      </c>
      <c r="E9" s="73" t="s">
        <v>172</v>
      </c>
      <c r="F9" s="74">
        <v>119174</v>
      </c>
      <c r="G9" s="74">
        <v>119174</v>
      </c>
      <c r="H9" s="75"/>
      <c r="I9" s="75"/>
      <c r="J9" s="73"/>
      <c r="K9" s="73"/>
    </row>
    <row r="10" ht="22.9" customHeight="1" spans="1:11">
      <c r="A10" s="71" t="s">
        <v>169</v>
      </c>
      <c r="B10" s="71" t="s">
        <v>173</v>
      </c>
      <c r="C10" s="71" t="s">
        <v>170</v>
      </c>
      <c r="D10" s="72" t="s">
        <v>174</v>
      </c>
      <c r="E10" s="73" t="s">
        <v>172</v>
      </c>
      <c r="F10" s="74">
        <f>3235765+168000</f>
        <v>3403765</v>
      </c>
      <c r="G10" s="74">
        <f>3235765+168000</f>
        <v>3403765</v>
      </c>
      <c r="H10" s="75"/>
      <c r="I10" s="75"/>
      <c r="J10" s="73"/>
      <c r="K10" s="73"/>
    </row>
    <row r="11" ht="22.9" customHeight="1" spans="1:11">
      <c r="A11" s="71" t="s">
        <v>169</v>
      </c>
      <c r="B11" s="71" t="s">
        <v>175</v>
      </c>
      <c r="C11" s="71" t="s">
        <v>170</v>
      </c>
      <c r="D11" s="72" t="s">
        <v>176</v>
      </c>
      <c r="E11" s="73" t="s">
        <v>172</v>
      </c>
      <c r="F11" s="74">
        <v>388078</v>
      </c>
      <c r="G11" s="74">
        <v>388078</v>
      </c>
      <c r="H11" s="75"/>
      <c r="I11" s="75"/>
      <c r="J11" s="73"/>
      <c r="K11" s="73"/>
    </row>
    <row r="12" ht="22.9" customHeight="1" spans="1:11">
      <c r="A12" s="71" t="s">
        <v>169</v>
      </c>
      <c r="B12" s="71" t="s">
        <v>177</v>
      </c>
      <c r="C12" s="71" t="s">
        <v>170</v>
      </c>
      <c r="D12" s="72" t="s">
        <v>178</v>
      </c>
      <c r="E12" s="73" t="s">
        <v>172</v>
      </c>
      <c r="F12" s="74">
        <v>227173</v>
      </c>
      <c r="G12" s="74">
        <v>227173</v>
      </c>
      <c r="H12" s="75"/>
      <c r="I12" s="75"/>
      <c r="J12" s="73"/>
      <c r="K12" s="73"/>
    </row>
    <row r="13" ht="22.9" customHeight="1" spans="1:11">
      <c r="A13" s="71" t="s">
        <v>179</v>
      </c>
      <c r="B13" s="71" t="s">
        <v>170</v>
      </c>
      <c r="C13" s="71" t="s">
        <v>170</v>
      </c>
      <c r="D13" s="72" t="s">
        <v>180</v>
      </c>
      <c r="E13" s="73" t="s">
        <v>172</v>
      </c>
      <c r="F13" s="74">
        <v>277477</v>
      </c>
      <c r="G13" s="74">
        <v>277477</v>
      </c>
      <c r="H13" s="75"/>
      <c r="I13" s="75"/>
      <c r="J13" s="73"/>
      <c r="K13" s="73"/>
    </row>
    <row r="14" ht="22.9" customHeight="1" spans="1:11">
      <c r="A14" s="71" t="s">
        <v>181</v>
      </c>
      <c r="B14" s="71" t="s">
        <v>182</v>
      </c>
      <c r="C14" s="71" t="s">
        <v>182</v>
      </c>
      <c r="D14" s="72" t="s">
        <v>183</v>
      </c>
      <c r="E14" s="73" t="s">
        <v>184</v>
      </c>
      <c r="F14" s="74">
        <v>655636</v>
      </c>
      <c r="G14" s="74">
        <v>655636</v>
      </c>
      <c r="H14" s="75"/>
      <c r="I14" s="75"/>
      <c r="J14" s="73"/>
      <c r="K14" s="73"/>
    </row>
    <row r="15" ht="22.9" customHeight="1" spans="1:11">
      <c r="A15" s="71" t="s">
        <v>181</v>
      </c>
      <c r="B15" s="71" t="s">
        <v>185</v>
      </c>
      <c r="C15" s="71" t="s">
        <v>186</v>
      </c>
      <c r="D15" s="72" t="s">
        <v>187</v>
      </c>
      <c r="E15" s="73" t="s">
        <v>188</v>
      </c>
      <c r="F15" s="74">
        <v>24449</v>
      </c>
      <c r="G15" s="74">
        <v>24449</v>
      </c>
      <c r="H15" s="75"/>
      <c r="I15" s="75"/>
      <c r="J15" s="73"/>
      <c r="K15" s="73"/>
    </row>
    <row r="16" ht="22.9" customHeight="1" spans="1:11">
      <c r="A16" s="71" t="s">
        <v>181</v>
      </c>
      <c r="B16" s="71" t="s">
        <v>189</v>
      </c>
      <c r="C16" s="71" t="s">
        <v>170</v>
      </c>
      <c r="D16" s="72" t="s">
        <v>190</v>
      </c>
      <c r="E16" s="73" t="s">
        <v>191</v>
      </c>
      <c r="F16" s="74">
        <v>10904</v>
      </c>
      <c r="G16" s="74">
        <v>10904</v>
      </c>
      <c r="H16" s="75"/>
      <c r="I16" s="75"/>
      <c r="J16" s="73"/>
      <c r="K16" s="73"/>
    </row>
    <row r="17" ht="22.9" customHeight="1" spans="1:11">
      <c r="A17" s="71" t="s">
        <v>181</v>
      </c>
      <c r="B17" s="71" t="s">
        <v>189</v>
      </c>
      <c r="C17" s="71" t="s">
        <v>192</v>
      </c>
      <c r="D17" s="72" t="s">
        <v>193</v>
      </c>
      <c r="E17" s="73" t="s">
        <v>194</v>
      </c>
      <c r="F17" s="74">
        <v>14842</v>
      </c>
      <c r="G17" s="74">
        <v>14842</v>
      </c>
      <c r="H17" s="75"/>
      <c r="I17" s="75"/>
      <c r="J17" s="73"/>
      <c r="K17" s="73"/>
    </row>
    <row r="18" ht="22.9" customHeight="1" spans="1:11">
      <c r="A18" s="71" t="s">
        <v>181</v>
      </c>
      <c r="B18" s="71" t="s">
        <v>195</v>
      </c>
      <c r="C18" s="71" t="s">
        <v>170</v>
      </c>
      <c r="D18" s="72" t="s">
        <v>196</v>
      </c>
      <c r="E18" s="73" t="s">
        <v>172</v>
      </c>
      <c r="F18" s="74">
        <v>192824</v>
      </c>
      <c r="G18" s="74">
        <v>192824</v>
      </c>
      <c r="H18" s="75"/>
      <c r="I18" s="75"/>
      <c r="J18" s="73"/>
      <c r="K18" s="73"/>
    </row>
    <row r="19" ht="22.9" customHeight="1" spans="1:11">
      <c r="A19" s="71" t="s">
        <v>197</v>
      </c>
      <c r="B19" s="71" t="s">
        <v>185</v>
      </c>
      <c r="C19" s="71" t="s">
        <v>170</v>
      </c>
      <c r="D19" s="72" t="s">
        <v>198</v>
      </c>
      <c r="E19" s="73" t="s">
        <v>199</v>
      </c>
      <c r="F19" s="74">
        <v>268547</v>
      </c>
      <c r="G19" s="74">
        <v>268547</v>
      </c>
      <c r="H19" s="75"/>
      <c r="I19" s="75"/>
      <c r="J19" s="73"/>
      <c r="K19" s="73"/>
    </row>
    <row r="20" ht="22.9" customHeight="1" spans="1:11">
      <c r="A20" s="71" t="s">
        <v>197</v>
      </c>
      <c r="B20" s="71" t="s">
        <v>185</v>
      </c>
      <c r="C20" s="71" t="s">
        <v>173</v>
      </c>
      <c r="D20" s="72" t="s">
        <v>200</v>
      </c>
      <c r="E20" s="73" t="s">
        <v>201</v>
      </c>
      <c r="F20" s="74">
        <v>92614</v>
      </c>
      <c r="G20" s="74">
        <v>92614</v>
      </c>
      <c r="H20" s="75"/>
      <c r="I20" s="75"/>
      <c r="J20" s="73"/>
      <c r="K20" s="73"/>
    </row>
    <row r="21" ht="22.9" customHeight="1" spans="1:11">
      <c r="A21" s="71" t="s">
        <v>197</v>
      </c>
      <c r="B21" s="71" t="s">
        <v>185</v>
      </c>
      <c r="C21" s="71" t="s">
        <v>186</v>
      </c>
      <c r="D21" s="72" t="s">
        <v>202</v>
      </c>
      <c r="E21" s="73" t="s">
        <v>203</v>
      </c>
      <c r="F21" s="74">
        <v>5280</v>
      </c>
      <c r="G21" s="74">
        <v>5280</v>
      </c>
      <c r="H21" s="75"/>
      <c r="I21" s="75"/>
      <c r="J21" s="73"/>
      <c r="K21" s="73"/>
    </row>
    <row r="22" ht="22.9" customHeight="1" spans="1:11">
      <c r="A22" s="71" t="s">
        <v>204</v>
      </c>
      <c r="B22" s="71" t="s">
        <v>170</v>
      </c>
      <c r="C22" s="71" t="s">
        <v>170</v>
      </c>
      <c r="D22" s="72" t="s">
        <v>205</v>
      </c>
      <c r="E22" s="73" t="s">
        <v>172</v>
      </c>
      <c r="F22" s="74">
        <v>1453209</v>
      </c>
      <c r="G22" s="74">
        <v>1453209</v>
      </c>
      <c r="H22" s="75"/>
      <c r="I22" s="75"/>
      <c r="J22" s="73"/>
      <c r="K22" s="73"/>
    </row>
    <row r="23" ht="22.9" customHeight="1" spans="1:11">
      <c r="A23" s="71" t="s">
        <v>206</v>
      </c>
      <c r="B23" s="71" t="s">
        <v>192</v>
      </c>
      <c r="C23" s="71" t="s">
        <v>170</v>
      </c>
      <c r="D23" s="72" t="s">
        <v>207</v>
      </c>
      <c r="E23" s="73" t="s">
        <v>208</v>
      </c>
      <c r="F23" s="74">
        <v>544995</v>
      </c>
      <c r="G23" s="74">
        <v>544995</v>
      </c>
      <c r="H23" s="75"/>
      <c r="I23" s="75"/>
      <c r="J23" s="73"/>
      <c r="K23" s="73"/>
    </row>
    <row r="24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3"/>
  <sheetViews>
    <sheetView workbookViewId="0">
      <selection activeCell="O18" sqref="O18"/>
    </sheetView>
  </sheetViews>
  <sheetFormatPr defaultColWidth="10" defaultRowHeight="13.5"/>
  <cols>
    <col min="1" max="1" width="3.625" customWidth="1"/>
    <col min="2" max="2" width="4.75" customWidth="1"/>
    <col min="3" max="3" width="4.625" customWidth="1"/>
    <col min="4" max="4" width="7.375" customWidth="1"/>
    <col min="5" max="5" width="20.125" customWidth="1"/>
    <col min="6" max="7" width="11" style="1" customWidth="1"/>
    <col min="8" max="8" width="9.375" style="1" customWidth="1"/>
    <col min="9" max="12" width="7.125" style="1" customWidth="1"/>
    <col min="13" max="13" width="6.75" style="1" customWidth="1"/>
    <col min="14" max="14" width="7.125" style="1" customWidth="1"/>
    <col min="15" max="15" width="9.375" style="1" customWidth="1"/>
    <col min="16" max="17" width="7.125" customWidth="1"/>
    <col min="18" max="18" width="7" customWidth="1"/>
    <col min="19" max="20" width="7.125" customWidth="1"/>
    <col min="21" max="22" width="9.75" customWidth="1"/>
  </cols>
  <sheetData>
    <row r="1" ht="16.35" customHeight="1" spans="1:20">
      <c r="A1" s="6"/>
      <c r="S1" s="21" t="s">
        <v>209</v>
      </c>
      <c r="T1" s="21"/>
    </row>
    <row r="2" ht="42.2" customHeight="1" spans="1:20">
      <c r="A2" s="35" t="s">
        <v>10</v>
      </c>
      <c r="B2" s="35"/>
      <c r="C2" s="35"/>
      <c r="D2" s="35"/>
      <c r="E2" s="35"/>
      <c r="F2" s="22"/>
      <c r="G2" s="22"/>
      <c r="H2" s="22"/>
      <c r="I2" s="22"/>
      <c r="J2" s="22"/>
      <c r="K2" s="22"/>
      <c r="L2" s="22"/>
      <c r="M2" s="22"/>
      <c r="N2" s="22"/>
      <c r="O2" s="22"/>
      <c r="P2" s="35"/>
      <c r="Q2" s="35"/>
      <c r="R2" s="35"/>
      <c r="S2" s="35"/>
      <c r="T2" s="35"/>
    </row>
    <row r="3" ht="19.9" customHeight="1" spans="1:20">
      <c r="A3" s="15" t="s">
        <v>30</v>
      </c>
      <c r="B3" s="15"/>
      <c r="C3" s="15"/>
      <c r="D3" s="15"/>
      <c r="E3" s="15"/>
      <c r="F3" s="23"/>
      <c r="G3" s="23"/>
      <c r="H3" s="23"/>
      <c r="I3" s="23"/>
      <c r="J3" s="23"/>
      <c r="K3" s="23"/>
      <c r="L3" s="23"/>
      <c r="M3" s="23"/>
      <c r="N3" s="23"/>
      <c r="O3" s="23"/>
      <c r="P3" s="15"/>
      <c r="Q3" s="15"/>
      <c r="R3" s="15"/>
      <c r="S3" s="13" t="s">
        <v>31</v>
      </c>
      <c r="T3" s="13"/>
    </row>
    <row r="4" ht="19.9" customHeight="1" spans="1:20">
      <c r="A4" s="8" t="s">
        <v>158</v>
      </c>
      <c r="B4" s="8"/>
      <c r="C4" s="8"/>
      <c r="D4" s="8" t="s">
        <v>210</v>
      </c>
      <c r="E4" s="8" t="s">
        <v>211</v>
      </c>
      <c r="F4" s="9" t="s">
        <v>212</v>
      </c>
      <c r="G4" s="9" t="s">
        <v>213</v>
      </c>
      <c r="H4" s="9" t="s">
        <v>214</v>
      </c>
      <c r="I4" s="9" t="s">
        <v>215</v>
      </c>
      <c r="J4" s="9" t="s">
        <v>216</v>
      </c>
      <c r="K4" s="9" t="s">
        <v>217</v>
      </c>
      <c r="L4" s="9" t="s">
        <v>218</v>
      </c>
      <c r="M4" s="9" t="s">
        <v>219</v>
      </c>
      <c r="N4" s="9" t="s">
        <v>220</v>
      </c>
      <c r="O4" s="9" t="s">
        <v>221</v>
      </c>
      <c r="P4" s="8" t="s">
        <v>222</v>
      </c>
      <c r="Q4" s="8" t="s">
        <v>223</v>
      </c>
      <c r="R4" s="8" t="s">
        <v>224</v>
      </c>
      <c r="S4" s="8" t="s">
        <v>225</v>
      </c>
      <c r="T4" s="8" t="s">
        <v>226</v>
      </c>
    </row>
    <row r="5" ht="20.65" customHeight="1" spans="1:20">
      <c r="A5" s="8" t="s">
        <v>166</v>
      </c>
      <c r="B5" s="8" t="s">
        <v>167</v>
      </c>
      <c r="C5" s="8" t="s">
        <v>168</v>
      </c>
      <c r="D5" s="8"/>
      <c r="E5" s="8"/>
      <c r="F5" s="9"/>
      <c r="G5" s="9"/>
      <c r="H5" s="9"/>
      <c r="I5" s="9"/>
      <c r="J5" s="9"/>
      <c r="K5" s="9"/>
      <c r="L5" s="9"/>
      <c r="M5" s="9"/>
      <c r="N5" s="9"/>
      <c r="O5" s="9"/>
      <c r="P5" s="8"/>
      <c r="Q5" s="8"/>
      <c r="R5" s="8"/>
      <c r="S5" s="8"/>
      <c r="T5" s="8"/>
    </row>
    <row r="6" ht="22.9" customHeight="1" spans="1:20">
      <c r="A6" s="19"/>
      <c r="B6" s="19"/>
      <c r="C6" s="19"/>
      <c r="D6" s="19"/>
      <c r="E6" s="19" t="s">
        <v>135</v>
      </c>
      <c r="F6" s="25">
        <f>7510967+168000</f>
        <v>7678967</v>
      </c>
      <c r="G6" s="25">
        <v>6513439</v>
      </c>
      <c r="H6" s="25">
        <f>775774+168000</f>
        <v>943774</v>
      </c>
      <c r="I6" s="25"/>
      <c r="J6" s="25"/>
      <c r="K6" s="25"/>
      <c r="L6" s="25"/>
      <c r="M6" s="25"/>
      <c r="N6" s="25"/>
      <c r="O6" s="25">
        <v>221754</v>
      </c>
      <c r="P6" s="18"/>
      <c r="Q6" s="18"/>
      <c r="R6" s="18"/>
      <c r="S6" s="18"/>
      <c r="T6" s="18"/>
    </row>
    <row r="7" ht="22.9" customHeight="1" spans="1:20">
      <c r="A7" s="19"/>
      <c r="B7" s="19"/>
      <c r="C7" s="19"/>
      <c r="D7" s="17" t="s">
        <v>153</v>
      </c>
      <c r="E7" s="17" t="s">
        <v>154</v>
      </c>
      <c r="F7" s="25">
        <f>7510967+168000</f>
        <v>7678967</v>
      </c>
      <c r="G7" s="25">
        <v>6513439</v>
      </c>
      <c r="H7" s="25">
        <f>775774+168000</f>
        <v>943774</v>
      </c>
      <c r="I7" s="25"/>
      <c r="J7" s="25"/>
      <c r="K7" s="25"/>
      <c r="L7" s="25"/>
      <c r="M7" s="25"/>
      <c r="N7" s="25"/>
      <c r="O7" s="25">
        <v>221754</v>
      </c>
      <c r="P7" s="18"/>
      <c r="Q7" s="18"/>
      <c r="R7" s="18"/>
      <c r="S7" s="18"/>
      <c r="T7" s="18"/>
    </row>
    <row r="8" ht="22.9" customHeight="1" spans="1:20">
      <c r="A8" s="57"/>
      <c r="B8" s="57"/>
      <c r="C8" s="57"/>
      <c r="D8" s="39" t="s">
        <v>155</v>
      </c>
      <c r="E8" s="39" t="s">
        <v>156</v>
      </c>
      <c r="F8" s="32">
        <f>7510967+168000</f>
        <v>7678967</v>
      </c>
      <c r="G8" s="32">
        <v>6513439</v>
      </c>
      <c r="H8" s="32">
        <f>775774+168000</f>
        <v>943774</v>
      </c>
      <c r="I8" s="32"/>
      <c r="J8" s="32"/>
      <c r="K8" s="32"/>
      <c r="L8" s="32"/>
      <c r="M8" s="32"/>
      <c r="N8" s="32"/>
      <c r="O8" s="32">
        <v>221754</v>
      </c>
      <c r="P8" s="59"/>
      <c r="Q8" s="59"/>
      <c r="R8" s="59"/>
      <c r="S8" s="59"/>
      <c r="T8" s="59"/>
    </row>
    <row r="9" ht="22.9" customHeight="1" spans="1:20">
      <c r="A9" s="40" t="s">
        <v>169</v>
      </c>
      <c r="B9" s="40" t="s">
        <v>173</v>
      </c>
      <c r="C9" s="40" t="s">
        <v>170</v>
      </c>
      <c r="D9" s="36" t="s">
        <v>227</v>
      </c>
      <c r="E9" s="58" t="s">
        <v>172</v>
      </c>
      <c r="F9" s="34">
        <f>3235765+168000</f>
        <v>3403765</v>
      </c>
      <c r="G9" s="34">
        <v>2458806</v>
      </c>
      <c r="H9" s="34">
        <f>600574+168000</f>
        <v>768574</v>
      </c>
      <c r="I9" s="34"/>
      <c r="J9" s="34"/>
      <c r="K9" s="34"/>
      <c r="L9" s="34"/>
      <c r="M9" s="34"/>
      <c r="N9" s="34"/>
      <c r="O9" s="34">
        <v>176385</v>
      </c>
      <c r="P9" s="60"/>
      <c r="Q9" s="60"/>
      <c r="R9" s="60"/>
      <c r="S9" s="60"/>
      <c r="T9" s="60"/>
    </row>
    <row r="10" ht="22.9" customHeight="1" spans="1:20">
      <c r="A10" s="40" t="s">
        <v>181</v>
      </c>
      <c r="B10" s="40" t="s">
        <v>185</v>
      </c>
      <c r="C10" s="40" t="s">
        <v>186</v>
      </c>
      <c r="D10" s="36" t="s">
        <v>227</v>
      </c>
      <c r="E10" s="58" t="s">
        <v>188</v>
      </c>
      <c r="F10" s="34">
        <v>24449</v>
      </c>
      <c r="G10" s="34"/>
      <c r="H10" s="34"/>
      <c r="I10" s="34"/>
      <c r="J10" s="34"/>
      <c r="K10" s="34"/>
      <c r="L10" s="34"/>
      <c r="M10" s="34"/>
      <c r="N10" s="34"/>
      <c r="O10" s="34">
        <v>24449</v>
      </c>
      <c r="P10" s="60"/>
      <c r="Q10" s="60"/>
      <c r="R10" s="60"/>
      <c r="S10" s="60"/>
      <c r="T10" s="60"/>
    </row>
    <row r="11" ht="22.9" customHeight="1" spans="1:20">
      <c r="A11" s="40" t="s">
        <v>197</v>
      </c>
      <c r="B11" s="40" t="s">
        <v>185</v>
      </c>
      <c r="C11" s="40" t="s">
        <v>186</v>
      </c>
      <c r="D11" s="36" t="s">
        <v>227</v>
      </c>
      <c r="E11" s="58" t="s">
        <v>203</v>
      </c>
      <c r="F11" s="34">
        <v>5280</v>
      </c>
      <c r="G11" s="34">
        <v>4160</v>
      </c>
      <c r="H11" s="34"/>
      <c r="I11" s="34"/>
      <c r="J11" s="34"/>
      <c r="K11" s="34"/>
      <c r="L11" s="34"/>
      <c r="M11" s="34"/>
      <c r="N11" s="34"/>
      <c r="O11" s="34">
        <v>1120</v>
      </c>
      <c r="P11" s="60"/>
      <c r="Q11" s="60"/>
      <c r="R11" s="60"/>
      <c r="S11" s="60"/>
      <c r="T11" s="60"/>
    </row>
    <row r="12" ht="22.9" customHeight="1" spans="1:20">
      <c r="A12" s="40" t="s">
        <v>204</v>
      </c>
      <c r="B12" s="40" t="s">
        <v>170</v>
      </c>
      <c r="C12" s="40" t="s">
        <v>170</v>
      </c>
      <c r="D12" s="36" t="s">
        <v>227</v>
      </c>
      <c r="E12" s="58" t="s">
        <v>172</v>
      </c>
      <c r="F12" s="34">
        <v>1453209</v>
      </c>
      <c r="G12" s="34">
        <v>1341969</v>
      </c>
      <c r="H12" s="34">
        <v>91440</v>
      </c>
      <c r="I12" s="34"/>
      <c r="J12" s="34"/>
      <c r="K12" s="34"/>
      <c r="L12" s="34"/>
      <c r="M12" s="34"/>
      <c r="N12" s="34"/>
      <c r="O12" s="34">
        <v>19800</v>
      </c>
      <c r="P12" s="60"/>
      <c r="Q12" s="60"/>
      <c r="R12" s="60"/>
      <c r="S12" s="60"/>
      <c r="T12" s="60"/>
    </row>
    <row r="13" ht="22.9" customHeight="1" spans="1:20">
      <c r="A13" s="40" t="s">
        <v>169</v>
      </c>
      <c r="B13" s="40" t="s">
        <v>170</v>
      </c>
      <c r="C13" s="40" t="s">
        <v>170</v>
      </c>
      <c r="D13" s="36" t="s">
        <v>227</v>
      </c>
      <c r="E13" s="58" t="s">
        <v>172</v>
      </c>
      <c r="F13" s="34">
        <v>119174</v>
      </c>
      <c r="G13" s="34">
        <v>111374</v>
      </c>
      <c r="H13" s="34">
        <v>7800</v>
      </c>
      <c r="I13" s="34"/>
      <c r="J13" s="34"/>
      <c r="K13" s="34"/>
      <c r="L13" s="34"/>
      <c r="M13" s="34"/>
      <c r="N13" s="34"/>
      <c r="O13" s="34"/>
      <c r="P13" s="60"/>
      <c r="Q13" s="60"/>
      <c r="R13" s="60"/>
      <c r="S13" s="60"/>
      <c r="T13" s="60"/>
    </row>
    <row r="14" ht="22.9" customHeight="1" spans="1:20">
      <c r="A14" s="40" t="s">
        <v>169</v>
      </c>
      <c r="B14" s="40" t="s">
        <v>175</v>
      </c>
      <c r="C14" s="40" t="s">
        <v>170</v>
      </c>
      <c r="D14" s="36" t="s">
        <v>227</v>
      </c>
      <c r="E14" s="58" t="s">
        <v>172</v>
      </c>
      <c r="F14" s="34">
        <v>388078</v>
      </c>
      <c r="G14" s="34">
        <v>359998</v>
      </c>
      <c r="H14" s="34">
        <v>28080</v>
      </c>
      <c r="I14" s="34"/>
      <c r="J14" s="34"/>
      <c r="K14" s="34"/>
      <c r="L14" s="34"/>
      <c r="M14" s="34"/>
      <c r="N14" s="34"/>
      <c r="O14" s="34"/>
      <c r="P14" s="60"/>
      <c r="Q14" s="60"/>
      <c r="R14" s="60"/>
      <c r="S14" s="60"/>
      <c r="T14" s="60"/>
    </row>
    <row r="15" ht="22.9" customHeight="1" spans="1:20">
      <c r="A15" s="40" t="s">
        <v>169</v>
      </c>
      <c r="B15" s="40" t="s">
        <v>177</v>
      </c>
      <c r="C15" s="40" t="s">
        <v>170</v>
      </c>
      <c r="D15" s="36" t="s">
        <v>227</v>
      </c>
      <c r="E15" s="58" t="s">
        <v>172</v>
      </c>
      <c r="F15" s="34">
        <v>227173</v>
      </c>
      <c r="G15" s="34">
        <v>211813</v>
      </c>
      <c r="H15" s="34">
        <v>15360</v>
      </c>
      <c r="I15" s="34"/>
      <c r="J15" s="34"/>
      <c r="K15" s="34"/>
      <c r="L15" s="34"/>
      <c r="M15" s="34"/>
      <c r="N15" s="34"/>
      <c r="O15" s="34"/>
      <c r="P15" s="60"/>
      <c r="Q15" s="60"/>
      <c r="R15" s="60"/>
      <c r="S15" s="60"/>
      <c r="T15" s="60"/>
    </row>
    <row r="16" ht="22.9" customHeight="1" spans="1:20">
      <c r="A16" s="40" t="s">
        <v>179</v>
      </c>
      <c r="B16" s="40" t="s">
        <v>170</v>
      </c>
      <c r="C16" s="40" t="s">
        <v>170</v>
      </c>
      <c r="D16" s="36" t="s">
        <v>227</v>
      </c>
      <c r="E16" s="58" t="s">
        <v>172</v>
      </c>
      <c r="F16" s="34">
        <v>277477</v>
      </c>
      <c r="G16" s="34">
        <v>257917</v>
      </c>
      <c r="H16" s="34">
        <v>19560</v>
      </c>
      <c r="I16" s="34"/>
      <c r="J16" s="34"/>
      <c r="K16" s="34"/>
      <c r="L16" s="34"/>
      <c r="M16" s="34"/>
      <c r="N16" s="34"/>
      <c r="O16" s="34"/>
      <c r="P16" s="60"/>
      <c r="Q16" s="60"/>
      <c r="R16" s="60"/>
      <c r="S16" s="60"/>
      <c r="T16" s="60"/>
    </row>
    <row r="17" ht="22.9" customHeight="1" spans="1:20">
      <c r="A17" s="40" t="s">
        <v>181</v>
      </c>
      <c r="B17" s="40" t="s">
        <v>195</v>
      </c>
      <c r="C17" s="40" t="s">
        <v>170</v>
      </c>
      <c r="D17" s="36" t="s">
        <v>227</v>
      </c>
      <c r="E17" s="58" t="s">
        <v>172</v>
      </c>
      <c r="F17" s="34">
        <v>192824</v>
      </c>
      <c r="G17" s="34">
        <v>179864</v>
      </c>
      <c r="H17" s="34">
        <v>12960</v>
      </c>
      <c r="I17" s="34"/>
      <c r="J17" s="34"/>
      <c r="K17" s="34"/>
      <c r="L17" s="34"/>
      <c r="M17" s="34"/>
      <c r="N17" s="34"/>
      <c r="O17" s="34"/>
      <c r="P17" s="60"/>
      <c r="Q17" s="60"/>
      <c r="R17" s="60"/>
      <c r="S17" s="60"/>
      <c r="T17" s="60"/>
    </row>
    <row r="18" ht="22.9" customHeight="1" spans="1:20">
      <c r="A18" s="40" t="s">
        <v>181</v>
      </c>
      <c r="B18" s="40" t="s">
        <v>182</v>
      </c>
      <c r="C18" s="40" t="s">
        <v>182</v>
      </c>
      <c r="D18" s="36" t="s">
        <v>227</v>
      </c>
      <c r="E18" s="58" t="s">
        <v>184</v>
      </c>
      <c r="F18" s="34">
        <v>655636</v>
      </c>
      <c r="G18" s="34">
        <v>655636</v>
      </c>
      <c r="H18" s="34"/>
      <c r="I18" s="34"/>
      <c r="J18" s="34"/>
      <c r="K18" s="34"/>
      <c r="L18" s="34"/>
      <c r="M18" s="34"/>
      <c r="N18" s="34"/>
      <c r="O18" s="34"/>
      <c r="P18" s="60"/>
      <c r="Q18" s="60"/>
      <c r="R18" s="60"/>
      <c r="S18" s="60"/>
      <c r="T18" s="60"/>
    </row>
    <row r="19" ht="22.9" customHeight="1" spans="1:20">
      <c r="A19" s="40" t="s">
        <v>181</v>
      </c>
      <c r="B19" s="40" t="s">
        <v>189</v>
      </c>
      <c r="C19" s="40" t="s">
        <v>170</v>
      </c>
      <c r="D19" s="36" t="s">
        <v>227</v>
      </c>
      <c r="E19" s="58" t="s">
        <v>191</v>
      </c>
      <c r="F19" s="34">
        <v>10904</v>
      </c>
      <c r="G19" s="34">
        <v>10904</v>
      </c>
      <c r="H19" s="34"/>
      <c r="I19" s="34"/>
      <c r="J19" s="34"/>
      <c r="K19" s="34"/>
      <c r="L19" s="34"/>
      <c r="M19" s="34"/>
      <c r="N19" s="34"/>
      <c r="O19" s="34"/>
      <c r="P19" s="60"/>
      <c r="Q19" s="60"/>
      <c r="R19" s="60"/>
      <c r="S19" s="60"/>
      <c r="T19" s="60"/>
    </row>
    <row r="20" ht="22.9" customHeight="1" spans="1:20">
      <c r="A20" s="40" t="s">
        <v>181</v>
      </c>
      <c r="B20" s="40" t="s">
        <v>189</v>
      </c>
      <c r="C20" s="40" t="s">
        <v>192</v>
      </c>
      <c r="D20" s="36" t="s">
        <v>227</v>
      </c>
      <c r="E20" s="58" t="s">
        <v>194</v>
      </c>
      <c r="F20" s="34">
        <v>14842</v>
      </c>
      <c r="G20" s="34">
        <v>14842</v>
      </c>
      <c r="H20" s="34"/>
      <c r="I20" s="34"/>
      <c r="J20" s="34"/>
      <c r="K20" s="34"/>
      <c r="L20" s="34"/>
      <c r="M20" s="34"/>
      <c r="N20" s="34"/>
      <c r="O20" s="34"/>
      <c r="P20" s="60"/>
      <c r="Q20" s="60"/>
      <c r="R20" s="60"/>
      <c r="S20" s="60"/>
      <c r="T20" s="60"/>
    </row>
    <row r="21" ht="22.9" customHeight="1" spans="1:20">
      <c r="A21" s="40" t="s">
        <v>197</v>
      </c>
      <c r="B21" s="40" t="s">
        <v>185</v>
      </c>
      <c r="C21" s="40" t="s">
        <v>170</v>
      </c>
      <c r="D21" s="36" t="s">
        <v>227</v>
      </c>
      <c r="E21" s="58" t="s">
        <v>199</v>
      </c>
      <c r="F21" s="34">
        <v>268547</v>
      </c>
      <c r="G21" s="34">
        <v>268547</v>
      </c>
      <c r="H21" s="34"/>
      <c r="I21" s="34"/>
      <c r="J21" s="34"/>
      <c r="K21" s="34"/>
      <c r="L21" s="34"/>
      <c r="M21" s="34"/>
      <c r="N21" s="34"/>
      <c r="O21" s="34"/>
      <c r="P21" s="60"/>
      <c r="Q21" s="60"/>
      <c r="R21" s="60"/>
      <c r="S21" s="60"/>
      <c r="T21" s="60"/>
    </row>
    <row r="22" ht="22.9" customHeight="1" spans="1:20">
      <c r="A22" s="40" t="s">
        <v>197</v>
      </c>
      <c r="B22" s="40" t="s">
        <v>185</v>
      </c>
      <c r="C22" s="40" t="s">
        <v>173</v>
      </c>
      <c r="D22" s="36" t="s">
        <v>227</v>
      </c>
      <c r="E22" s="58" t="s">
        <v>201</v>
      </c>
      <c r="F22" s="34">
        <v>92614</v>
      </c>
      <c r="G22" s="34">
        <v>92614</v>
      </c>
      <c r="H22" s="34"/>
      <c r="I22" s="34"/>
      <c r="J22" s="34"/>
      <c r="K22" s="34"/>
      <c r="L22" s="34"/>
      <c r="M22" s="34"/>
      <c r="N22" s="34"/>
      <c r="O22" s="34"/>
      <c r="P22" s="60"/>
      <c r="Q22" s="60"/>
      <c r="R22" s="60"/>
      <c r="S22" s="60"/>
      <c r="T22" s="60"/>
    </row>
    <row r="23" ht="22.9" customHeight="1" spans="1:20">
      <c r="A23" s="40" t="s">
        <v>206</v>
      </c>
      <c r="B23" s="40" t="s">
        <v>192</v>
      </c>
      <c r="C23" s="40" t="s">
        <v>170</v>
      </c>
      <c r="D23" s="36" t="s">
        <v>227</v>
      </c>
      <c r="E23" s="58" t="s">
        <v>208</v>
      </c>
      <c r="F23" s="34">
        <v>544995</v>
      </c>
      <c r="G23" s="34">
        <v>544995</v>
      </c>
      <c r="H23" s="34"/>
      <c r="I23" s="34"/>
      <c r="J23" s="34"/>
      <c r="K23" s="34"/>
      <c r="L23" s="34"/>
      <c r="M23" s="34"/>
      <c r="N23" s="34"/>
      <c r="O23" s="34"/>
      <c r="P23" s="60"/>
      <c r="Q23" s="60"/>
      <c r="R23" s="60"/>
      <c r="S23" s="60"/>
      <c r="T23" s="60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3"/>
  <sheetViews>
    <sheetView workbookViewId="0">
      <selection activeCell="Q17" sqref="Q17"/>
    </sheetView>
  </sheetViews>
  <sheetFormatPr defaultColWidth="10" defaultRowHeight="13.5"/>
  <cols>
    <col min="1" max="2" width="4.125" customWidth="1"/>
    <col min="3" max="3" width="4.25" customWidth="1"/>
    <col min="4" max="4" width="6.125" customWidth="1"/>
    <col min="5" max="5" width="15.875" customWidth="1"/>
    <col min="6" max="7" width="11" style="1" customWidth="1"/>
    <col min="8" max="8" width="9.375" style="1" customWidth="1"/>
    <col min="9" max="10" width="8" style="1" customWidth="1"/>
    <col min="11" max="12" width="7.125" style="1" customWidth="1"/>
    <col min="13" max="16" width="7.125" customWidth="1"/>
    <col min="17" max="17" width="5.875" customWidth="1"/>
    <col min="18" max="21" width="7.125" customWidth="1"/>
    <col min="22" max="23" width="9.75" customWidth="1"/>
  </cols>
  <sheetData>
    <row r="1" ht="16.35" customHeight="1" spans="1:21">
      <c r="A1" s="6"/>
      <c r="T1" s="21" t="s">
        <v>228</v>
      </c>
      <c r="U1" s="21"/>
    </row>
    <row r="2" ht="37.15" customHeight="1" spans="1:21">
      <c r="A2" s="35" t="s">
        <v>11</v>
      </c>
      <c r="B2" s="35"/>
      <c r="C2" s="35"/>
      <c r="D2" s="35"/>
      <c r="E2" s="35"/>
      <c r="F2" s="22"/>
      <c r="G2" s="22"/>
      <c r="H2" s="22"/>
      <c r="I2" s="22"/>
      <c r="J2" s="22"/>
      <c r="K2" s="22"/>
      <c r="L2" s="22"/>
      <c r="M2" s="35"/>
      <c r="N2" s="35"/>
      <c r="O2" s="35"/>
      <c r="P2" s="35"/>
      <c r="Q2" s="35"/>
      <c r="R2" s="35"/>
      <c r="S2" s="35"/>
      <c r="T2" s="35"/>
      <c r="U2" s="35"/>
    </row>
    <row r="3" ht="24.2" customHeight="1" spans="1:21">
      <c r="A3" s="15" t="s">
        <v>30</v>
      </c>
      <c r="B3" s="15"/>
      <c r="C3" s="15"/>
      <c r="D3" s="15"/>
      <c r="E3" s="15"/>
      <c r="F3" s="23"/>
      <c r="G3" s="23"/>
      <c r="H3" s="23"/>
      <c r="I3" s="23"/>
      <c r="J3" s="23"/>
      <c r="K3" s="23"/>
      <c r="L3" s="23"/>
      <c r="M3" s="15"/>
      <c r="N3" s="15"/>
      <c r="O3" s="15"/>
      <c r="P3" s="15"/>
      <c r="Q3" s="15"/>
      <c r="R3" s="15"/>
      <c r="S3" s="15"/>
      <c r="T3" s="13" t="s">
        <v>31</v>
      </c>
      <c r="U3" s="13"/>
    </row>
    <row r="4" ht="22.35" customHeight="1" spans="1:21">
      <c r="A4" s="8" t="s">
        <v>158</v>
      </c>
      <c r="B4" s="8"/>
      <c r="C4" s="8"/>
      <c r="D4" s="8" t="s">
        <v>210</v>
      </c>
      <c r="E4" s="8" t="s">
        <v>211</v>
      </c>
      <c r="F4" s="9" t="s">
        <v>229</v>
      </c>
      <c r="G4" s="9" t="s">
        <v>161</v>
      </c>
      <c r="H4" s="9"/>
      <c r="I4" s="9"/>
      <c r="J4" s="9"/>
      <c r="K4" s="9" t="s">
        <v>162</v>
      </c>
      <c r="L4" s="9"/>
      <c r="M4" s="8"/>
      <c r="N4" s="8"/>
      <c r="O4" s="8"/>
      <c r="P4" s="8"/>
      <c r="Q4" s="8"/>
      <c r="R4" s="8"/>
      <c r="S4" s="8"/>
      <c r="T4" s="8"/>
      <c r="U4" s="8"/>
    </row>
    <row r="5" ht="39.6" customHeight="1" spans="1:21">
      <c r="A5" s="8" t="s">
        <v>166</v>
      </c>
      <c r="B5" s="8" t="s">
        <v>167</v>
      </c>
      <c r="C5" s="8" t="s">
        <v>168</v>
      </c>
      <c r="D5" s="8"/>
      <c r="E5" s="8"/>
      <c r="F5" s="9"/>
      <c r="G5" s="9" t="s">
        <v>135</v>
      </c>
      <c r="H5" s="9" t="s">
        <v>230</v>
      </c>
      <c r="I5" s="9" t="s">
        <v>231</v>
      </c>
      <c r="J5" s="9" t="s">
        <v>221</v>
      </c>
      <c r="K5" s="9" t="s">
        <v>135</v>
      </c>
      <c r="L5" s="9" t="s">
        <v>232</v>
      </c>
      <c r="M5" s="8" t="s">
        <v>233</v>
      </c>
      <c r="N5" s="8" t="s">
        <v>234</v>
      </c>
      <c r="O5" s="8" t="s">
        <v>223</v>
      </c>
      <c r="P5" s="8" t="s">
        <v>235</v>
      </c>
      <c r="Q5" s="8" t="s">
        <v>236</v>
      </c>
      <c r="R5" s="8" t="s">
        <v>237</v>
      </c>
      <c r="S5" s="8" t="s">
        <v>219</v>
      </c>
      <c r="T5" s="8" t="s">
        <v>222</v>
      </c>
      <c r="U5" s="8" t="s">
        <v>226</v>
      </c>
    </row>
    <row r="6" ht="22.9" customHeight="1" spans="1:21">
      <c r="A6" s="19"/>
      <c r="B6" s="19"/>
      <c r="C6" s="19"/>
      <c r="D6" s="19"/>
      <c r="E6" s="19" t="s">
        <v>135</v>
      </c>
      <c r="F6" s="25">
        <f>7510967+168000</f>
        <v>7678967</v>
      </c>
      <c r="G6" s="25">
        <f>7510967+168000</f>
        <v>7678967</v>
      </c>
      <c r="H6" s="25">
        <v>6513439</v>
      </c>
      <c r="I6" s="25">
        <f>775774+168000</f>
        <v>943774</v>
      </c>
      <c r="J6" s="25">
        <v>221754</v>
      </c>
      <c r="K6" s="25"/>
      <c r="L6" s="25"/>
      <c r="M6" s="18"/>
      <c r="N6" s="18"/>
      <c r="O6" s="18"/>
      <c r="P6" s="18"/>
      <c r="Q6" s="18"/>
      <c r="R6" s="18"/>
      <c r="S6" s="18"/>
      <c r="T6" s="18"/>
      <c r="U6" s="18"/>
    </row>
    <row r="7" ht="22.9" customHeight="1" spans="1:21">
      <c r="A7" s="19"/>
      <c r="B7" s="19"/>
      <c r="C7" s="19"/>
      <c r="D7" s="17" t="s">
        <v>153</v>
      </c>
      <c r="E7" s="17" t="s">
        <v>154</v>
      </c>
      <c r="F7" s="38">
        <f>7510967+168000</f>
        <v>7678967</v>
      </c>
      <c r="G7" s="38">
        <f>7510967+168000</f>
        <v>7678967</v>
      </c>
      <c r="H7" s="25">
        <v>6513439</v>
      </c>
      <c r="I7" s="25">
        <f>775774+168000</f>
        <v>943774</v>
      </c>
      <c r="J7" s="25">
        <v>221754</v>
      </c>
      <c r="K7" s="25">
        <v>0</v>
      </c>
      <c r="L7" s="25">
        <v>0</v>
      </c>
      <c r="M7" s="18"/>
      <c r="N7" s="18"/>
      <c r="O7" s="18"/>
      <c r="P7" s="18"/>
      <c r="Q7" s="18"/>
      <c r="R7" s="18"/>
      <c r="S7" s="18"/>
      <c r="T7" s="18"/>
      <c r="U7" s="18"/>
    </row>
    <row r="8" ht="22.9" customHeight="1" spans="1:21">
      <c r="A8" s="57"/>
      <c r="B8" s="57"/>
      <c r="C8" s="57"/>
      <c r="D8" s="39" t="s">
        <v>155</v>
      </c>
      <c r="E8" s="39" t="s">
        <v>156</v>
      </c>
      <c r="F8" s="38">
        <f>7510967+168000</f>
        <v>7678967</v>
      </c>
      <c r="G8" s="38">
        <f>7510967+168000</f>
        <v>7678967</v>
      </c>
      <c r="H8" s="25">
        <v>6513439</v>
      </c>
      <c r="I8" s="25">
        <f>775774+168000</f>
        <v>943774</v>
      </c>
      <c r="J8" s="25">
        <v>221754</v>
      </c>
      <c r="K8" s="25">
        <v>0</v>
      </c>
      <c r="L8" s="25">
        <v>0</v>
      </c>
      <c r="M8" s="18"/>
      <c r="N8" s="18"/>
      <c r="O8" s="18"/>
      <c r="P8" s="18"/>
      <c r="Q8" s="18"/>
      <c r="R8" s="18"/>
      <c r="S8" s="18"/>
      <c r="T8" s="18"/>
      <c r="U8" s="18"/>
    </row>
    <row r="9" ht="22.9" customHeight="1" spans="1:21">
      <c r="A9" s="40" t="s">
        <v>169</v>
      </c>
      <c r="B9" s="40" t="s">
        <v>173</v>
      </c>
      <c r="C9" s="40" t="s">
        <v>170</v>
      </c>
      <c r="D9" s="36" t="s">
        <v>227</v>
      </c>
      <c r="E9" s="58" t="s">
        <v>172</v>
      </c>
      <c r="F9" s="31">
        <f>3235765+168000</f>
        <v>3403765</v>
      </c>
      <c r="G9" s="31">
        <f>3235765+168000</f>
        <v>3403765</v>
      </c>
      <c r="H9" s="11">
        <v>2458806</v>
      </c>
      <c r="I9" s="11">
        <f>600574+168000</f>
        <v>768574</v>
      </c>
      <c r="J9" s="11">
        <v>176385</v>
      </c>
      <c r="K9" s="11"/>
      <c r="L9" s="11"/>
      <c r="M9" s="20"/>
      <c r="N9" s="20"/>
      <c r="O9" s="20"/>
      <c r="P9" s="20"/>
      <c r="Q9" s="20"/>
      <c r="R9" s="20"/>
      <c r="S9" s="20"/>
      <c r="T9" s="20"/>
      <c r="U9" s="20"/>
    </row>
    <row r="10" ht="22.9" customHeight="1" spans="1:21">
      <c r="A10" s="40" t="s">
        <v>181</v>
      </c>
      <c r="B10" s="40" t="s">
        <v>185</v>
      </c>
      <c r="C10" s="40" t="s">
        <v>186</v>
      </c>
      <c r="D10" s="36" t="s">
        <v>227</v>
      </c>
      <c r="E10" s="58" t="s">
        <v>188</v>
      </c>
      <c r="F10" s="31">
        <v>24449</v>
      </c>
      <c r="G10" s="11">
        <v>24449</v>
      </c>
      <c r="H10" s="11"/>
      <c r="I10" s="11"/>
      <c r="J10" s="11">
        <v>24449</v>
      </c>
      <c r="K10" s="11"/>
      <c r="L10" s="11"/>
      <c r="M10" s="20"/>
      <c r="N10" s="20"/>
      <c r="O10" s="20"/>
      <c r="P10" s="20"/>
      <c r="Q10" s="20"/>
      <c r="R10" s="20"/>
      <c r="S10" s="20"/>
      <c r="T10" s="20"/>
      <c r="U10" s="20"/>
    </row>
    <row r="11" ht="22.9" customHeight="1" spans="1:21">
      <c r="A11" s="40" t="s">
        <v>197</v>
      </c>
      <c r="B11" s="40" t="s">
        <v>185</v>
      </c>
      <c r="C11" s="40" t="s">
        <v>186</v>
      </c>
      <c r="D11" s="36" t="s">
        <v>227</v>
      </c>
      <c r="E11" s="58" t="s">
        <v>203</v>
      </c>
      <c r="F11" s="31">
        <v>5280</v>
      </c>
      <c r="G11" s="11">
        <v>5280</v>
      </c>
      <c r="H11" s="11">
        <v>4160</v>
      </c>
      <c r="I11" s="11"/>
      <c r="J11" s="11">
        <v>1120</v>
      </c>
      <c r="K11" s="11"/>
      <c r="L11" s="11"/>
      <c r="M11" s="20"/>
      <c r="N11" s="20"/>
      <c r="O11" s="20"/>
      <c r="P11" s="20"/>
      <c r="Q11" s="20"/>
      <c r="R11" s="20"/>
      <c r="S11" s="20"/>
      <c r="T11" s="20"/>
      <c r="U11" s="20"/>
    </row>
    <row r="12" ht="22.9" customHeight="1" spans="1:21">
      <c r="A12" s="40" t="s">
        <v>204</v>
      </c>
      <c r="B12" s="40" t="s">
        <v>170</v>
      </c>
      <c r="C12" s="40" t="s">
        <v>170</v>
      </c>
      <c r="D12" s="36" t="s">
        <v>227</v>
      </c>
      <c r="E12" s="58" t="s">
        <v>172</v>
      </c>
      <c r="F12" s="31">
        <v>1453209</v>
      </c>
      <c r="G12" s="11">
        <v>1453209</v>
      </c>
      <c r="H12" s="11">
        <v>1341969</v>
      </c>
      <c r="I12" s="11">
        <v>91440</v>
      </c>
      <c r="J12" s="11">
        <v>19800</v>
      </c>
      <c r="K12" s="11"/>
      <c r="L12" s="11"/>
      <c r="M12" s="20"/>
      <c r="N12" s="20"/>
      <c r="O12" s="20"/>
      <c r="P12" s="20"/>
      <c r="Q12" s="20"/>
      <c r="R12" s="20"/>
      <c r="S12" s="20"/>
      <c r="T12" s="20"/>
      <c r="U12" s="20"/>
    </row>
    <row r="13" ht="22.9" customHeight="1" spans="1:21">
      <c r="A13" s="40" t="s">
        <v>169</v>
      </c>
      <c r="B13" s="40" t="s">
        <v>170</v>
      </c>
      <c r="C13" s="40" t="s">
        <v>170</v>
      </c>
      <c r="D13" s="36" t="s">
        <v>227</v>
      </c>
      <c r="E13" s="58" t="s">
        <v>172</v>
      </c>
      <c r="F13" s="31">
        <v>119174</v>
      </c>
      <c r="G13" s="11">
        <v>119174</v>
      </c>
      <c r="H13" s="11">
        <v>111374</v>
      </c>
      <c r="I13" s="11">
        <v>7800</v>
      </c>
      <c r="J13" s="11"/>
      <c r="K13" s="11"/>
      <c r="L13" s="11"/>
      <c r="M13" s="20"/>
      <c r="N13" s="20"/>
      <c r="O13" s="20"/>
      <c r="P13" s="20"/>
      <c r="Q13" s="20"/>
      <c r="R13" s="20"/>
      <c r="S13" s="20"/>
      <c r="T13" s="20"/>
      <c r="U13" s="20"/>
    </row>
    <row r="14" ht="22.9" customHeight="1" spans="1:21">
      <c r="A14" s="40" t="s">
        <v>169</v>
      </c>
      <c r="B14" s="40" t="s">
        <v>175</v>
      </c>
      <c r="C14" s="40" t="s">
        <v>170</v>
      </c>
      <c r="D14" s="36" t="s">
        <v>227</v>
      </c>
      <c r="E14" s="58" t="s">
        <v>172</v>
      </c>
      <c r="F14" s="31">
        <v>388078</v>
      </c>
      <c r="G14" s="11">
        <v>388078</v>
      </c>
      <c r="H14" s="11">
        <v>359998</v>
      </c>
      <c r="I14" s="11">
        <v>28080</v>
      </c>
      <c r="J14" s="11"/>
      <c r="K14" s="11"/>
      <c r="L14" s="11"/>
      <c r="M14" s="20"/>
      <c r="N14" s="20"/>
      <c r="O14" s="20"/>
      <c r="P14" s="20"/>
      <c r="Q14" s="20"/>
      <c r="R14" s="20"/>
      <c r="S14" s="20"/>
      <c r="T14" s="20"/>
      <c r="U14" s="20"/>
    </row>
    <row r="15" ht="22.9" customHeight="1" spans="1:21">
      <c r="A15" s="40" t="s">
        <v>169</v>
      </c>
      <c r="B15" s="40" t="s">
        <v>177</v>
      </c>
      <c r="C15" s="40" t="s">
        <v>170</v>
      </c>
      <c r="D15" s="36" t="s">
        <v>227</v>
      </c>
      <c r="E15" s="58" t="s">
        <v>172</v>
      </c>
      <c r="F15" s="31">
        <v>227173</v>
      </c>
      <c r="G15" s="11">
        <v>227173</v>
      </c>
      <c r="H15" s="11">
        <v>211813</v>
      </c>
      <c r="I15" s="11">
        <v>15360</v>
      </c>
      <c r="J15" s="11"/>
      <c r="K15" s="11"/>
      <c r="L15" s="11"/>
      <c r="M15" s="20"/>
      <c r="N15" s="20"/>
      <c r="O15" s="20"/>
      <c r="P15" s="20"/>
      <c r="Q15" s="20"/>
      <c r="R15" s="20"/>
      <c r="S15" s="20"/>
      <c r="T15" s="20"/>
      <c r="U15" s="20"/>
    </row>
    <row r="16" ht="22.9" customHeight="1" spans="1:21">
      <c r="A16" s="40" t="s">
        <v>179</v>
      </c>
      <c r="B16" s="40" t="s">
        <v>170</v>
      </c>
      <c r="C16" s="40" t="s">
        <v>170</v>
      </c>
      <c r="D16" s="36" t="s">
        <v>227</v>
      </c>
      <c r="E16" s="58" t="s">
        <v>172</v>
      </c>
      <c r="F16" s="31">
        <v>277477</v>
      </c>
      <c r="G16" s="11">
        <v>277477</v>
      </c>
      <c r="H16" s="11">
        <v>257917</v>
      </c>
      <c r="I16" s="11">
        <v>19560</v>
      </c>
      <c r="J16" s="11"/>
      <c r="K16" s="11"/>
      <c r="L16" s="11"/>
      <c r="M16" s="20"/>
      <c r="N16" s="20"/>
      <c r="O16" s="20"/>
      <c r="P16" s="20"/>
      <c r="Q16" s="20"/>
      <c r="R16" s="20"/>
      <c r="S16" s="20"/>
      <c r="T16" s="20"/>
      <c r="U16" s="20"/>
    </row>
    <row r="17" ht="22.9" customHeight="1" spans="1:21">
      <c r="A17" s="40" t="s">
        <v>181</v>
      </c>
      <c r="B17" s="40" t="s">
        <v>195</v>
      </c>
      <c r="C17" s="40" t="s">
        <v>170</v>
      </c>
      <c r="D17" s="36" t="s">
        <v>227</v>
      </c>
      <c r="E17" s="58" t="s">
        <v>172</v>
      </c>
      <c r="F17" s="31">
        <v>192824</v>
      </c>
      <c r="G17" s="11">
        <v>192824</v>
      </c>
      <c r="H17" s="11">
        <v>179864</v>
      </c>
      <c r="I17" s="11">
        <v>12960</v>
      </c>
      <c r="J17" s="11"/>
      <c r="K17" s="11"/>
      <c r="L17" s="11"/>
      <c r="M17" s="20"/>
      <c r="N17" s="20"/>
      <c r="O17" s="20"/>
      <c r="P17" s="20"/>
      <c r="Q17" s="20"/>
      <c r="R17" s="20"/>
      <c r="S17" s="20"/>
      <c r="T17" s="20"/>
      <c r="U17" s="20"/>
    </row>
    <row r="18" ht="22.9" customHeight="1" spans="1:21">
      <c r="A18" s="40" t="s">
        <v>181</v>
      </c>
      <c r="B18" s="40" t="s">
        <v>182</v>
      </c>
      <c r="C18" s="40" t="s">
        <v>182</v>
      </c>
      <c r="D18" s="36" t="s">
        <v>227</v>
      </c>
      <c r="E18" s="58" t="s">
        <v>184</v>
      </c>
      <c r="F18" s="31">
        <v>655636</v>
      </c>
      <c r="G18" s="11">
        <v>655636</v>
      </c>
      <c r="H18" s="11">
        <v>655636</v>
      </c>
      <c r="I18" s="11"/>
      <c r="J18" s="11"/>
      <c r="K18" s="11"/>
      <c r="L18" s="11"/>
      <c r="M18" s="20"/>
      <c r="N18" s="20"/>
      <c r="O18" s="20"/>
      <c r="P18" s="20"/>
      <c r="Q18" s="20"/>
      <c r="R18" s="20"/>
      <c r="S18" s="20"/>
      <c r="T18" s="20"/>
      <c r="U18" s="20"/>
    </row>
    <row r="19" ht="22.9" customHeight="1" spans="1:21">
      <c r="A19" s="40" t="s">
        <v>181</v>
      </c>
      <c r="B19" s="40" t="s">
        <v>189</v>
      </c>
      <c r="C19" s="40" t="s">
        <v>170</v>
      </c>
      <c r="D19" s="36" t="s">
        <v>227</v>
      </c>
      <c r="E19" s="58" t="s">
        <v>191</v>
      </c>
      <c r="F19" s="31">
        <v>10904</v>
      </c>
      <c r="G19" s="11">
        <v>10904</v>
      </c>
      <c r="H19" s="11">
        <v>10904</v>
      </c>
      <c r="I19" s="11"/>
      <c r="J19" s="11"/>
      <c r="K19" s="11"/>
      <c r="L19" s="11"/>
      <c r="M19" s="20"/>
      <c r="N19" s="20"/>
      <c r="O19" s="20"/>
      <c r="P19" s="20"/>
      <c r="Q19" s="20"/>
      <c r="R19" s="20"/>
      <c r="S19" s="20"/>
      <c r="T19" s="20"/>
      <c r="U19" s="20"/>
    </row>
    <row r="20" ht="22.9" customHeight="1" spans="1:21">
      <c r="A20" s="40" t="s">
        <v>181</v>
      </c>
      <c r="B20" s="40" t="s">
        <v>189</v>
      </c>
      <c r="C20" s="40" t="s">
        <v>192</v>
      </c>
      <c r="D20" s="36" t="s">
        <v>227</v>
      </c>
      <c r="E20" s="58" t="s">
        <v>194</v>
      </c>
      <c r="F20" s="31">
        <v>14842</v>
      </c>
      <c r="G20" s="11">
        <v>14842</v>
      </c>
      <c r="H20" s="11">
        <v>14842</v>
      </c>
      <c r="I20" s="11"/>
      <c r="J20" s="11"/>
      <c r="K20" s="11"/>
      <c r="L20" s="11"/>
      <c r="M20" s="20"/>
      <c r="N20" s="20"/>
      <c r="O20" s="20"/>
      <c r="P20" s="20"/>
      <c r="Q20" s="20"/>
      <c r="R20" s="20"/>
      <c r="S20" s="20"/>
      <c r="T20" s="20"/>
      <c r="U20" s="20"/>
    </row>
    <row r="21" ht="22.9" customHeight="1" spans="1:21">
      <c r="A21" s="40" t="s">
        <v>197</v>
      </c>
      <c r="B21" s="40" t="s">
        <v>185</v>
      </c>
      <c r="C21" s="40" t="s">
        <v>170</v>
      </c>
      <c r="D21" s="36" t="s">
        <v>227</v>
      </c>
      <c r="E21" s="58" t="s">
        <v>199</v>
      </c>
      <c r="F21" s="31">
        <v>268547</v>
      </c>
      <c r="G21" s="11">
        <v>268547</v>
      </c>
      <c r="H21" s="11">
        <v>268547</v>
      </c>
      <c r="I21" s="11"/>
      <c r="J21" s="11"/>
      <c r="K21" s="11"/>
      <c r="L21" s="11"/>
      <c r="M21" s="20"/>
      <c r="N21" s="20"/>
      <c r="O21" s="20"/>
      <c r="P21" s="20"/>
      <c r="Q21" s="20"/>
      <c r="R21" s="20"/>
      <c r="S21" s="20"/>
      <c r="T21" s="20"/>
      <c r="U21" s="20"/>
    </row>
    <row r="22" ht="22.9" customHeight="1" spans="1:21">
      <c r="A22" s="40" t="s">
        <v>197</v>
      </c>
      <c r="B22" s="40" t="s">
        <v>185</v>
      </c>
      <c r="C22" s="40" t="s">
        <v>173</v>
      </c>
      <c r="D22" s="36" t="s">
        <v>227</v>
      </c>
      <c r="E22" s="58" t="s">
        <v>201</v>
      </c>
      <c r="F22" s="31">
        <v>92614</v>
      </c>
      <c r="G22" s="11">
        <v>92614</v>
      </c>
      <c r="H22" s="11">
        <v>92614</v>
      </c>
      <c r="I22" s="11"/>
      <c r="J22" s="11"/>
      <c r="K22" s="11"/>
      <c r="L22" s="11"/>
      <c r="M22" s="20"/>
      <c r="N22" s="20"/>
      <c r="O22" s="20"/>
      <c r="P22" s="20"/>
      <c r="Q22" s="20"/>
      <c r="R22" s="20"/>
      <c r="S22" s="20"/>
      <c r="T22" s="20"/>
      <c r="U22" s="20"/>
    </row>
    <row r="23" ht="22.9" customHeight="1" spans="1:21">
      <c r="A23" s="40" t="s">
        <v>206</v>
      </c>
      <c r="B23" s="40" t="s">
        <v>192</v>
      </c>
      <c r="C23" s="40" t="s">
        <v>170</v>
      </c>
      <c r="D23" s="36" t="s">
        <v>227</v>
      </c>
      <c r="E23" s="58" t="s">
        <v>208</v>
      </c>
      <c r="F23" s="31">
        <v>544995</v>
      </c>
      <c r="G23" s="11">
        <v>544995</v>
      </c>
      <c r="H23" s="11">
        <v>544995</v>
      </c>
      <c r="I23" s="11"/>
      <c r="J23" s="11"/>
      <c r="K23" s="11"/>
      <c r="L23" s="11"/>
      <c r="M23" s="20"/>
      <c r="N23" s="20"/>
      <c r="O23" s="20"/>
      <c r="P23" s="20"/>
      <c r="Q23" s="20"/>
      <c r="R23" s="20"/>
      <c r="S23" s="20"/>
      <c r="T23" s="20"/>
      <c r="U23" s="20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topLeftCell="A13" workbookViewId="0">
      <selection activeCell="C26" sqref="C26"/>
    </sheetView>
  </sheetViews>
  <sheetFormatPr defaultColWidth="10" defaultRowHeight="13.5" outlineLevelCol="4"/>
  <cols>
    <col min="1" max="1" width="24.625" customWidth="1"/>
    <col min="2" max="2" width="16" style="1" customWidth="1"/>
    <col min="3" max="3" width="22.25" customWidth="1"/>
    <col min="4" max="4" width="22.25" style="1" customWidth="1"/>
    <col min="5" max="5" width="0.125" customWidth="1"/>
    <col min="6" max="6" width="9.75" customWidth="1"/>
  </cols>
  <sheetData>
    <row r="1" ht="16.35" customHeight="1" spans="1:4">
      <c r="A1" s="6"/>
      <c r="D1" s="28" t="s">
        <v>238</v>
      </c>
    </row>
    <row r="2" ht="31.9" customHeight="1" spans="1:4">
      <c r="A2" s="35" t="s">
        <v>12</v>
      </c>
      <c r="B2" s="22"/>
      <c r="C2" s="35"/>
      <c r="D2" s="22"/>
    </row>
    <row r="3" ht="18.95" customHeight="1" spans="1:5">
      <c r="A3" s="15" t="s">
        <v>30</v>
      </c>
      <c r="B3" s="23"/>
      <c r="C3" s="15"/>
      <c r="D3" s="29" t="s">
        <v>31</v>
      </c>
      <c r="E3" s="6"/>
    </row>
    <row r="4" ht="20.25" customHeight="1" spans="1:5">
      <c r="A4" s="16" t="s">
        <v>32</v>
      </c>
      <c r="B4" s="24"/>
      <c r="C4" s="16" t="s">
        <v>33</v>
      </c>
      <c r="D4" s="24"/>
      <c r="E4" s="54"/>
    </row>
    <row r="5" ht="20.25" customHeight="1" spans="1:5">
      <c r="A5" s="16" t="s">
        <v>34</v>
      </c>
      <c r="B5" s="24" t="s">
        <v>35</v>
      </c>
      <c r="C5" s="16" t="s">
        <v>34</v>
      </c>
      <c r="D5" s="24" t="s">
        <v>35</v>
      </c>
      <c r="E5" s="54"/>
    </row>
    <row r="6" ht="20.25" customHeight="1" spans="1:5">
      <c r="A6" s="19" t="s">
        <v>239</v>
      </c>
      <c r="B6" s="25">
        <f>7510967+168000</f>
        <v>7678967</v>
      </c>
      <c r="C6" s="19" t="s">
        <v>240</v>
      </c>
      <c r="D6" s="38">
        <f>7510967+168000</f>
        <v>7678967</v>
      </c>
      <c r="E6" s="55"/>
    </row>
    <row r="7" ht="20.25" customHeight="1" spans="1:5">
      <c r="A7" s="10" t="s">
        <v>241</v>
      </c>
      <c r="B7" s="11">
        <f>7510967+168000</f>
        <v>7678967</v>
      </c>
      <c r="C7" s="10" t="s">
        <v>40</v>
      </c>
      <c r="D7" s="31">
        <f>3970190+168000</f>
        <v>4138190</v>
      </c>
      <c r="E7" s="55"/>
    </row>
    <row r="8" ht="20.25" customHeight="1" spans="1:5">
      <c r="A8" s="10" t="s">
        <v>242</v>
      </c>
      <c r="B8" s="11">
        <f>7510967+168000</f>
        <v>7678967</v>
      </c>
      <c r="C8" s="10" t="s">
        <v>44</v>
      </c>
      <c r="D8" s="31"/>
      <c r="E8" s="55"/>
    </row>
    <row r="9" ht="31.15" customHeight="1" spans="1:5">
      <c r="A9" s="10" t="s">
        <v>47</v>
      </c>
      <c r="B9" s="11"/>
      <c r="C9" s="10" t="s">
        <v>48</v>
      </c>
      <c r="D9" s="31"/>
      <c r="E9" s="55"/>
    </row>
    <row r="10" ht="20.25" customHeight="1" spans="1:5">
      <c r="A10" s="10" t="s">
        <v>243</v>
      </c>
      <c r="B10" s="11"/>
      <c r="C10" s="10" t="s">
        <v>52</v>
      </c>
      <c r="D10" s="31"/>
      <c r="E10" s="55"/>
    </row>
    <row r="11" ht="20.25" customHeight="1" spans="1:5">
      <c r="A11" s="10" t="s">
        <v>244</v>
      </c>
      <c r="B11" s="11"/>
      <c r="C11" s="10" t="s">
        <v>56</v>
      </c>
      <c r="D11" s="31"/>
      <c r="E11" s="55"/>
    </row>
    <row r="12" ht="20.25" customHeight="1" spans="1:5">
      <c r="A12" s="10" t="s">
        <v>245</v>
      </c>
      <c r="B12" s="11"/>
      <c r="C12" s="10" t="s">
        <v>60</v>
      </c>
      <c r="D12" s="31"/>
      <c r="E12" s="55"/>
    </row>
    <row r="13" ht="20.25" customHeight="1" spans="1:5">
      <c r="A13" s="19" t="s">
        <v>246</v>
      </c>
      <c r="B13" s="25"/>
      <c r="C13" s="10" t="s">
        <v>64</v>
      </c>
      <c r="D13" s="31">
        <v>277477</v>
      </c>
      <c r="E13" s="55"/>
    </row>
    <row r="14" ht="20.25" customHeight="1" spans="1:5">
      <c r="A14" s="10" t="s">
        <v>241</v>
      </c>
      <c r="B14" s="11"/>
      <c r="C14" s="10" t="s">
        <v>68</v>
      </c>
      <c r="D14" s="31">
        <v>898655</v>
      </c>
      <c r="E14" s="55"/>
    </row>
    <row r="15" ht="20.25" customHeight="1" spans="1:5">
      <c r="A15" s="10" t="s">
        <v>243</v>
      </c>
      <c r="B15" s="11"/>
      <c r="C15" s="10" t="s">
        <v>72</v>
      </c>
      <c r="D15" s="31"/>
      <c r="E15" s="55"/>
    </row>
    <row r="16" ht="20.25" customHeight="1" spans="1:5">
      <c r="A16" s="10" t="s">
        <v>244</v>
      </c>
      <c r="B16" s="11"/>
      <c r="C16" s="10" t="s">
        <v>76</v>
      </c>
      <c r="D16" s="31">
        <v>366441</v>
      </c>
      <c r="E16" s="55"/>
    </row>
    <row r="17" ht="20.25" customHeight="1" spans="1:5">
      <c r="A17" s="10" t="s">
        <v>245</v>
      </c>
      <c r="B17" s="11"/>
      <c r="C17" s="10" t="s">
        <v>80</v>
      </c>
      <c r="D17" s="31"/>
      <c r="E17" s="55"/>
    </row>
    <row r="18" ht="20.25" customHeight="1" spans="1:5">
      <c r="A18" s="10"/>
      <c r="B18" s="11"/>
      <c r="C18" s="10" t="s">
        <v>84</v>
      </c>
      <c r="D18" s="31"/>
      <c r="E18" s="55"/>
    </row>
    <row r="19" ht="20.25" customHeight="1" spans="1:5">
      <c r="A19" s="10"/>
      <c r="B19" s="11"/>
      <c r="C19" s="10" t="s">
        <v>88</v>
      </c>
      <c r="D19" s="31">
        <v>1453209</v>
      </c>
      <c r="E19" s="55"/>
    </row>
    <row r="20" ht="20.25" customHeight="1" spans="1:5">
      <c r="A20" s="10"/>
      <c r="B20" s="11"/>
      <c r="C20" s="10" t="s">
        <v>92</v>
      </c>
      <c r="D20" s="31"/>
      <c r="E20" s="55"/>
    </row>
    <row r="21" ht="20.25" customHeight="1" spans="1:5">
      <c r="A21" s="10"/>
      <c r="B21" s="11"/>
      <c r="C21" s="10" t="s">
        <v>96</v>
      </c>
      <c r="D21" s="31"/>
      <c r="E21" s="55"/>
    </row>
    <row r="22" ht="20.25" customHeight="1" spans="1:5">
      <c r="A22" s="10"/>
      <c r="B22" s="11"/>
      <c r="C22" s="10" t="s">
        <v>99</v>
      </c>
      <c r="D22" s="31"/>
      <c r="E22" s="55"/>
    </row>
    <row r="23" ht="20.25" customHeight="1" spans="1:5">
      <c r="A23" s="10"/>
      <c r="B23" s="11"/>
      <c r="C23" s="10" t="s">
        <v>102</v>
      </c>
      <c r="D23" s="31"/>
      <c r="E23" s="55"/>
    </row>
    <row r="24" ht="20.25" customHeight="1" spans="1:5">
      <c r="A24" s="10"/>
      <c r="B24" s="11"/>
      <c r="C24" s="10" t="s">
        <v>104</v>
      </c>
      <c r="D24" s="31"/>
      <c r="E24" s="55"/>
    </row>
    <row r="25" ht="20.25" customHeight="1" spans="1:5">
      <c r="A25" s="10"/>
      <c r="B25" s="11"/>
      <c r="C25" s="10" t="s">
        <v>106</v>
      </c>
      <c r="D25" s="31"/>
      <c r="E25" s="55"/>
    </row>
    <row r="26" ht="20.25" customHeight="1" spans="1:5">
      <c r="A26" s="10"/>
      <c r="B26" s="11"/>
      <c r="C26" s="10" t="s">
        <v>108</v>
      </c>
      <c r="D26" s="31">
        <v>544995</v>
      </c>
      <c r="E26" s="55"/>
    </row>
    <row r="27" ht="20.25" customHeight="1" spans="1:5">
      <c r="A27" s="10"/>
      <c r="B27" s="11"/>
      <c r="C27" s="10" t="s">
        <v>110</v>
      </c>
      <c r="D27" s="31"/>
      <c r="E27" s="55"/>
    </row>
    <row r="28" ht="20.25" customHeight="1" spans="1:5">
      <c r="A28" s="10"/>
      <c r="B28" s="11"/>
      <c r="C28" s="10" t="s">
        <v>112</v>
      </c>
      <c r="D28" s="31"/>
      <c r="E28" s="55"/>
    </row>
    <row r="29" ht="20.25" customHeight="1" spans="1:5">
      <c r="A29" s="10"/>
      <c r="B29" s="11"/>
      <c r="C29" s="10" t="s">
        <v>114</v>
      </c>
      <c r="D29" s="31"/>
      <c r="E29" s="55"/>
    </row>
    <row r="30" ht="20.25" customHeight="1" spans="1:5">
      <c r="A30" s="10"/>
      <c r="B30" s="11"/>
      <c r="C30" s="10" t="s">
        <v>116</v>
      </c>
      <c r="D30" s="31"/>
      <c r="E30" s="55"/>
    </row>
    <row r="31" ht="20.25" customHeight="1" spans="1:5">
      <c r="A31" s="10"/>
      <c r="B31" s="11"/>
      <c r="C31" s="10" t="s">
        <v>118</v>
      </c>
      <c r="D31" s="31"/>
      <c r="E31" s="55"/>
    </row>
    <row r="32" ht="20.25" customHeight="1" spans="1:5">
      <c r="A32" s="10"/>
      <c r="B32" s="11"/>
      <c r="C32" s="10" t="s">
        <v>120</v>
      </c>
      <c r="D32" s="31"/>
      <c r="E32" s="55"/>
    </row>
    <row r="33" ht="20.25" customHeight="1" spans="1:5">
      <c r="A33" s="10"/>
      <c r="B33" s="11"/>
      <c r="C33" s="10" t="s">
        <v>122</v>
      </c>
      <c r="D33" s="31"/>
      <c r="E33" s="55"/>
    </row>
    <row r="34" ht="20.25" customHeight="1" spans="1:5">
      <c r="A34" s="10"/>
      <c r="B34" s="11"/>
      <c r="C34" s="10" t="s">
        <v>123</v>
      </c>
      <c r="D34" s="31"/>
      <c r="E34" s="55"/>
    </row>
    <row r="35" ht="20.25" customHeight="1" spans="1:5">
      <c r="A35" s="10"/>
      <c r="B35" s="11"/>
      <c r="C35" s="10" t="s">
        <v>124</v>
      </c>
      <c r="D35" s="31"/>
      <c r="E35" s="55"/>
    </row>
    <row r="36" ht="20.25" customHeight="1" spans="1:5">
      <c r="A36" s="10"/>
      <c r="B36" s="11"/>
      <c r="C36" s="10" t="s">
        <v>125</v>
      </c>
      <c r="D36" s="31"/>
      <c r="E36" s="55"/>
    </row>
    <row r="37" ht="20.25" customHeight="1" spans="1:5">
      <c r="A37" s="10"/>
      <c r="B37" s="11"/>
      <c r="C37" s="10"/>
      <c r="D37" s="11"/>
      <c r="E37" s="55"/>
    </row>
    <row r="38" ht="20.25" customHeight="1" spans="1:5">
      <c r="A38" s="19"/>
      <c r="B38" s="25"/>
      <c r="C38" s="19" t="s">
        <v>247</v>
      </c>
      <c r="D38" s="25"/>
      <c r="E38" s="56"/>
    </row>
    <row r="39" ht="20.25" customHeight="1" spans="1:5">
      <c r="A39" s="19"/>
      <c r="B39" s="25"/>
      <c r="C39" s="19"/>
      <c r="D39" s="25"/>
      <c r="E39" s="56"/>
    </row>
    <row r="40" ht="20.25" customHeight="1" spans="1:5">
      <c r="A40" s="8" t="s">
        <v>248</v>
      </c>
      <c r="B40" s="25">
        <f>7510967+168000</f>
        <v>7678967</v>
      </c>
      <c r="C40" s="8" t="s">
        <v>249</v>
      </c>
      <c r="D40" s="38">
        <f>7510967+168000</f>
        <v>7678967</v>
      </c>
      <c r="E40" s="56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2"/>
  <sheetViews>
    <sheetView workbookViewId="0">
      <pane ySplit="6" topLeftCell="A7" activePane="bottomLeft" state="frozen"/>
      <selection/>
      <selection pane="bottomLeft" activeCell="K7" sqref="K7"/>
    </sheetView>
  </sheetViews>
  <sheetFormatPr defaultColWidth="10" defaultRowHeight="13.5"/>
  <cols>
    <col min="1" max="1" width="3.625" customWidth="1"/>
    <col min="2" max="2" width="4.875" customWidth="1"/>
    <col min="3" max="3" width="4.75" customWidth="1"/>
    <col min="4" max="4" width="14.625" customWidth="1"/>
    <col min="5" max="5" width="24.875" customWidth="1"/>
    <col min="6" max="6" width="14" style="1" customWidth="1"/>
    <col min="7" max="7" width="11.5" style="1" customWidth="1"/>
    <col min="8" max="8" width="10.375" style="1" customWidth="1"/>
    <col min="9" max="9" width="9.625" style="1" customWidth="1"/>
    <col min="10" max="10" width="10.5" style="1" customWidth="1"/>
    <col min="11" max="11" width="11.375" style="1" customWidth="1"/>
    <col min="12" max="12" width="15.875" style="1" customWidth="1"/>
    <col min="13" max="13" width="9.75" customWidth="1"/>
  </cols>
  <sheetData>
    <row r="1" ht="16.35" customHeight="1" spans="1:12">
      <c r="A1" s="6"/>
      <c r="D1" s="6"/>
      <c r="L1" s="28" t="s">
        <v>250</v>
      </c>
    </row>
    <row r="2" ht="43.15" customHeight="1" spans="1:12">
      <c r="A2" s="35" t="s">
        <v>13</v>
      </c>
      <c r="B2" s="35"/>
      <c r="C2" s="35"/>
      <c r="D2" s="35"/>
      <c r="E2" s="35"/>
      <c r="F2" s="22"/>
      <c r="G2" s="22"/>
      <c r="H2" s="22"/>
      <c r="I2" s="22"/>
      <c r="J2" s="22"/>
      <c r="K2" s="22"/>
      <c r="L2" s="22"/>
    </row>
    <row r="3" ht="24.2" customHeight="1" spans="1:12">
      <c r="A3" s="15" t="s">
        <v>30</v>
      </c>
      <c r="B3" s="15"/>
      <c r="C3" s="15"/>
      <c r="D3" s="15"/>
      <c r="E3" s="15"/>
      <c r="F3" s="23"/>
      <c r="G3" s="23"/>
      <c r="H3" s="23"/>
      <c r="I3" s="23"/>
      <c r="J3" s="23"/>
      <c r="K3" s="29" t="s">
        <v>31</v>
      </c>
      <c r="L3" s="29"/>
    </row>
    <row r="4" ht="19.9" customHeight="1" spans="1:12">
      <c r="A4" s="16" t="s">
        <v>158</v>
      </c>
      <c r="B4" s="16"/>
      <c r="C4" s="16"/>
      <c r="D4" s="16" t="s">
        <v>159</v>
      </c>
      <c r="E4" s="16" t="s">
        <v>160</v>
      </c>
      <c r="F4" s="24" t="s">
        <v>135</v>
      </c>
      <c r="G4" s="24" t="s">
        <v>161</v>
      </c>
      <c r="H4" s="24"/>
      <c r="I4" s="24"/>
      <c r="J4" s="24"/>
      <c r="K4" s="24"/>
      <c r="L4" s="24" t="s">
        <v>162</v>
      </c>
    </row>
    <row r="5" ht="17.25" customHeight="1" spans="1:12">
      <c r="A5" s="16"/>
      <c r="B5" s="16"/>
      <c r="C5" s="16"/>
      <c r="D5" s="16"/>
      <c r="E5" s="16"/>
      <c r="F5" s="24"/>
      <c r="G5" s="24" t="s">
        <v>137</v>
      </c>
      <c r="H5" s="24" t="s">
        <v>251</v>
      </c>
      <c r="I5" s="24"/>
      <c r="J5" s="24"/>
      <c r="K5" s="24" t="s">
        <v>252</v>
      </c>
      <c r="L5" s="24"/>
    </row>
    <row r="6" ht="24.2" customHeight="1" spans="1:12">
      <c r="A6" s="16" t="s">
        <v>166</v>
      </c>
      <c r="B6" s="16" t="s">
        <v>167</v>
      </c>
      <c r="C6" s="16" t="s">
        <v>168</v>
      </c>
      <c r="D6" s="16"/>
      <c r="E6" s="16"/>
      <c r="F6" s="24"/>
      <c r="G6" s="24"/>
      <c r="H6" s="24" t="s">
        <v>230</v>
      </c>
      <c r="I6" s="24" t="s">
        <v>253</v>
      </c>
      <c r="J6" s="24" t="s">
        <v>221</v>
      </c>
      <c r="K6" s="24"/>
      <c r="L6" s="24"/>
    </row>
    <row r="7" ht="22.9" customHeight="1" spans="1:12">
      <c r="A7" s="10"/>
      <c r="B7" s="10"/>
      <c r="C7" s="10"/>
      <c r="D7" s="19"/>
      <c r="E7" s="19" t="s">
        <v>135</v>
      </c>
      <c r="F7" s="25">
        <f>7510967+168000</f>
        <v>7678967</v>
      </c>
      <c r="G7" s="25">
        <f>7510967+168000</f>
        <v>7678967</v>
      </c>
      <c r="H7" s="25">
        <v>6513439</v>
      </c>
      <c r="I7" s="25">
        <v>0</v>
      </c>
      <c r="J7" s="25">
        <v>221754</v>
      </c>
      <c r="K7" s="25">
        <f>775774+168000</f>
        <v>943774</v>
      </c>
      <c r="L7" s="25">
        <v>0</v>
      </c>
    </row>
    <row r="8" ht="22.9" customHeight="1" spans="1:12">
      <c r="A8" s="10"/>
      <c r="B8" s="10"/>
      <c r="C8" s="10"/>
      <c r="D8" s="17" t="s">
        <v>153</v>
      </c>
      <c r="E8" s="17" t="s">
        <v>154</v>
      </c>
      <c r="F8" s="25">
        <f>7510967+168000</f>
        <v>7678967</v>
      </c>
      <c r="G8" s="25">
        <f>7510967+168000</f>
        <v>7678967</v>
      </c>
      <c r="H8" s="25">
        <v>6513439</v>
      </c>
      <c r="I8" s="25">
        <v>0</v>
      </c>
      <c r="J8" s="25">
        <v>221754</v>
      </c>
      <c r="K8" s="25">
        <f>775774+168000</f>
        <v>943774</v>
      </c>
      <c r="L8" s="25">
        <v>0</v>
      </c>
    </row>
    <row r="9" ht="22.9" customHeight="1" spans="1:12">
      <c r="A9" s="10"/>
      <c r="B9" s="10"/>
      <c r="C9" s="10"/>
      <c r="D9" s="39" t="s">
        <v>155</v>
      </c>
      <c r="E9" s="39" t="s">
        <v>156</v>
      </c>
      <c r="F9" s="25">
        <f>7510967+168000</f>
        <v>7678967</v>
      </c>
      <c r="G9" s="25">
        <f>7510967+168000</f>
        <v>7678967</v>
      </c>
      <c r="H9" s="25">
        <v>6513439</v>
      </c>
      <c r="I9" s="25">
        <v>0</v>
      </c>
      <c r="J9" s="25">
        <v>221754</v>
      </c>
      <c r="K9" s="25">
        <f>775774+168000</f>
        <v>943774</v>
      </c>
      <c r="L9" s="25">
        <v>0</v>
      </c>
    </row>
    <row r="10" s="44" customFormat="1" ht="22.9" customHeight="1" spans="1:12">
      <c r="A10" s="45" t="s">
        <v>169</v>
      </c>
      <c r="B10" s="45"/>
      <c r="C10" s="45"/>
      <c r="D10" s="46" t="s">
        <v>254</v>
      </c>
      <c r="E10" s="46" t="s">
        <v>255</v>
      </c>
      <c r="F10" s="47">
        <f>3970190+168000</f>
        <v>4138190</v>
      </c>
      <c r="G10" s="47">
        <f>3970190+168000</f>
        <v>4138190</v>
      </c>
      <c r="H10" s="47">
        <v>3141991</v>
      </c>
      <c r="I10" s="47">
        <v>0</v>
      </c>
      <c r="J10" s="47">
        <v>176385</v>
      </c>
      <c r="K10" s="47">
        <f>651814+168000</f>
        <v>819814</v>
      </c>
      <c r="L10" s="47">
        <v>0</v>
      </c>
    </row>
    <row r="11" s="44" customFormat="1" ht="22.9" customHeight="1" spans="1:12">
      <c r="A11" s="45" t="s">
        <v>169</v>
      </c>
      <c r="B11" s="45" t="s">
        <v>173</v>
      </c>
      <c r="C11" s="45"/>
      <c r="D11" s="46" t="s">
        <v>256</v>
      </c>
      <c r="E11" s="46" t="s">
        <v>257</v>
      </c>
      <c r="F11" s="47">
        <f>3235765+168000</f>
        <v>3403765</v>
      </c>
      <c r="G11" s="47">
        <f>3235765+168000</f>
        <v>3403765</v>
      </c>
      <c r="H11" s="47">
        <v>2458806</v>
      </c>
      <c r="I11" s="47">
        <v>0</v>
      </c>
      <c r="J11" s="47">
        <v>176385</v>
      </c>
      <c r="K11" s="47">
        <f>600574+168000</f>
        <v>768574</v>
      </c>
      <c r="L11" s="47">
        <v>0</v>
      </c>
    </row>
    <row r="12" s="44" customFormat="1" ht="22.9" customHeight="1" spans="1:12">
      <c r="A12" s="48" t="s">
        <v>169</v>
      </c>
      <c r="B12" s="48" t="s">
        <v>173</v>
      </c>
      <c r="C12" s="48" t="s">
        <v>170</v>
      </c>
      <c r="D12" s="49" t="s">
        <v>258</v>
      </c>
      <c r="E12" s="50" t="s">
        <v>259</v>
      </c>
      <c r="F12" s="51">
        <f>3235765+168000</f>
        <v>3403765</v>
      </c>
      <c r="G12" s="51">
        <f>3235765+168000</f>
        <v>3403765</v>
      </c>
      <c r="H12" s="52">
        <v>2458806</v>
      </c>
      <c r="I12" s="52"/>
      <c r="J12" s="52">
        <v>176385</v>
      </c>
      <c r="K12" s="52">
        <f>600574+168000</f>
        <v>768574</v>
      </c>
      <c r="L12" s="52"/>
    </row>
    <row r="13" ht="22.9" customHeight="1" spans="1:12">
      <c r="A13" s="8" t="s">
        <v>169</v>
      </c>
      <c r="B13" s="53" t="s">
        <v>170</v>
      </c>
      <c r="C13" s="8"/>
      <c r="D13" s="19" t="s">
        <v>260</v>
      </c>
      <c r="E13" s="19" t="s">
        <v>261</v>
      </c>
      <c r="F13" s="25">
        <v>119174</v>
      </c>
      <c r="G13" s="25">
        <v>119174</v>
      </c>
      <c r="H13" s="25">
        <v>111374</v>
      </c>
      <c r="I13" s="25">
        <v>0</v>
      </c>
      <c r="J13" s="25">
        <v>0</v>
      </c>
      <c r="K13" s="25">
        <v>7800</v>
      </c>
      <c r="L13" s="25">
        <v>0</v>
      </c>
    </row>
    <row r="14" ht="22.9" customHeight="1" spans="1:12">
      <c r="A14" s="40" t="s">
        <v>169</v>
      </c>
      <c r="B14" s="40" t="s">
        <v>170</v>
      </c>
      <c r="C14" s="40" t="s">
        <v>170</v>
      </c>
      <c r="D14" s="36" t="s">
        <v>262</v>
      </c>
      <c r="E14" s="10" t="s">
        <v>259</v>
      </c>
      <c r="F14" s="11">
        <v>119174</v>
      </c>
      <c r="G14" s="11">
        <v>119174</v>
      </c>
      <c r="H14" s="31">
        <v>111374</v>
      </c>
      <c r="I14" s="31"/>
      <c r="J14" s="31"/>
      <c r="K14" s="31">
        <v>7800</v>
      </c>
      <c r="L14" s="31"/>
    </row>
    <row r="15" ht="22.9" customHeight="1" spans="1:12">
      <c r="A15" s="8" t="s">
        <v>169</v>
      </c>
      <c r="B15" s="53" t="s">
        <v>175</v>
      </c>
      <c r="C15" s="8"/>
      <c r="D15" s="19" t="s">
        <v>263</v>
      </c>
      <c r="E15" s="19" t="s">
        <v>264</v>
      </c>
      <c r="F15" s="25">
        <v>388078</v>
      </c>
      <c r="G15" s="25">
        <v>388078</v>
      </c>
      <c r="H15" s="25">
        <v>359998</v>
      </c>
      <c r="I15" s="25">
        <v>0</v>
      </c>
      <c r="J15" s="25">
        <v>0</v>
      </c>
      <c r="K15" s="25">
        <v>28080</v>
      </c>
      <c r="L15" s="25">
        <v>0</v>
      </c>
    </row>
    <row r="16" ht="22.9" customHeight="1" spans="1:12">
      <c r="A16" s="40" t="s">
        <v>169</v>
      </c>
      <c r="B16" s="40" t="s">
        <v>175</v>
      </c>
      <c r="C16" s="40" t="s">
        <v>170</v>
      </c>
      <c r="D16" s="36" t="s">
        <v>265</v>
      </c>
      <c r="E16" s="10" t="s">
        <v>259</v>
      </c>
      <c r="F16" s="11">
        <v>388078</v>
      </c>
      <c r="G16" s="11">
        <v>388078</v>
      </c>
      <c r="H16" s="31">
        <v>359998</v>
      </c>
      <c r="I16" s="31"/>
      <c r="J16" s="31"/>
      <c r="K16" s="31">
        <v>28080</v>
      </c>
      <c r="L16" s="31"/>
    </row>
    <row r="17" ht="22.9" customHeight="1" spans="1:12">
      <c r="A17" s="8" t="s">
        <v>169</v>
      </c>
      <c r="B17" s="53" t="s">
        <v>177</v>
      </c>
      <c r="C17" s="8"/>
      <c r="D17" s="19" t="s">
        <v>266</v>
      </c>
      <c r="E17" s="19" t="s">
        <v>267</v>
      </c>
      <c r="F17" s="25">
        <v>227173</v>
      </c>
      <c r="G17" s="25">
        <v>227173</v>
      </c>
      <c r="H17" s="25">
        <v>211813</v>
      </c>
      <c r="I17" s="25">
        <v>0</v>
      </c>
      <c r="J17" s="25">
        <v>0</v>
      </c>
      <c r="K17" s="25">
        <v>15360</v>
      </c>
      <c r="L17" s="25">
        <v>0</v>
      </c>
    </row>
    <row r="18" ht="22.9" customHeight="1" spans="1:12">
      <c r="A18" s="40" t="s">
        <v>169</v>
      </c>
      <c r="B18" s="40" t="s">
        <v>177</v>
      </c>
      <c r="C18" s="40" t="s">
        <v>170</v>
      </c>
      <c r="D18" s="36" t="s">
        <v>268</v>
      </c>
      <c r="E18" s="10" t="s">
        <v>259</v>
      </c>
      <c r="F18" s="11">
        <v>227173</v>
      </c>
      <c r="G18" s="11">
        <v>227173</v>
      </c>
      <c r="H18" s="31">
        <v>211813</v>
      </c>
      <c r="I18" s="31"/>
      <c r="J18" s="31"/>
      <c r="K18" s="31">
        <v>15360</v>
      </c>
      <c r="L18" s="31"/>
    </row>
    <row r="19" ht="22.9" customHeight="1" spans="1:12">
      <c r="A19" s="8" t="s">
        <v>181</v>
      </c>
      <c r="B19" s="8"/>
      <c r="C19" s="8"/>
      <c r="D19" s="19" t="s">
        <v>269</v>
      </c>
      <c r="E19" s="19" t="s">
        <v>270</v>
      </c>
      <c r="F19" s="25">
        <v>898655</v>
      </c>
      <c r="G19" s="25">
        <v>898655</v>
      </c>
      <c r="H19" s="25">
        <v>861246</v>
      </c>
      <c r="I19" s="25">
        <v>0</v>
      </c>
      <c r="J19" s="25">
        <v>24449</v>
      </c>
      <c r="K19" s="25">
        <v>12960</v>
      </c>
      <c r="L19" s="25">
        <v>0</v>
      </c>
    </row>
    <row r="20" ht="22.9" customHeight="1" spans="1:12">
      <c r="A20" s="8" t="s">
        <v>181</v>
      </c>
      <c r="B20" s="53" t="s">
        <v>185</v>
      </c>
      <c r="C20" s="8"/>
      <c r="D20" s="19" t="s">
        <v>271</v>
      </c>
      <c r="E20" s="19" t="s">
        <v>272</v>
      </c>
      <c r="F20" s="25">
        <v>24449</v>
      </c>
      <c r="G20" s="25">
        <v>24449</v>
      </c>
      <c r="H20" s="25">
        <v>0</v>
      </c>
      <c r="I20" s="25">
        <v>0</v>
      </c>
      <c r="J20" s="25">
        <v>24449</v>
      </c>
      <c r="K20" s="25">
        <v>0</v>
      </c>
      <c r="L20" s="25">
        <v>0</v>
      </c>
    </row>
    <row r="21" ht="22.9" customHeight="1" spans="1:12">
      <c r="A21" s="40" t="s">
        <v>181</v>
      </c>
      <c r="B21" s="40" t="s">
        <v>185</v>
      </c>
      <c r="C21" s="40" t="s">
        <v>186</v>
      </c>
      <c r="D21" s="36" t="s">
        <v>273</v>
      </c>
      <c r="E21" s="10" t="s">
        <v>274</v>
      </c>
      <c r="F21" s="11">
        <v>24449</v>
      </c>
      <c r="G21" s="11">
        <v>24449</v>
      </c>
      <c r="H21" s="31"/>
      <c r="I21" s="31"/>
      <c r="J21" s="31">
        <v>24449</v>
      </c>
      <c r="K21" s="31"/>
      <c r="L21" s="31"/>
    </row>
    <row r="22" ht="22.9" customHeight="1" spans="1:12">
      <c r="A22" s="8" t="s">
        <v>181</v>
      </c>
      <c r="B22" s="53" t="s">
        <v>195</v>
      </c>
      <c r="C22" s="8"/>
      <c r="D22" s="19" t="s">
        <v>275</v>
      </c>
      <c r="E22" s="19" t="s">
        <v>276</v>
      </c>
      <c r="F22" s="25">
        <v>192824</v>
      </c>
      <c r="G22" s="25">
        <v>192824</v>
      </c>
      <c r="H22" s="25">
        <v>179864</v>
      </c>
      <c r="I22" s="25">
        <v>0</v>
      </c>
      <c r="J22" s="25">
        <v>0</v>
      </c>
      <c r="K22" s="25">
        <v>12960</v>
      </c>
      <c r="L22" s="25">
        <v>0</v>
      </c>
    </row>
    <row r="23" ht="22.9" customHeight="1" spans="1:12">
      <c r="A23" s="40" t="s">
        <v>181</v>
      </c>
      <c r="B23" s="40" t="s">
        <v>195</v>
      </c>
      <c r="C23" s="40" t="s">
        <v>170</v>
      </c>
      <c r="D23" s="36" t="s">
        <v>277</v>
      </c>
      <c r="E23" s="10" t="s">
        <v>259</v>
      </c>
      <c r="F23" s="11">
        <v>192824</v>
      </c>
      <c r="G23" s="11">
        <v>192824</v>
      </c>
      <c r="H23" s="31">
        <v>179864</v>
      </c>
      <c r="I23" s="31"/>
      <c r="J23" s="31"/>
      <c r="K23" s="31">
        <v>12960</v>
      </c>
      <c r="L23" s="31"/>
    </row>
    <row r="24" ht="22.9" customHeight="1" spans="1:12">
      <c r="A24" s="8" t="s">
        <v>181</v>
      </c>
      <c r="B24" s="53" t="s">
        <v>182</v>
      </c>
      <c r="C24" s="8"/>
      <c r="D24" s="19" t="s">
        <v>278</v>
      </c>
      <c r="E24" s="19" t="s">
        <v>279</v>
      </c>
      <c r="F24" s="25">
        <v>655636</v>
      </c>
      <c r="G24" s="25">
        <v>655636</v>
      </c>
      <c r="H24" s="25">
        <v>655636</v>
      </c>
      <c r="I24" s="25">
        <v>0</v>
      </c>
      <c r="J24" s="25">
        <v>0</v>
      </c>
      <c r="K24" s="25">
        <v>0</v>
      </c>
      <c r="L24" s="25">
        <v>0</v>
      </c>
    </row>
    <row r="25" ht="22.9" customHeight="1" spans="1:12">
      <c r="A25" s="40" t="s">
        <v>181</v>
      </c>
      <c r="B25" s="40" t="s">
        <v>182</v>
      </c>
      <c r="C25" s="40" t="s">
        <v>182</v>
      </c>
      <c r="D25" s="36" t="s">
        <v>280</v>
      </c>
      <c r="E25" s="10" t="s">
        <v>281</v>
      </c>
      <c r="F25" s="11">
        <v>655636</v>
      </c>
      <c r="G25" s="11">
        <v>655636</v>
      </c>
      <c r="H25" s="31">
        <v>655636</v>
      </c>
      <c r="I25" s="31"/>
      <c r="J25" s="31"/>
      <c r="K25" s="31"/>
      <c r="L25" s="31"/>
    </row>
    <row r="26" ht="22.9" customHeight="1" spans="1:12">
      <c r="A26" s="8" t="s">
        <v>181</v>
      </c>
      <c r="B26" s="53" t="s">
        <v>189</v>
      </c>
      <c r="C26" s="8"/>
      <c r="D26" s="19" t="s">
        <v>282</v>
      </c>
      <c r="E26" s="19" t="s">
        <v>283</v>
      </c>
      <c r="F26" s="25">
        <v>25746</v>
      </c>
      <c r="G26" s="25">
        <v>25746</v>
      </c>
      <c r="H26" s="25">
        <v>25746</v>
      </c>
      <c r="I26" s="25">
        <v>0</v>
      </c>
      <c r="J26" s="25">
        <v>0</v>
      </c>
      <c r="K26" s="25">
        <v>0</v>
      </c>
      <c r="L26" s="25">
        <v>0</v>
      </c>
    </row>
    <row r="27" ht="22.9" customHeight="1" spans="1:12">
      <c r="A27" s="40" t="s">
        <v>181</v>
      </c>
      <c r="B27" s="40" t="s">
        <v>189</v>
      </c>
      <c r="C27" s="40" t="s">
        <v>170</v>
      </c>
      <c r="D27" s="36" t="s">
        <v>284</v>
      </c>
      <c r="E27" s="10" t="s">
        <v>285</v>
      </c>
      <c r="F27" s="11">
        <v>10904</v>
      </c>
      <c r="G27" s="11">
        <v>10904</v>
      </c>
      <c r="H27" s="31">
        <v>10904</v>
      </c>
      <c r="I27" s="31"/>
      <c r="J27" s="31"/>
      <c r="K27" s="31"/>
      <c r="L27" s="31"/>
    </row>
    <row r="28" ht="22.9" customHeight="1" spans="1:12">
      <c r="A28" s="40" t="s">
        <v>181</v>
      </c>
      <c r="B28" s="40" t="s">
        <v>189</v>
      </c>
      <c r="C28" s="40" t="s">
        <v>192</v>
      </c>
      <c r="D28" s="36" t="s">
        <v>286</v>
      </c>
      <c r="E28" s="10" t="s">
        <v>287</v>
      </c>
      <c r="F28" s="11">
        <v>14842</v>
      </c>
      <c r="G28" s="11">
        <v>14842</v>
      </c>
      <c r="H28" s="31">
        <v>14842</v>
      </c>
      <c r="I28" s="31"/>
      <c r="J28" s="31"/>
      <c r="K28" s="31"/>
      <c r="L28" s="31"/>
    </row>
    <row r="29" ht="22.9" customHeight="1" spans="1:12">
      <c r="A29" s="8" t="s">
        <v>197</v>
      </c>
      <c r="B29" s="8"/>
      <c r="C29" s="8"/>
      <c r="D29" s="19" t="s">
        <v>288</v>
      </c>
      <c r="E29" s="19" t="s">
        <v>289</v>
      </c>
      <c r="F29" s="25">
        <v>366441</v>
      </c>
      <c r="G29" s="25">
        <v>366441</v>
      </c>
      <c r="H29" s="25">
        <v>365321</v>
      </c>
      <c r="I29" s="25">
        <v>0</v>
      </c>
      <c r="J29" s="25">
        <v>1120</v>
      </c>
      <c r="K29" s="25">
        <v>0</v>
      </c>
      <c r="L29" s="25">
        <v>0</v>
      </c>
    </row>
    <row r="30" ht="22.9" customHeight="1" spans="1:12">
      <c r="A30" s="8" t="s">
        <v>197</v>
      </c>
      <c r="B30" s="53" t="s">
        <v>185</v>
      </c>
      <c r="C30" s="8"/>
      <c r="D30" s="19" t="s">
        <v>290</v>
      </c>
      <c r="E30" s="19" t="s">
        <v>291</v>
      </c>
      <c r="F30" s="25">
        <v>366441</v>
      </c>
      <c r="G30" s="25">
        <v>366441</v>
      </c>
      <c r="H30" s="25">
        <v>365321</v>
      </c>
      <c r="I30" s="25">
        <v>0</v>
      </c>
      <c r="J30" s="25">
        <v>1120</v>
      </c>
      <c r="K30" s="25">
        <v>0</v>
      </c>
      <c r="L30" s="25">
        <v>0</v>
      </c>
    </row>
    <row r="31" ht="22.9" customHeight="1" spans="1:12">
      <c r="A31" s="40" t="s">
        <v>197</v>
      </c>
      <c r="B31" s="40" t="s">
        <v>185</v>
      </c>
      <c r="C31" s="40" t="s">
        <v>170</v>
      </c>
      <c r="D31" s="36" t="s">
        <v>292</v>
      </c>
      <c r="E31" s="10" t="s">
        <v>293</v>
      </c>
      <c r="F31" s="11">
        <v>268547</v>
      </c>
      <c r="G31" s="11">
        <v>268547</v>
      </c>
      <c r="H31" s="31">
        <v>268547</v>
      </c>
      <c r="I31" s="31"/>
      <c r="J31" s="31"/>
      <c r="K31" s="31"/>
      <c r="L31" s="31"/>
    </row>
    <row r="32" ht="22.9" customHeight="1" spans="1:12">
      <c r="A32" s="40" t="s">
        <v>197</v>
      </c>
      <c r="B32" s="40" t="s">
        <v>185</v>
      </c>
      <c r="C32" s="40" t="s">
        <v>173</v>
      </c>
      <c r="D32" s="36" t="s">
        <v>294</v>
      </c>
      <c r="E32" s="10" t="s">
        <v>295</v>
      </c>
      <c r="F32" s="11">
        <v>92614</v>
      </c>
      <c r="G32" s="11">
        <v>92614</v>
      </c>
      <c r="H32" s="31">
        <v>92614</v>
      </c>
      <c r="I32" s="31"/>
      <c r="J32" s="31"/>
      <c r="K32" s="31"/>
      <c r="L32" s="31"/>
    </row>
    <row r="33" ht="22.9" customHeight="1" spans="1:12">
      <c r="A33" s="40" t="s">
        <v>197</v>
      </c>
      <c r="B33" s="40" t="s">
        <v>185</v>
      </c>
      <c r="C33" s="40" t="s">
        <v>186</v>
      </c>
      <c r="D33" s="36" t="s">
        <v>296</v>
      </c>
      <c r="E33" s="10" t="s">
        <v>297</v>
      </c>
      <c r="F33" s="11">
        <v>5280</v>
      </c>
      <c r="G33" s="11">
        <v>5280</v>
      </c>
      <c r="H33" s="31">
        <v>4160</v>
      </c>
      <c r="I33" s="31"/>
      <c r="J33" s="31">
        <v>1120</v>
      </c>
      <c r="K33" s="31"/>
      <c r="L33" s="31"/>
    </row>
    <row r="34" ht="22.9" customHeight="1" spans="1:12">
      <c r="A34" s="8" t="s">
        <v>204</v>
      </c>
      <c r="B34" s="8"/>
      <c r="C34" s="8"/>
      <c r="D34" s="19" t="s">
        <v>298</v>
      </c>
      <c r="E34" s="19" t="s">
        <v>299</v>
      </c>
      <c r="F34" s="25">
        <v>1453209</v>
      </c>
      <c r="G34" s="25">
        <v>1453209</v>
      </c>
      <c r="H34" s="25">
        <v>1341969</v>
      </c>
      <c r="I34" s="25">
        <v>0</v>
      </c>
      <c r="J34" s="25">
        <v>19800</v>
      </c>
      <c r="K34" s="25">
        <v>91440</v>
      </c>
      <c r="L34" s="25">
        <v>0</v>
      </c>
    </row>
    <row r="35" ht="22.9" customHeight="1" spans="1:12">
      <c r="A35" s="8" t="s">
        <v>204</v>
      </c>
      <c r="B35" s="53" t="s">
        <v>170</v>
      </c>
      <c r="C35" s="8"/>
      <c r="D35" s="19" t="s">
        <v>300</v>
      </c>
      <c r="E35" s="19" t="s">
        <v>301</v>
      </c>
      <c r="F35" s="25">
        <v>1453209</v>
      </c>
      <c r="G35" s="25">
        <v>1453209</v>
      </c>
      <c r="H35" s="25">
        <v>1341969</v>
      </c>
      <c r="I35" s="25">
        <v>0</v>
      </c>
      <c r="J35" s="25">
        <v>19800</v>
      </c>
      <c r="K35" s="25">
        <v>91440</v>
      </c>
      <c r="L35" s="25">
        <v>0</v>
      </c>
    </row>
    <row r="36" ht="22.9" customHeight="1" spans="1:12">
      <c r="A36" s="40" t="s">
        <v>204</v>
      </c>
      <c r="B36" s="40" t="s">
        <v>170</v>
      </c>
      <c r="C36" s="40" t="s">
        <v>170</v>
      </c>
      <c r="D36" s="36" t="s">
        <v>302</v>
      </c>
      <c r="E36" s="10" t="s">
        <v>259</v>
      </c>
      <c r="F36" s="11">
        <v>1453209</v>
      </c>
      <c r="G36" s="11">
        <v>1453209</v>
      </c>
      <c r="H36" s="31">
        <v>1341969</v>
      </c>
      <c r="I36" s="31"/>
      <c r="J36" s="31">
        <v>19800</v>
      </c>
      <c r="K36" s="31">
        <v>91440</v>
      </c>
      <c r="L36" s="31"/>
    </row>
    <row r="37" ht="22.9" customHeight="1" spans="1:12">
      <c r="A37" s="8" t="s">
        <v>179</v>
      </c>
      <c r="B37" s="8"/>
      <c r="C37" s="8"/>
      <c r="D37" s="19" t="s">
        <v>303</v>
      </c>
      <c r="E37" s="19" t="s">
        <v>304</v>
      </c>
      <c r="F37" s="25">
        <v>277477</v>
      </c>
      <c r="G37" s="25">
        <v>277477</v>
      </c>
      <c r="H37" s="25">
        <v>257917</v>
      </c>
      <c r="I37" s="25">
        <v>0</v>
      </c>
      <c r="J37" s="25">
        <v>0</v>
      </c>
      <c r="K37" s="25">
        <v>19560</v>
      </c>
      <c r="L37" s="25">
        <v>0</v>
      </c>
    </row>
    <row r="38" ht="22.9" customHeight="1" spans="1:12">
      <c r="A38" s="8" t="s">
        <v>179</v>
      </c>
      <c r="B38" s="53" t="s">
        <v>170</v>
      </c>
      <c r="C38" s="8"/>
      <c r="D38" s="19" t="s">
        <v>305</v>
      </c>
      <c r="E38" s="19" t="s">
        <v>306</v>
      </c>
      <c r="F38" s="25">
        <v>277477</v>
      </c>
      <c r="G38" s="25">
        <v>277477</v>
      </c>
      <c r="H38" s="25">
        <v>257917</v>
      </c>
      <c r="I38" s="25">
        <v>0</v>
      </c>
      <c r="J38" s="25">
        <v>0</v>
      </c>
      <c r="K38" s="25">
        <v>19560</v>
      </c>
      <c r="L38" s="25">
        <v>0</v>
      </c>
    </row>
    <row r="39" ht="22.9" customHeight="1" spans="1:12">
      <c r="A39" s="40" t="s">
        <v>179</v>
      </c>
      <c r="B39" s="40" t="s">
        <v>170</v>
      </c>
      <c r="C39" s="40" t="s">
        <v>170</v>
      </c>
      <c r="D39" s="36" t="s">
        <v>307</v>
      </c>
      <c r="E39" s="10" t="s">
        <v>259</v>
      </c>
      <c r="F39" s="11">
        <v>277477</v>
      </c>
      <c r="G39" s="11">
        <v>277477</v>
      </c>
      <c r="H39" s="31">
        <v>257917</v>
      </c>
      <c r="I39" s="31"/>
      <c r="J39" s="31"/>
      <c r="K39" s="31">
        <v>19560</v>
      </c>
      <c r="L39" s="31"/>
    </row>
    <row r="40" ht="22.9" customHeight="1" spans="1:12">
      <c r="A40" s="8" t="s">
        <v>206</v>
      </c>
      <c r="B40" s="8"/>
      <c r="C40" s="8"/>
      <c r="D40" s="19" t="s">
        <v>308</v>
      </c>
      <c r="E40" s="19" t="s">
        <v>309</v>
      </c>
      <c r="F40" s="25">
        <v>544995</v>
      </c>
      <c r="G40" s="25">
        <v>544995</v>
      </c>
      <c r="H40" s="25">
        <v>544995</v>
      </c>
      <c r="I40" s="25">
        <v>0</v>
      </c>
      <c r="J40" s="25">
        <v>0</v>
      </c>
      <c r="K40" s="25">
        <v>0</v>
      </c>
      <c r="L40" s="25">
        <v>0</v>
      </c>
    </row>
    <row r="41" ht="22.9" customHeight="1" spans="1:12">
      <c r="A41" s="8" t="s">
        <v>206</v>
      </c>
      <c r="B41" s="53" t="s">
        <v>192</v>
      </c>
      <c r="C41" s="8"/>
      <c r="D41" s="19" t="s">
        <v>310</v>
      </c>
      <c r="E41" s="19" t="s">
        <v>311</v>
      </c>
      <c r="F41" s="25">
        <v>544995</v>
      </c>
      <c r="G41" s="25">
        <v>544995</v>
      </c>
      <c r="H41" s="25">
        <v>544995</v>
      </c>
      <c r="I41" s="25">
        <v>0</v>
      </c>
      <c r="J41" s="25">
        <v>0</v>
      </c>
      <c r="K41" s="25">
        <v>0</v>
      </c>
      <c r="L41" s="25">
        <v>0</v>
      </c>
    </row>
    <row r="42" ht="22.9" customHeight="1" spans="1:12">
      <c r="A42" s="40" t="s">
        <v>206</v>
      </c>
      <c r="B42" s="40" t="s">
        <v>192</v>
      </c>
      <c r="C42" s="40" t="s">
        <v>170</v>
      </c>
      <c r="D42" s="36" t="s">
        <v>312</v>
      </c>
      <c r="E42" s="10" t="s">
        <v>313</v>
      </c>
      <c r="F42" s="11">
        <v>544995</v>
      </c>
      <c r="G42" s="11">
        <v>544995</v>
      </c>
      <c r="H42" s="31">
        <v>544995</v>
      </c>
      <c r="I42" s="31"/>
      <c r="J42" s="31"/>
      <c r="K42" s="31"/>
      <c r="L42" s="31"/>
    </row>
  </sheetData>
  <mergeCells count="12">
    <mergeCell ref="A2:L2"/>
    <mergeCell ref="A3:J3"/>
    <mergeCell ref="K3:L3"/>
    <mergeCell ref="G4:K4"/>
    <mergeCell ref="H5:J5"/>
    <mergeCell ref="D4:D6"/>
    <mergeCell ref="E4:E6"/>
    <mergeCell ref="F4:F6"/>
    <mergeCell ref="G5:G6"/>
    <mergeCell ref="K5:K6"/>
    <mergeCell ref="L4:L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24</vt:i4>
      </vt:variant>
    </vt:vector>
  </HeadingPairs>
  <TitlesOfParts>
    <vt:vector size="24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2023-02-23T06:59:00Z</dcterms:created>
  <dcterms:modified xsi:type="dcterms:W3CDTF">2023-03-07T01:57:11Z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15DCBF3B738643BF9864A2BB0E7A834D</vt:lpwstr>
  </property>
  <property fmtid="{D5CDD505-2E9C-101B-9397-08002B2CF9AE}" pid="3" name="KSOProductBuildVer">
    <vt:lpwstr>2052-11.1.0.13703</vt:lpwstr>
  </property>
</Properties>
</file>