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"/>
  </bookViews>
  <sheets>
    <sheet name="3季度补贴表" sheetId="1" r:id="rId1"/>
    <sheet name="3季度办理公示表" sheetId="3" r:id="rId2"/>
    <sheet name="Sheet1" sheetId="4" r:id="rId3"/>
  </sheets>
  <definedNames>
    <definedName name="_xlnm._FilterDatabase" localSheetId="0" hidden="1">'3季度补贴表'!$A$3:$Q$121</definedName>
    <definedName name="_xlnm._FilterDatabase" localSheetId="1" hidden="1">'3季度办理公示表'!$A$3:$Q$85</definedName>
  </definedNames>
  <calcPr calcId="144525"/>
</workbook>
</file>

<file path=xl/sharedStrings.xml><?xml version="1.0" encoding="utf-8"?>
<sst xmlns="http://schemas.openxmlformats.org/spreadsheetml/2006/main" count="2578" uniqueCount="699">
  <si>
    <t>攸县法律援助中心 2022年 3季度法律援助案件补贴公示表</t>
  </si>
  <si>
    <r>
      <rPr>
        <sz val="12"/>
        <rFont val="宋体"/>
        <charset val="134"/>
      </rPr>
      <t>公示地址：</t>
    </r>
    <r>
      <rPr>
        <sz val="12"/>
        <rFont val="Times New Roman"/>
        <charset val="0"/>
      </rPr>
      <t xml:space="preserve">http://www.hnyx.gov.cn/                                                                                   </t>
    </r>
    <r>
      <rPr>
        <sz val="12"/>
        <rFont val="宋体"/>
        <charset val="134"/>
      </rPr>
      <t>公示时间：</t>
    </r>
    <r>
      <rPr>
        <sz val="12"/>
        <rFont val="Times New Roman"/>
        <charset val="0"/>
      </rPr>
      <t xml:space="preserve">  2022</t>
    </r>
    <r>
      <rPr>
        <sz val="12"/>
        <rFont val="宋体"/>
        <charset val="134"/>
      </rPr>
      <t>年</t>
    </r>
    <r>
      <rPr>
        <sz val="12"/>
        <rFont val="Times New Roman"/>
        <charset val="0"/>
      </rPr>
      <t>9</t>
    </r>
    <r>
      <rPr>
        <sz val="12"/>
        <rFont val="宋体"/>
        <charset val="134"/>
      </rPr>
      <t>月</t>
    </r>
    <r>
      <rPr>
        <sz val="12"/>
        <rFont val="Times New Roman"/>
        <charset val="0"/>
      </rPr>
      <t>30</t>
    </r>
    <r>
      <rPr>
        <sz val="12"/>
        <rFont val="宋体"/>
        <charset val="134"/>
      </rPr>
      <t>日</t>
    </r>
  </si>
  <si>
    <t>序号</t>
  </si>
  <si>
    <t>案号</t>
  </si>
  <si>
    <t>受援人</t>
  </si>
  <si>
    <t>联系电话</t>
  </si>
  <si>
    <t>案   由</t>
  </si>
  <si>
    <t>类别</t>
  </si>
  <si>
    <t>受理日期</t>
  </si>
  <si>
    <t>承办单位及承办人员</t>
  </si>
  <si>
    <t>承办人         联系电话</t>
  </si>
  <si>
    <t>结案时间</t>
  </si>
  <si>
    <t>结案方式</t>
  </si>
  <si>
    <t>补贴    金额</t>
  </si>
  <si>
    <t>备注</t>
  </si>
  <si>
    <t>（2021)刑48</t>
  </si>
  <si>
    <t>晏思迪</t>
  </si>
  <si>
    <t>非法吸收公众存款罪</t>
  </si>
  <si>
    <t>刑事诉讼</t>
  </si>
  <si>
    <t>2021.5.25</t>
  </si>
  <si>
    <t>华安律师事务所  蔡子飞</t>
  </si>
  <si>
    <t>13807415612</t>
  </si>
  <si>
    <t>2022.4.19</t>
  </si>
  <si>
    <t>法院判决</t>
  </si>
  <si>
    <t>（2021）民51</t>
  </si>
  <si>
    <t>易森林</t>
  </si>
  <si>
    <t>机动车交通事故责任纠纷</t>
  </si>
  <si>
    <t>民事诉讼</t>
  </si>
  <si>
    <t>2021.7.19</t>
  </si>
  <si>
    <t>顺杰律师事务所  刘 钦</t>
  </si>
  <si>
    <t>2021.12.21</t>
  </si>
  <si>
    <t>（2022）刑99</t>
  </si>
  <si>
    <t>李小林</t>
  </si>
  <si>
    <t>盗窃罪</t>
  </si>
  <si>
    <t>检察院阶段</t>
  </si>
  <si>
    <t>2022.6.7</t>
  </si>
  <si>
    <t>2022.6.15</t>
  </si>
  <si>
    <t>审查起诉</t>
  </si>
  <si>
    <t>（2022）刑96</t>
  </si>
  <si>
    <t>肖国先</t>
  </si>
  <si>
    <t>帮助信息网络犯罪活动罪</t>
  </si>
  <si>
    <t>2022.6.1</t>
  </si>
  <si>
    <t>人信律师事务所  陈亚娟</t>
  </si>
  <si>
    <t>（2022）民67</t>
  </si>
  <si>
    <t>李春仔</t>
  </si>
  <si>
    <t>合同无因管理不当得利纠纷</t>
  </si>
  <si>
    <t>2022.3.8</t>
  </si>
  <si>
    <t>法院裁定</t>
  </si>
  <si>
    <t>撤诉</t>
  </si>
  <si>
    <t>（2021）刑210</t>
  </si>
  <si>
    <t>焦马仔</t>
  </si>
  <si>
    <t>故意杀人罪</t>
  </si>
  <si>
    <t>2021.12.20</t>
  </si>
  <si>
    <t>顺杰律师事务所罗桥林</t>
  </si>
  <si>
    <t>（2021）刑214</t>
  </si>
  <si>
    <t>皮淼</t>
  </si>
  <si>
    <t>强奸罪</t>
  </si>
  <si>
    <t>(2021)刑200</t>
  </si>
  <si>
    <t>王英</t>
  </si>
  <si>
    <t>容留卖淫罪</t>
  </si>
  <si>
    <t>2021.12.8</t>
  </si>
  <si>
    <t>2022.2.25</t>
  </si>
  <si>
    <t>（2021）刑174</t>
  </si>
  <si>
    <t>胡春丰</t>
  </si>
  <si>
    <t>侵犯公民个人信息罪</t>
  </si>
  <si>
    <t>2021.11.19</t>
  </si>
  <si>
    <t>2022.1.16</t>
  </si>
  <si>
    <t>（2021）刑113</t>
  </si>
  <si>
    <t>刘增方</t>
  </si>
  <si>
    <t>偷越边境</t>
  </si>
  <si>
    <t>2021.9.18</t>
  </si>
  <si>
    <t>顺杰律师事务所  刘钦</t>
  </si>
  <si>
    <t>2021.10.25</t>
  </si>
  <si>
    <t>（2022）刑43</t>
  </si>
  <si>
    <t>张乐中</t>
  </si>
  <si>
    <t>非法采矿罪</t>
  </si>
  <si>
    <t>2022.3.2</t>
  </si>
  <si>
    <t>2022.4.26</t>
  </si>
  <si>
    <t>（2022）刑106</t>
  </si>
  <si>
    <t>唐永靖平</t>
  </si>
  <si>
    <t>2022.6.28</t>
  </si>
  <si>
    <t>（2022）刑71</t>
  </si>
  <si>
    <t>周劲松</t>
  </si>
  <si>
    <t>贩卖毒品罪</t>
  </si>
  <si>
    <t>2022.3.28</t>
  </si>
  <si>
    <t>2022.5.26</t>
  </si>
  <si>
    <t>（2021）民58</t>
  </si>
  <si>
    <t>唐秋云</t>
  </si>
  <si>
    <t>建筑施工合同纠纷</t>
  </si>
  <si>
    <t>2021.7.28</t>
  </si>
  <si>
    <t>2021.11.18</t>
  </si>
  <si>
    <t>法院调解</t>
  </si>
  <si>
    <t>（2021）刑126</t>
  </si>
  <si>
    <t>王春楠</t>
  </si>
  <si>
    <t>2021.9.27</t>
  </si>
  <si>
    <t>地博律师事务所  艾翔</t>
  </si>
  <si>
    <t>2021.9.20</t>
  </si>
  <si>
    <t>株洲监管中心</t>
  </si>
  <si>
    <t>（2022）刑44</t>
  </si>
  <si>
    <t>易桂莲</t>
  </si>
  <si>
    <t>2022.3.22</t>
  </si>
  <si>
    <t>（2022）刑8</t>
  </si>
  <si>
    <t>刘雪祥</t>
  </si>
  <si>
    <t>破坏生产经营罪</t>
  </si>
  <si>
    <t>2022.2.14</t>
  </si>
  <si>
    <t>（2022）刑91</t>
  </si>
  <si>
    <t>罗伟峰</t>
  </si>
  <si>
    <t>2022.5.25</t>
  </si>
  <si>
    <t>华安律师事务所 杨小江</t>
  </si>
  <si>
    <t>（2022）刑53</t>
  </si>
  <si>
    <t>向罗成</t>
  </si>
  <si>
    <t>聚众斗殴罪</t>
  </si>
  <si>
    <t>2022.3.4</t>
  </si>
  <si>
    <t>2022.4.25</t>
  </si>
  <si>
    <t>（2021）刑117</t>
  </si>
  <si>
    <t>甘华林</t>
  </si>
  <si>
    <t>开设赌场罪</t>
  </si>
  <si>
    <t>2021.9.24</t>
  </si>
  <si>
    <t>13817412586</t>
  </si>
  <si>
    <t>2021.11.2</t>
  </si>
  <si>
    <t>（2021）刑47</t>
  </si>
  <si>
    <t>谢冬香</t>
  </si>
  <si>
    <t>（2021）刑125</t>
  </si>
  <si>
    <t>游挺</t>
  </si>
  <si>
    <t>寻衅滋事罪</t>
  </si>
  <si>
    <t>2021.9.26</t>
  </si>
  <si>
    <t>2022.5.13</t>
  </si>
  <si>
    <t>（2021）刑108</t>
  </si>
  <si>
    <t>引诱容留介绍卖淫罪</t>
  </si>
  <si>
    <t>2021.9.15</t>
  </si>
  <si>
    <t>2021.9.30</t>
  </si>
  <si>
    <t>（2021）刑109</t>
  </si>
  <si>
    <t>陈文波</t>
  </si>
  <si>
    <t>2021.12.6</t>
  </si>
  <si>
    <t>株洲第一看守所</t>
  </si>
  <si>
    <t>（2021）刑78</t>
  </si>
  <si>
    <t>侦查阶段</t>
  </si>
  <si>
    <t>2021.7.9</t>
  </si>
  <si>
    <t>2021.8.10</t>
  </si>
  <si>
    <t>移送审查起诉</t>
  </si>
  <si>
    <t>（2021）刑91</t>
  </si>
  <si>
    <t>2021.8.27</t>
  </si>
  <si>
    <t>2021.9.10</t>
  </si>
  <si>
    <t>（2021）刑86</t>
  </si>
  <si>
    <t>刘瑶</t>
  </si>
  <si>
    <t xml:space="preserve">诈骗罪 </t>
  </si>
  <si>
    <t>2021.8.23</t>
  </si>
  <si>
    <t>2021.9.17</t>
  </si>
  <si>
    <t>（2021）刑105</t>
  </si>
  <si>
    <t>王艳子</t>
  </si>
  <si>
    <t>（2021）刑202</t>
  </si>
  <si>
    <t>詹一男</t>
  </si>
  <si>
    <t>2021.12.10</t>
  </si>
  <si>
    <t>2021.12.13</t>
  </si>
  <si>
    <t>(2021)刑187</t>
  </si>
  <si>
    <t>易志伟</t>
  </si>
  <si>
    <t>偷越国境罪</t>
  </si>
  <si>
    <t>2021.11.24</t>
  </si>
  <si>
    <t>2021.12.15</t>
  </si>
  <si>
    <t>（2021）刑170</t>
  </si>
  <si>
    <t>廖观华</t>
  </si>
  <si>
    <t>（2021）刑129</t>
  </si>
  <si>
    <t>李正生</t>
  </si>
  <si>
    <t>非法买卖枪支罪</t>
  </si>
  <si>
    <t>2021.11.25</t>
  </si>
  <si>
    <t>（2020）刑181</t>
  </si>
  <si>
    <t>胡前亮</t>
  </si>
  <si>
    <t>诈骗罪</t>
  </si>
  <si>
    <t>2020.12.9</t>
  </si>
  <si>
    <t>2021.3.28</t>
  </si>
  <si>
    <t>（2022）刑102</t>
  </si>
  <si>
    <t>陈炎</t>
  </si>
  <si>
    <t>2022.6.27</t>
  </si>
  <si>
    <t>（2022）刑27</t>
  </si>
  <si>
    <t>余清成</t>
  </si>
  <si>
    <t>2022.2.22</t>
  </si>
  <si>
    <t>（2021）刑96</t>
  </si>
  <si>
    <t>彭勇</t>
  </si>
  <si>
    <t>2021.9.1</t>
  </si>
  <si>
    <t>2021.9.29</t>
  </si>
  <si>
    <t>（2021）刑127</t>
  </si>
  <si>
    <t>刘正贻</t>
  </si>
  <si>
    <t>非法制造、买卖枪支罪</t>
  </si>
  <si>
    <t>（2022）刑78</t>
  </si>
  <si>
    <t>欧阳乃</t>
  </si>
  <si>
    <t>非法狩猎罪</t>
  </si>
  <si>
    <t>2022.4.11</t>
  </si>
  <si>
    <t>2022.6.23</t>
  </si>
  <si>
    <t>（2021）刑58</t>
  </si>
  <si>
    <t>2021.6.7</t>
  </si>
  <si>
    <t>2021.10.8</t>
  </si>
  <si>
    <t>（2021）刑209</t>
  </si>
  <si>
    <t>刘明军</t>
  </si>
  <si>
    <t>2021.12.16</t>
  </si>
  <si>
    <t>2022.2.24</t>
  </si>
  <si>
    <t>（2021）刑212</t>
  </si>
  <si>
    <t>曹文朱</t>
  </si>
  <si>
    <t>地博律师事务所  王彦武</t>
  </si>
  <si>
    <t>（2021）刑120</t>
  </si>
  <si>
    <t>王佐江</t>
  </si>
  <si>
    <t>赌博罪</t>
  </si>
  <si>
    <t>2021.11.30</t>
  </si>
  <si>
    <t>（2021）民119</t>
  </si>
  <si>
    <t>谭斌联</t>
  </si>
  <si>
    <t>（2022）刑98</t>
  </si>
  <si>
    <t>阳立中</t>
  </si>
  <si>
    <t>2022.6.22</t>
  </si>
  <si>
    <t>（2022）刑80</t>
  </si>
  <si>
    <t>向国方</t>
  </si>
  <si>
    <t>2022.4.22</t>
  </si>
  <si>
    <t>（2022）刑49</t>
  </si>
  <si>
    <t>陈跃宏</t>
  </si>
  <si>
    <t>生产，销售有毒有害食品罪</t>
  </si>
  <si>
    <t>2022.7.5</t>
  </si>
  <si>
    <t>（2022）民68</t>
  </si>
  <si>
    <t>刘桂文</t>
  </si>
  <si>
    <t>交通事故责任纠纷</t>
  </si>
  <si>
    <t>2022.3.9</t>
  </si>
  <si>
    <t>人信律师事务所 李阳顺</t>
  </si>
  <si>
    <t>2022.6.30</t>
  </si>
  <si>
    <t>（2022）刑84</t>
  </si>
  <si>
    <t>马雄伟</t>
  </si>
  <si>
    <t>（2021）刑44</t>
  </si>
  <si>
    <t>文小林</t>
  </si>
  <si>
    <t>（2022）刑2</t>
  </si>
  <si>
    <t>谭志东</t>
  </si>
  <si>
    <t>2022.1.12</t>
  </si>
  <si>
    <t>（2021）刑203</t>
  </si>
  <si>
    <t>阳辉</t>
  </si>
  <si>
    <t>2021.12.11</t>
  </si>
  <si>
    <t>2021.12.28</t>
  </si>
  <si>
    <t>（2022）刑20</t>
  </si>
  <si>
    <t>刘鹏欣</t>
  </si>
  <si>
    <t>2022.2.21</t>
  </si>
  <si>
    <t>2022.3.24</t>
  </si>
  <si>
    <t>（2022）刑26</t>
  </si>
  <si>
    <t>贺林方</t>
  </si>
  <si>
    <t>掩饰、隐瞒犯罪所得罪</t>
  </si>
  <si>
    <t>2022.6.24</t>
  </si>
  <si>
    <t>（2022）刑38</t>
  </si>
  <si>
    <t>胡鹏</t>
  </si>
  <si>
    <t>2022.3.1</t>
  </si>
  <si>
    <t>2022.4.29</t>
  </si>
  <si>
    <t>（2021）刑94</t>
  </si>
  <si>
    <t>苏祝华</t>
  </si>
  <si>
    <t>非法捕捞水产品罪</t>
  </si>
  <si>
    <t>2021.8.31</t>
  </si>
  <si>
    <t>2021.11.11</t>
  </si>
  <si>
    <t>（2021）刑99</t>
  </si>
  <si>
    <t>黄帅</t>
  </si>
  <si>
    <t>2021.9.7</t>
  </si>
  <si>
    <t>（2021）刑123</t>
  </si>
  <si>
    <t>肖祖良</t>
  </si>
  <si>
    <t>（2021）刑50</t>
  </si>
  <si>
    <t>刘喜华</t>
  </si>
  <si>
    <t>（2021）刑148</t>
  </si>
  <si>
    <t>邱德</t>
  </si>
  <si>
    <t>2021.11.3</t>
  </si>
  <si>
    <t>2022.1.27</t>
  </si>
  <si>
    <t>（2022）民42</t>
  </si>
  <si>
    <t>谭艾姣</t>
  </si>
  <si>
    <t>机动车交通事故责任纠纷 </t>
  </si>
  <si>
    <t>守中律师事务所 宋丽君</t>
  </si>
  <si>
    <t>2022.6.13</t>
  </si>
  <si>
    <t>（2022）民94</t>
  </si>
  <si>
    <t>胡桂媛</t>
  </si>
  <si>
    <t>生命权，身体权，健康权纠纷</t>
  </si>
  <si>
    <t>2022.3.31</t>
  </si>
  <si>
    <t>（2022）刑97</t>
  </si>
  <si>
    <t>刘顺</t>
  </si>
  <si>
    <t>人信律师事务所  丁坤玲</t>
  </si>
  <si>
    <t>2022.7.15</t>
  </si>
  <si>
    <t>（2022）刑70</t>
  </si>
  <si>
    <t>段志刚</t>
  </si>
  <si>
    <t>2022.3.18</t>
  </si>
  <si>
    <t>2022.7.29</t>
  </si>
  <si>
    <t>（2022）民81号</t>
  </si>
  <si>
    <t>刘预芬</t>
  </si>
  <si>
    <t>人信律师事务所 吴双</t>
  </si>
  <si>
    <t>2022.7.22</t>
  </si>
  <si>
    <t>（2022）刑50</t>
  </si>
  <si>
    <t>李华</t>
  </si>
  <si>
    <t>2022.7.19</t>
  </si>
  <si>
    <t>（2022）民112号</t>
  </si>
  <si>
    <t>卜曼文</t>
  </si>
  <si>
    <t>2022.5.10</t>
  </si>
  <si>
    <t>2022.7.21</t>
  </si>
  <si>
    <t>（2021）刑179</t>
  </si>
  <si>
    <t>李友明</t>
  </si>
  <si>
    <t>2021.12.27</t>
  </si>
  <si>
    <t>（2021）民15</t>
  </si>
  <si>
    <t>彭愈雄</t>
  </si>
  <si>
    <t>2021.3.25</t>
  </si>
  <si>
    <t>长安法律服务所  陈文胜</t>
  </si>
  <si>
    <t>2021.6.30</t>
  </si>
  <si>
    <t>（2022）民143</t>
  </si>
  <si>
    <t>陈明开</t>
  </si>
  <si>
    <r>
      <rPr>
        <sz val="12"/>
        <rFont val="仿宋_GB2312"/>
        <charset val="134"/>
      </rPr>
      <t>机动车交通事故责任纠纷</t>
    </r>
    <r>
      <rPr>
        <sz val="12"/>
        <rFont val="Times New Roman"/>
        <charset val="0"/>
      </rPr>
      <t> </t>
    </r>
    <r>
      <rPr>
        <sz val="12"/>
        <rFont val="仿宋_GB2312"/>
        <charset val="134"/>
      </rPr>
      <t xml:space="preserve">
</t>
    </r>
  </si>
  <si>
    <t>2022.8.2</t>
  </si>
  <si>
    <t>（2022）民126</t>
  </si>
  <si>
    <t>张国桥</t>
  </si>
  <si>
    <t>2022.5.31</t>
  </si>
  <si>
    <t>2022.7.7</t>
  </si>
  <si>
    <t>（2021）民49</t>
  </si>
  <si>
    <t>何爱</t>
  </si>
  <si>
    <t>2021.7.13</t>
  </si>
  <si>
    <t>2022.6.8</t>
  </si>
  <si>
    <t>（2021）刑195</t>
  </si>
  <si>
    <t>谭明</t>
  </si>
  <si>
    <t>2021.12.3</t>
  </si>
  <si>
    <t>华安律师事务所  陈亮</t>
  </si>
  <si>
    <t>（2020）民36</t>
  </si>
  <si>
    <t>阳建冬</t>
  </si>
  <si>
    <t>民间借贷纠纷</t>
  </si>
  <si>
    <t>2020.3.30</t>
  </si>
  <si>
    <t>2020.9.28</t>
  </si>
  <si>
    <t>（2020）民38</t>
  </si>
  <si>
    <t>2020.4.28</t>
  </si>
  <si>
    <t>（2022）刑100</t>
  </si>
  <si>
    <t>贺义峰</t>
  </si>
  <si>
    <t>华安律师事务所 黄基望</t>
  </si>
  <si>
    <t>（2022）刑74</t>
  </si>
  <si>
    <t>文东辉</t>
  </si>
  <si>
    <t>销售有毒有害食品罪</t>
  </si>
  <si>
    <t>2022.4.6</t>
  </si>
  <si>
    <t>（2022）刑76</t>
  </si>
  <si>
    <t>刘金艳</t>
  </si>
  <si>
    <t>容留、介绍卖淫罪</t>
  </si>
  <si>
    <t>2022.4.7</t>
  </si>
  <si>
    <t>（2022）民127</t>
  </si>
  <si>
    <t>李德良</t>
  </si>
  <si>
    <t>追索劳动报酬</t>
  </si>
  <si>
    <t>2022.6.2</t>
  </si>
  <si>
    <t>2022.7.12</t>
  </si>
  <si>
    <t>（2022）刑68</t>
  </si>
  <si>
    <t>陈小毛</t>
  </si>
  <si>
    <t>2022.4.8</t>
  </si>
  <si>
    <t>（2022）刑14</t>
  </si>
  <si>
    <t>刘问仔</t>
  </si>
  <si>
    <t>2022.4.18</t>
  </si>
  <si>
    <t>（2021）刑146</t>
  </si>
  <si>
    <t>谭志跃</t>
  </si>
  <si>
    <t>2022.2.28</t>
  </si>
  <si>
    <t>（2022）民57</t>
  </si>
  <si>
    <t>刘奕猛</t>
  </si>
  <si>
    <t>华安律师事务所 彭新刚</t>
  </si>
  <si>
    <t>（2022）民61</t>
  </si>
  <si>
    <t>罗群乐</t>
  </si>
  <si>
    <t>离婚纠纷</t>
  </si>
  <si>
    <t>2022.3.17</t>
  </si>
  <si>
    <t>（2022）民71</t>
  </si>
  <si>
    <t>张建家</t>
  </si>
  <si>
    <t>提供劳务者受害责任纠纷</t>
  </si>
  <si>
    <t>2022.3.15</t>
  </si>
  <si>
    <t>（2022）民54</t>
  </si>
  <si>
    <t>刘宸好</t>
  </si>
  <si>
    <t>抚养费纠纷</t>
  </si>
  <si>
    <t>2022.2.10</t>
  </si>
  <si>
    <t>（2022）民59</t>
  </si>
  <si>
    <t>王慧</t>
  </si>
  <si>
    <t>失业保险金待遇纠纷</t>
  </si>
  <si>
    <t>株洲市中级法院</t>
  </si>
  <si>
    <t>（2022）刑107</t>
  </si>
  <si>
    <t>刘波城</t>
  </si>
  <si>
    <t>2022.6.16</t>
  </si>
  <si>
    <t>（2022）刑25</t>
  </si>
  <si>
    <t>谭路平</t>
  </si>
  <si>
    <t>2022.6.14</t>
  </si>
  <si>
    <t>（2021）刑124</t>
  </si>
  <si>
    <t>裘建文</t>
  </si>
  <si>
    <t>18974183098</t>
  </si>
  <si>
    <t>（2021）刑145</t>
  </si>
  <si>
    <t>贺平</t>
  </si>
  <si>
    <t>（2022）刑114</t>
  </si>
  <si>
    <t>黄利军</t>
  </si>
  <si>
    <t>2022.6.29</t>
  </si>
  <si>
    <t>2022.8.3</t>
  </si>
  <si>
    <t>（2022）民113号</t>
  </si>
  <si>
    <t>苏兰英</t>
  </si>
  <si>
    <t>2022.5.11</t>
  </si>
  <si>
    <t>（2021）民107</t>
  </si>
  <si>
    <t>谭宗开</t>
  </si>
  <si>
    <t>触电人身损害赔偿纠纷</t>
  </si>
  <si>
    <t>2021.9.6</t>
  </si>
  <si>
    <t>（2022）刑63</t>
  </si>
  <si>
    <t>罗韶祖</t>
  </si>
  <si>
    <t>2022.3.11</t>
  </si>
  <si>
    <t>地博律师事务所  陈辉满</t>
  </si>
  <si>
    <t>2022.8.17</t>
  </si>
  <si>
    <t>（2022）民73</t>
  </si>
  <si>
    <t>谢朱凯婷</t>
  </si>
  <si>
    <t>人身权，健康权纠纷</t>
  </si>
  <si>
    <t>（2022）刑57</t>
  </si>
  <si>
    <t>李柏林</t>
  </si>
  <si>
    <t>（2022）刑65</t>
  </si>
  <si>
    <t>罗金鹏</t>
  </si>
  <si>
    <t>（2022）刑59</t>
  </si>
  <si>
    <t>董诚</t>
  </si>
  <si>
    <t>（2022）刑92</t>
  </si>
  <si>
    <t>陈宗杜</t>
  </si>
  <si>
    <t>危害珍贵野生动物罪</t>
  </si>
  <si>
    <t>2022.8.15</t>
  </si>
  <si>
    <t>（2022）刑48</t>
  </si>
  <si>
    <t>易奇贞</t>
  </si>
  <si>
    <t>(2022) 刑16</t>
  </si>
  <si>
    <t>王爱云</t>
  </si>
  <si>
    <t>（2021）刑183</t>
  </si>
  <si>
    <t>尹升山</t>
  </si>
  <si>
    <t>华安律师事务所  刘曼文</t>
  </si>
  <si>
    <t>2022.1.26</t>
  </si>
  <si>
    <t>（2022）刑116</t>
  </si>
  <si>
    <t>李四华</t>
  </si>
  <si>
    <t>华安律师事务所 刘金贵</t>
  </si>
  <si>
    <t>13807415022</t>
  </si>
  <si>
    <t>2022.8.5</t>
  </si>
  <si>
    <t>（2022）刑109</t>
  </si>
  <si>
    <t>陈龙</t>
  </si>
  <si>
    <t>2022.8.10</t>
  </si>
  <si>
    <t>（2022）刑4</t>
  </si>
  <si>
    <t>王伟阳</t>
  </si>
  <si>
    <t>2022.1.13</t>
  </si>
  <si>
    <t>顺杰律师事务所 胡钰花</t>
  </si>
  <si>
    <t>2022.6.10</t>
  </si>
  <si>
    <t>（2022）民62</t>
  </si>
  <si>
    <t>向蕴娇</t>
  </si>
  <si>
    <t>劳动争议纠纷</t>
  </si>
  <si>
    <t>2022.7.10</t>
  </si>
  <si>
    <t>劳动仲裁</t>
  </si>
  <si>
    <t>（2021）民47</t>
  </si>
  <si>
    <t>侯艳香</t>
  </si>
  <si>
    <t>生命权、健康权、身体权纠纷</t>
  </si>
  <si>
    <t>民事诉讼（二审）</t>
  </si>
  <si>
    <t>2021.7.7</t>
  </si>
  <si>
    <t>（2022）刑55</t>
  </si>
  <si>
    <t>韦昌铭</t>
  </si>
  <si>
    <t>（2022）民148</t>
  </si>
  <si>
    <t>焦玉娥</t>
  </si>
  <si>
    <t>扶养费纠纷</t>
  </si>
  <si>
    <t>2022.8.23</t>
  </si>
  <si>
    <t>（2022）民28</t>
  </si>
  <si>
    <t>旷秋华</t>
  </si>
  <si>
    <t>合同纠纷</t>
  </si>
  <si>
    <t>2022.1.5</t>
  </si>
  <si>
    <t>守中律师事务所 杨宙峰</t>
  </si>
  <si>
    <t>15118034278</t>
  </si>
  <si>
    <t>援助人撤诉</t>
  </si>
  <si>
    <t>（2022）刑22</t>
  </si>
  <si>
    <t>谭琼荣</t>
  </si>
  <si>
    <t>（2022）刑81</t>
  </si>
  <si>
    <t>肖天明</t>
  </si>
  <si>
    <t>（2022）刑13</t>
  </si>
  <si>
    <t>蔡祖云</t>
  </si>
  <si>
    <t>隐匿故意销毁会计凭证、会计账簿、会计报表罪</t>
  </si>
  <si>
    <t>（2022）刑51</t>
  </si>
  <si>
    <t>李勇</t>
  </si>
  <si>
    <t>袭警罪</t>
  </si>
  <si>
    <t>（2022）刑104</t>
  </si>
  <si>
    <t>刘双凤</t>
  </si>
  <si>
    <t>2022.9.2</t>
  </si>
  <si>
    <t>（2022）刑105</t>
  </si>
  <si>
    <t>尹志江</t>
  </si>
  <si>
    <t>（2022）民29</t>
  </si>
  <si>
    <t>汤龙初</t>
  </si>
  <si>
    <t>劳务纠纷</t>
  </si>
  <si>
    <t>（2021）刑133</t>
  </si>
  <si>
    <t>谭宜平</t>
  </si>
  <si>
    <t>2021.10.12</t>
  </si>
  <si>
    <t>2022.1.30</t>
  </si>
  <si>
    <t>说明：本表用于填写本季度所有发放案件补贴的情况，包含本季度以前（含以前年度）受理、本季度结案发放补贴的案件。</t>
  </si>
  <si>
    <t xml:space="preserve">                  制表人：                   审核人：                复核人：                合计： </t>
  </si>
  <si>
    <t xml:space="preserve">        攸县法律援助中心2022年三季度法律援助案件办理公示表</t>
  </si>
  <si>
    <t xml:space="preserve">  公示地址：http://www.hnyx.gov.cn/home/index.html                             公示时间：2022年9月30日 </t>
  </si>
  <si>
    <t xml:space="preserve">受援人    </t>
  </si>
  <si>
    <t>案    由</t>
  </si>
  <si>
    <t>承办单位                 及承办人员</t>
  </si>
  <si>
    <t>承办人      联系电话</t>
  </si>
  <si>
    <t>案件结果</t>
  </si>
  <si>
    <t>民153</t>
  </si>
  <si>
    <t>邓子非</t>
  </si>
  <si>
    <t>买卖合同纠纷</t>
  </si>
  <si>
    <t>2022.7.4</t>
  </si>
  <si>
    <t>人信律师事务所 吴 双</t>
  </si>
  <si>
    <t>援助中</t>
  </si>
  <si>
    <t>民154</t>
  </si>
  <si>
    <t>王成柯</t>
  </si>
  <si>
    <r>
      <rPr>
        <sz val="11"/>
        <rFont val="仿宋_GB2312"/>
        <charset val="134"/>
      </rPr>
      <t>机动车交通事故责任纠纷</t>
    </r>
    <r>
      <rPr>
        <sz val="11"/>
        <rFont val="Times New Roman"/>
        <charset val="0"/>
      </rPr>
      <t> </t>
    </r>
  </si>
  <si>
    <t>长安法律服务所 贺促生</t>
  </si>
  <si>
    <t>刑117</t>
  </si>
  <si>
    <t>刘莲玉</t>
  </si>
  <si>
    <t>购买假币罪</t>
  </si>
  <si>
    <t>顺杰律师事务所 刘 钦</t>
  </si>
  <si>
    <t>刑118</t>
  </si>
  <si>
    <t>蒋治华</t>
  </si>
  <si>
    <t>民155</t>
  </si>
  <si>
    <t>袁梅香</t>
  </si>
  <si>
    <t>民156</t>
  </si>
  <si>
    <t>邓悄华</t>
  </si>
  <si>
    <t>刑119</t>
  </si>
  <si>
    <t>单科程</t>
  </si>
  <si>
    <t>交通肇事罪</t>
  </si>
  <si>
    <t>审查阶段</t>
  </si>
  <si>
    <t>人信律师事务所 王文伟</t>
  </si>
  <si>
    <t>刑120</t>
  </si>
  <si>
    <t>符盈盈</t>
  </si>
  <si>
    <t>华安律师事务所 周冬林</t>
  </si>
  <si>
    <t>受害人</t>
  </si>
  <si>
    <t>民157</t>
  </si>
  <si>
    <t>叶福中</t>
  </si>
  <si>
    <t>顺杰律师事务所 罗桥林</t>
  </si>
  <si>
    <t>刑121</t>
  </si>
  <si>
    <t>胡银春</t>
  </si>
  <si>
    <t>2022.7.14</t>
  </si>
  <si>
    <t>刑122</t>
  </si>
  <si>
    <t>陈传文</t>
  </si>
  <si>
    <t>民158</t>
  </si>
  <si>
    <t>陈美萱</t>
  </si>
  <si>
    <t>地博律师事务所 艾 翔</t>
  </si>
  <si>
    <t>民159</t>
  </si>
  <si>
    <t>余思颖</t>
  </si>
  <si>
    <t>民160</t>
  </si>
  <si>
    <t>杨么妹</t>
  </si>
  <si>
    <t>华安律师事务所 彭金良</t>
  </si>
  <si>
    <t>民161</t>
  </si>
  <si>
    <t>刘三群</t>
  </si>
  <si>
    <t>2022.7.25</t>
  </si>
  <si>
    <t>民162</t>
  </si>
  <si>
    <t>黄明凤</t>
  </si>
  <si>
    <t>2022.7.26</t>
  </si>
  <si>
    <t>二审</t>
  </si>
  <si>
    <t>刑123</t>
  </si>
  <si>
    <t>刘阳</t>
  </si>
  <si>
    <t>2022.8.1</t>
  </si>
  <si>
    <t>刑124</t>
  </si>
  <si>
    <t>刘青</t>
  </si>
  <si>
    <t>刑125</t>
  </si>
  <si>
    <t>刑126</t>
  </si>
  <si>
    <t>宁新</t>
  </si>
  <si>
    <t>非法占用农用地</t>
  </si>
  <si>
    <t>刑127</t>
  </si>
  <si>
    <t>谭武平</t>
  </si>
  <si>
    <t>民163</t>
  </si>
  <si>
    <t>邓福南</t>
  </si>
  <si>
    <t>民164</t>
  </si>
  <si>
    <t>谢爱珍</t>
  </si>
  <si>
    <t>2022.8.4</t>
  </si>
  <si>
    <t>刑128</t>
  </si>
  <si>
    <t>汪建斌</t>
  </si>
  <si>
    <t>2022.8.11</t>
  </si>
  <si>
    <t>民165</t>
  </si>
  <si>
    <t>王江龙</t>
  </si>
  <si>
    <t>案件执行异议</t>
  </si>
  <si>
    <t>2022.8.16</t>
  </si>
  <si>
    <t>民166</t>
  </si>
  <si>
    <t>康伟伟</t>
  </si>
  <si>
    <t>民167</t>
  </si>
  <si>
    <t>朱继芬</t>
  </si>
  <si>
    <t>刑129</t>
  </si>
  <si>
    <t>文运福</t>
  </si>
  <si>
    <t>2022.8.18</t>
  </si>
  <si>
    <t>刑130</t>
  </si>
  <si>
    <t>王超锋</t>
  </si>
  <si>
    <t>刑131</t>
  </si>
  <si>
    <t>李艳春</t>
  </si>
  <si>
    <t>2022.8.19</t>
  </si>
  <si>
    <t>地博律师事务所 王彦武</t>
  </si>
  <si>
    <t>民168</t>
  </si>
  <si>
    <t>彭福球</t>
  </si>
  <si>
    <t>工伤保险待遇纠纷</t>
  </si>
  <si>
    <t>刑132</t>
  </si>
  <si>
    <t>邓忠良</t>
  </si>
  <si>
    <t>刑133</t>
  </si>
  <si>
    <t>邓志雄</t>
  </si>
  <si>
    <t>故意伤害罪</t>
  </si>
  <si>
    <t>2022.8.22</t>
  </si>
  <si>
    <t>刑134</t>
  </si>
  <si>
    <t>尹浩武</t>
  </si>
  <si>
    <t>刑135</t>
  </si>
  <si>
    <t>陈增华</t>
  </si>
  <si>
    <t>刑136</t>
  </si>
  <si>
    <t>陈春望</t>
  </si>
  <si>
    <t>刑137</t>
  </si>
  <si>
    <t>欧阳彬</t>
  </si>
  <si>
    <t>2022.8.25</t>
  </si>
  <si>
    <t>未成年人</t>
  </si>
  <si>
    <t>刑138</t>
  </si>
  <si>
    <t>刘茂如</t>
  </si>
  <si>
    <t>刑139</t>
  </si>
  <si>
    <t>周书连</t>
  </si>
  <si>
    <t>被强奸一案</t>
  </si>
  <si>
    <t>2022.8.24</t>
  </si>
  <si>
    <t>民169</t>
  </si>
  <si>
    <t>谭段武</t>
  </si>
  <si>
    <t>社会保险纠纷</t>
  </si>
  <si>
    <t>2022.8.29</t>
  </si>
  <si>
    <t>刑140</t>
  </si>
  <si>
    <t>徐雪龙</t>
  </si>
  <si>
    <t>贩卖淫秽物品牟利案</t>
  </si>
  <si>
    <t>2022.8.30</t>
  </si>
  <si>
    <t>人信律师事务所 丁坤玲</t>
  </si>
  <si>
    <t>民170</t>
  </si>
  <si>
    <t>刑141</t>
  </si>
  <si>
    <t>彭成</t>
  </si>
  <si>
    <t>刑142</t>
  </si>
  <si>
    <t>罗旭东</t>
  </si>
  <si>
    <t>串通投标罪</t>
  </si>
  <si>
    <t>刑143</t>
  </si>
  <si>
    <t>唐后军</t>
  </si>
  <si>
    <t>2022.8.31</t>
  </si>
  <si>
    <t>刑144</t>
  </si>
  <si>
    <t>曾俊文</t>
  </si>
  <si>
    <t>刑145</t>
  </si>
  <si>
    <t>陈皓</t>
  </si>
  <si>
    <t>刑146</t>
  </si>
  <si>
    <t>程恩华</t>
  </si>
  <si>
    <t>非法猎捕、收购出售野生动物罪</t>
  </si>
  <si>
    <t>刑147</t>
  </si>
  <si>
    <t>刘良</t>
  </si>
  <si>
    <t>民171</t>
  </si>
  <si>
    <t>黄保英</t>
  </si>
  <si>
    <t>2022.9.6</t>
  </si>
  <si>
    <t>民172</t>
  </si>
  <si>
    <t>刘春文</t>
  </si>
  <si>
    <t>2022.9.8</t>
  </si>
  <si>
    <t>刑148</t>
  </si>
  <si>
    <t>陈忠德</t>
  </si>
  <si>
    <t>2022.9.13</t>
  </si>
  <si>
    <t>刑149</t>
  </si>
  <si>
    <t>姚真意</t>
  </si>
  <si>
    <t>刑150</t>
  </si>
  <si>
    <t>贺韬</t>
  </si>
  <si>
    <t>刑151</t>
  </si>
  <si>
    <t>何章华</t>
  </si>
  <si>
    <t>刑152</t>
  </si>
  <si>
    <t>朱攀</t>
  </si>
  <si>
    <t>刑153</t>
  </si>
  <si>
    <t>刑154</t>
  </si>
  <si>
    <t>洪佰华</t>
  </si>
  <si>
    <t>危险驾驶罪</t>
  </si>
  <si>
    <t>刑155</t>
  </si>
  <si>
    <t>焦书理</t>
  </si>
  <si>
    <t>地博律师事务所 陈辉满</t>
  </si>
  <si>
    <t>刑156</t>
  </si>
  <si>
    <t>朱佑丽</t>
  </si>
  <si>
    <t>刑157</t>
  </si>
  <si>
    <t>周青</t>
  </si>
  <si>
    <t>2022.9.14</t>
  </si>
  <si>
    <t>刑158</t>
  </si>
  <si>
    <t>田正平</t>
  </si>
  <si>
    <t>刑159</t>
  </si>
  <si>
    <t>彭金星</t>
  </si>
  <si>
    <t>刑160</t>
  </si>
  <si>
    <t>夏龙</t>
  </si>
  <si>
    <t>地博律师事务所 刘锦慧</t>
  </si>
  <si>
    <t>刑161</t>
  </si>
  <si>
    <t>刘志群</t>
  </si>
  <si>
    <t>刑162</t>
  </si>
  <si>
    <t>周泽传</t>
  </si>
  <si>
    <t xml:space="preserve"> </t>
  </si>
  <si>
    <t>刑163</t>
  </si>
  <si>
    <t>张丹</t>
  </si>
  <si>
    <t>2022.9.15</t>
  </si>
  <si>
    <t>民173</t>
  </si>
  <si>
    <t>邓涛</t>
  </si>
  <si>
    <t>追索劳动报酬纠纷</t>
  </si>
  <si>
    <t>刑164</t>
  </si>
  <si>
    <t>张勤</t>
  </si>
  <si>
    <t>2022.9.19</t>
  </si>
  <si>
    <t>刑165</t>
  </si>
  <si>
    <t>杨远</t>
  </si>
  <si>
    <t>介绍卖淫罪</t>
  </si>
  <si>
    <t>2022.9.20</t>
  </si>
  <si>
    <t>刑166</t>
  </si>
  <si>
    <t>王庆喜</t>
  </si>
  <si>
    <t>刑167</t>
  </si>
  <si>
    <t>贺珍姑</t>
  </si>
  <si>
    <t>刑168</t>
  </si>
  <si>
    <t>胡裕民</t>
  </si>
  <si>
    <t>刑169</t>
  </si>
  <si>
    <t>李凯新</t>
  </si>
  <si>
    <t>刑170</t>
  </si>
  <si>
    <t>刑171</t>
  </si>
  <si>
    <t>谭建华</t>
  </si>
  <si>
    <t>非法占用农用地罪</t>
  </si>
  <si>
    <t>2022.9.21</t>
  </si>
  <si>
    <t>刑172</t>
  </si>
  <si>
    <t>李鸽</t>
  </si>
  <si>
    <t>民174</t>
  </si>
  <si>
    <t>黄春桂</t>
  </si>
  <si>
    <t>2022.9.23</t>
  </si>
  <si>
    <t>刑173</t>
  </si>
  <si>
    <t>袁宇乐</t>
  </si>
  <si>
    <t>刑174</t>
  </si>
  <si>
    <t>张嘉熠</t>
  </si>
  <si>
    <t>刑175</t>
  </si>
  <si>
    <t>周顺</t>
  </si>
  <si>
    <t>刑讯逼供罪</t>
  </si>
  <si>
    <t>2022.9.27</t>
  </si>
  <si>
    <t>刑176</t>
  </si>
  <si>
    <t>言豪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</si>
</sst>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9">
    <font>
      <sz val="12"/>
      <name val="宋体"/>
      <charset val="134"/>
    </font>
    <font>
      <b/>
      <sz val="12"/>
      <name val="宋体"/>
      <charset val="134"/>
    </font>
    <font>
      <b/>
      <sz val="22"/>
      <name val="宋体"/>
      <charset val="134"/>
    </font>
    <font>
      <sz val="12"/>
      <name val="Times New Roman"/>
      <charset val="0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sz val="14"/>
      <name val="仿宋_GB2312"/>
      <charset val="134"/>
    </font>
    <font>
      <sz val="12"/>
      <name val="仿宋"/>
      <charset val="134"/>
    </font>
    <font>
      <sz val="11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sz val="10.5"/>
      <name val="仿宋_GB2312"/>
      <charset val="134"/>
    </font>
    <font>
      <sz val="9"/>
      <name val="宋体"/>
      <charset val="134"/>
    </font>
    <font>
      <b/>
      <u/>
      <sz val="20"/>
      <name val="宋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8" borderId="7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0" applyNumberFormat="0" applyAlignment="0" applyProtection="0">
      <alignment vertical="center"/>
    </xf>
    <xf numFmtId="0" fontId="32" fillId="12" borderId="6" applyNumberFormat="0" applyAlignment="0" applyProtection="0">
      <alignment vertical="center"/>
    </xf>
    <xf numFmtId="0" fontId="33" fillId="13" borderId="11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56" applyFont="1" applyAlignment="1" applyProtection="1">
      <alignment horizontal="center" vertical="center"/>
    </xf>
    <xf numFmtId="0" fontId="2" fillId="0" borderId="0" xfId="56" applyFont="1" applyAlignment="1" applyProtection="1">
      <alignment horizontal="center" vertical="center" wrapText="1"/>
    </xf>
    <xf numFmtId="0" fontId="2" fillId="0" borderId="0" xfId="56" applyFont="1" applyAlignment="1" applyProtection="1">
      <alignment horizontal="center" vertical="center"/>
    </xf>
    <xf numFmtId="0" fontId="0" fillId="0" borderId="0" xfId="56" applyFont="1" applyAlignment="1" applyProtection="1">
      <alignment horizontal="center" vertical="center"/>
    </xf>
    <xf numFmtId="0" fontId="3" fillId="0" borderId="0" xfId="56" applyFont="1" applyAlignment="1" applyProtection="1">
      <alignment horizontal="center" vertical="center" wrapText="1"/>
    </xf>
    <xf numFmtId="0" fontId="3" fillId="0" borderId="0" xfId="56" applyFont="1" applyAlignment="1" applyProtection="1">
      <alignment horizontal="center" vertical="center"/>
    </xf>
    <xf numFmtId="0" fontId="4" fillId="0" borderId="1" xfId="56" applyFont="1" applyBorder="1" applyAlignment="1" applyProtection="1">
      <alignment horizontal="center" vertical="center" wrapText="1"/>
    </xf>
    <xf numFmtId="0" fontId="5" fillId="0" borderId="1" xfId="56" applyFont="1" applyFill="1" applyBorder="1" applyAlignment="1" applyProtection="1">
      <alignment horizontal="center" vertical="center" wrapText="1"/>
    </xf>
    <xf numFmtId="0" fontId="6" fillId="0" borderId="2" xfId="56" applyFont="1" applyBorder="1" applyAlignment="1" applyProtection="1">
      <alignment horizontal="center" vertical="center" wrapText="1"/>
    </xf>
    <xf numFmtId="0" fontId="7" fillId="0" borderId="2" xfId="56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55" applyFont="1" applyBorder="1" applyAlignment="1" applyProtection="1">
      <alignment horizontal="center" vertical="center" wrapText="1"/>
    </xf>
    <xf numFmtId="0" fontId="8" fillId="0" borderId="2" xfId="56" applyFont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2" xfId="56" applyFont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9" fontId="6" fillId="0" borderId="2" xfId="56" applyNumberFormat="1" applyFont="1" applyBorder="1" applyAlignment="1" applyProtection="1">
      <alignment horizontal="center" vertical="center" wrapText="1"/>
    </xf>
    <xf numFmtId="0" fontId="6" fillId="0" borderId="2" xfId="47" applyFont="1" applyBorder="1" applyAlignment="1" applyProtection="1">
      <alignment horizontal="center" vertical="center" wrapText="1"/>
    </xf>
    <xf numFmtId="0" fontId="6" fillId="0" borderId="2" xfId="51" applyFont="1" applyBorder="1" applyAlignment="1" applyProtection="1">
      <alignment horizontal="center" vertical="center" wrapText="1"/>
    </xf>
    <xf numFmtId="0" fontId="6" fillId="0" borderId="2" xfId="59" applyFont="1" applyBorder="1" applyAlignment="1" applyProtection="1">
      <alignment horizontal="center" vertical="center" wrapText="1"/>
    </xf>
    <xf numFmtId="0" fontId="6" fillId="0" borderId="2" xfId="58" applyFont="1" applyBorder="1" applyAlignment="1" applyProtection="1">
      <alignment horizontal="center" vertical="center" wrapText="1"/>
    </xf>
    <xf numFmtId="0" fontId="0" fillId="0" borderId="2" xfId="56" applyFont="1" applyBorder="1" applyAlignment="1" applyProtection="1">
      <alignment horizontal="center" vertical="center" wrapText="1"/>
    </xf>
    <xf numFmtId="0" fontId="6" fillId="0" borderId="2" xfId="43" applyFont="1" applyBorder="1" applyAlignment="1" applyProtection="1">
      <alignment horizontal="center" vertical="center" wrapText="1"/>
    </xf>
    <xf numFmtId="176" fontId="6" fillId="0" borderId="2" xfId="56" applyNumberFormat="1" applyFont="1" applyBorder="1" applyAlignment="1" applyProtection="1">
      <alignment horizontal="center" vertical="center" wrapText="1"/>
    </xf>
    <xf numFmtId="0" fontId="6" fillId="0" borderId="2" xfId="9" applyFont="1" applyBorder="1" applyAlignment="1" applyProtection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0" fillId="2" borderId="2" xfId="24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56" applyFont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57" applyFont="1" applyBorder="1" applyAlignment="1" applyProtection="1">
      <alignment horizontal="left" vertical="center"/>
    </xf>
    <xf numFmtId="0" fontId="13" fillId="0" borderId="4" xfId="57" applyFont="1" applyBorder="1" applyAlignment="1" applyProtection="1">
      <alignment horizontal="left" vertical="center" wrapText="1"/>
    </xf>
    <xf numFmtId="0" fontId="13" fillId="0" borderId="4" xfId="57" applyFont="1" applyBorder="1" applyAlignment="1" applyProtection="1">
      <alignment horizontal="left" vertical="center"/>
    </xf>
    <xf numFmtId="0" fontId="13" fillId="0" borderId="4" xfId="57" applyFont="1" applyBorder="1" applyAlignment="1" applyProtection="1">
      <alignment horizontal="center" vertical="center"/>
    </xf>
    <xf numFmtId="0" fontId="6" fillId="0" borderId="2" xfId="56" applyFont="1" applyBorder="1" applyAlignment="1" applyProtection="1">
      <alignment vertical="center" wrapText="1"/>
    </xf>
    <xf numFmtId="0" fontId="14" fillId="0" borderId="2" xfId="56" applyFont="1" applyBorder="1" applyAlignment="1" applyProtection="1">
      <alignment vertical="center" wrapText="1"/>
    </xf>
    <xf numFmtId="0" fontId="14" fillId="0" borderId="2" xfId="56" applyFont="1" applyBorder="1" applyAlignment="1" applyProtection="1">
      <alignment horizontal="center" vertical="center" wrapText="1"/>
    </xf>
    <xf numFmtId="0" fontId="13" fillId="0" borderId="2" xfId="57" applyFont="1" applyBorder="1" applyAlignment="1" applyProtection="1">
      <alignment horizontal="center" vertical="center"/>
    </xf>
    <xf numFmtId="0" fontId="0" fillId="0" borderId="2" xfId="57" applyFont="1" applyBorder="1" applyAlignment="1" applyProtection="1">
      <alignment horizontal="center" vertical="center"/>
    </xf>
    <xf numFmtId="0" fontId="6" fillId="0" borderId="2" xfId="41" applyFont="1" applyBorder="1" applyAlignment="1" applyProtection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13" fillId="0" borderId="2" xfId="57" applyFont="1" applyBorder="1" applyAlignment="1" applyProtection="1">
      <alignment horizontal="left" vertical="center" wrapText="1"/>
    </xf>
    <xf numFmtId="0" fontId="0" fillId="0" borderId="2" xfId="0" applyFont="1" applyBorder="1">
      <alignment vertical="center"/>
    </xf>
    <xf numFmtId="0" fontId="0" fillId="0" borderId="2" xfId="57" applyFont="1" applyBorder="1" applyAlignment="1" applyProtection="1">
      <alignment horizontal="left" vertical="center" wrapText="1"/>
    </xf>
    <xf numFmtId="0" fontId="13" fillId="0" borderId="5" xfId="57" applyFont="1" applyBorder="1" applyAlignment="1" applyProtection="1">
      <alignment horizontal="left" vertical="center" wrapText="1"/>
    </xf>
    <xf numFmtId="49" fontId="16" fillId="0" borderId="0" xfId="56" applyNumberFormat="1" applyFont="1" applyFill="1" applyBorder="1" applyAlignment="1" applyProtection="1">
      <alignment horizontal="left" vertical="justify"/>
    </xf>
    <xf numFmtId="49" fontId="1" fillId="0" borderId="0" xfId="56" applyNumberFormat="1" applyFont="1" applyFill="1" applyBorder="1" applyAlignment="1" applyProtection="1">
      <alignment horizontal="center" vertical="justify"/>
    </xf>
    <xf numFmtId="49" fontId="9" fillId="0" borderId="2" xfId="56" applyNumberFormat="1" applyFont="1" applyFill="1" applyBorder="1" applyAlignment="1" applyProtection="1">
      <alignment horizontal="center" vertical="center" wrapText="1"/>
    </xf>
    <xf numFmtId="0" fontId="9" fillId="0" borderId="2" xfId="56" applyFont="1" applyFill="1" applyBorder="1" applyAlignment="1" applyProtection="1">
      <alignment horizontal="center" vertical="center" wrapText="1"/>
    </xf>
    <xf numFmtId="0" fontId="6" fillId="0" borderId="2" xfId="56" applyFont="1" applyFill="1" applyBorder="1" applyAlignment="1" applyProtection="1">
      <alignment horizontal="center" vertical="center" wrapText="1"/>
    </xf>
    <xf numFmtId="0" fontId="12" fillId="0" borderId="2" xfId="56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6" fillId="0" borderId="2" xfId="56" applyNumberFormat="1" applyFont="1" applyFill="1" applyBorder="1" applyAlignment="1" applyProtection="1">
      <alignment horizontal="center" vertical="center" wrapText="1"/>
    </xf>
    <xf numFmtId="0" fontId="6" fillId="0" borderId="2" xfId="55" applyFont="1" applyFill="1" applyBorder="1" applyAlignment="1" applyProtection="1">
      <alignment horizontal="center" vertical="center" wrapText="1"/>
    </xf>
    <xf numFmtId="49" fontId="6" fillId="0" borderId="1" xfId="56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vertical="center"/>
    </xf>
    <xf numFmtId="176" fontId="9" fillId="0" borderId="2" xfId="56" applyNumberFormat="1" applyFont="1" applyFill="1" applyBorder="1" applyAlignment="1" applyProtection="1">
      <alignment horizontal="center" vertical="center" wrapText="1"/>
    </xf>
    <xf numFmtId="0" fontId="6" fillId="0" borderId="2" xfId="51" applyFont="1" applyFill="1" applyBorder="1" applyAlignment="1" applyProtection="1">
      <alignment horizontal="center" vertical="center" wrapText="1"/>
    </xf>
    <xf numFmtId="0" fontId="6" fillId="0" borderId="2" xfId="58" applyFont="1" applyFill="1" applyBorder="1" applyAlignment="1" applyProtection="1">
      <alignment horizontal="center" vertical="center" wrapText="1"/>
    </xf>
    <xf numFmtId="0" fontId="6" fillId="0" borderId="1" xfId="56" applyFont="1" applyFill="1" applyBorder="1" applyAlignment="1" applyProtection="1">
      <alignment horizontal="center" vertical="center" wrapText="1"/>
    </xf>
    <xf numFmtId="0" fontId="6" fillId="0" borderId="2" xfId="47" applyFont="1" applyFill="1" applyBorder="1" applyAlignment="1" applyProtection="1">
      <alignment horizontal="center" vertical="center" wrapText="1"/>
    </xf>
    <xf numFmtId="0" fontId="0" fillId="0" borderId="2" xfId="56" applyFont="1" applyFill="1" applyBorder="1" applyAlignment="1" applyProtection="1">
      <alignment horizontal="center" vertical="center" wrapText="1"/>
    </xf>
    <xf numFmtId="0" fontId="6" fillId="0" borderId="5" xfId="59" applyFont="1" applyFill="1" applyBorder="1" applyAlignment="1" applyProtection="1">
      <alignment horizontal="center" vertical="center" wrapText="1"/>
    </xf>
    <xf numFmtId="0" fontId="6" fillId="0" borderId="5" xfId="51" applyFont="1" applyFill="1" applyBorder="1" applyAlignment="1" applyProtection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6" fillId="0" borderId="2" xfId="4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7" fillId="0" borderId="2" xfId="56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9" fillId="0" borderId="2" xfId="55" applyFont="1" applyFill="1" applyBorder="1" applyAlignment="1" applyProtection="1">
      <alignment horizontal="center" vertical="center" wrapText="1"/>
    </xf>
    <xf numFmtId="0" fontId="9" fillId="0" borderId="2" xfId="59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年报_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_年报_11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_年报_1" xfId="41"/>
    <cellStyle name="强调文字颜色 3" xfId="42" builtinId="37"/>
    <cellStyle name="常规_年报_2" xfId="43"/>
    <cellStyle name="强调文字颜色 4" xfId="44" builtinId="41"/>
    <cellStyle name="20% - 强调文字颜色 4" xfId="45" builtinId="42"/>
    <cellStyle name="40% - 强调文字颜色 4" xfId="46" builtinId="43"/>
    <cellStyle name="常规_年报_3" xfId="47"/>
    <cellStyle name="强调文字颜色 5" xfId="48" builtinId="45"/>
    <cellStyle name="40% - 强调文字颜色 5" xfId="49" builtinId="47"/>
    <cellStyle name="60% - 强调文字颜色 5" xfId="50" builtinId="48"/>
    <cellStyle name="常规_年报_4" xfId="51"/>
    <cellStyle name="强调文字颜色 6" xfId="52" builtinId="49"/>
    <cellStyle name="40% - 强调文字颜色 6" xfId="53" builtinId="51"/>
    <cellStyle name="60% - 强调文字颜色 6" xfId="54" builtinId="52"/>
    <cellStyle name="常规_年报_9" xfId="55"/>
    <cellStyle name="常规_Sheet1" xfId="56"/>
    <cellStyle name="常规_1季度_41" xfId="57"/>
    <cellStyle name="常规_年报_6" xfId="58"/>
    <cellStyle name="常规_年报_7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"/>
  <sheetViews>
    <sheetView topLeftCell="G54" workbookViewId="0">
      <selection activeCell="A1" sqref="A1:Q127"/>
    </sheetView>
  </sheetViews>
  <sheetFormatPr defaultColWidth="9" defaultRowHeight="29.1" customHeight="1"/>
  <cols>
    <col min="1" max="1" width="8.25" style="77" customWidth="1"/>
    <col min="2" max="2" width="15.875" style="78" customWidth="1"/>
    <col min="3" max="3" width="7.125" hidden="1" customWidth="1"/>
    <col min="4" max="4" width="13.5" style="77" customWidth="1"/>
    <col min="5" max="6" width="13.5" style="76" customWidth="1"/>
    <col min="7" max="7" width="16.375" customWidth="1"/>
    <col min="8" max="9" width="15.625" customWidth="1"/>
    <col min="10" max="10" width="14.875" hidden="1" customWidth="1"/>
    <col min="11" max="12" width="14.875" customWidth="1"/>
    <col min="13" max="13" width="16.75" hidden="1" customWidth="1"/>
    <col min="14" max="14" width="13" customWidth="1"/>
    <col min="15" max="15" width="12.125" style="76" customWidth="1"/>
    <col min="16" max="16" width="11.25" style="76" customWidth="1"/>
    <col min="17" max="17" width="9" style="78"/>
  </cols>
  <sheetData>
    <row r="1" customHeight="1" spans="1:17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</row>
    <row r="2" customHeight="1" spans="1:17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5"/>
    </row>
    <row r="3" customHeight="1" spans="1:17">
      <c r="A3" s="7" t="s">
        <v>2</v>
      </c>
      <c r="B3" s="7" t="s">
        <v>3</v>
      </c>
      <c r="C3" s="7" t="s">
        <v>4</v>
      </c>
      <c r="D3" s="8" t="s">
        <v>4</v>
      </c>
      <c r="E3" s="7" t="s">
        <v>5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9</v>
      </c>
      <c r="L3" s="7" t="s">
        <v>10</v>
      </c>
      <c r="M3" s="7" t="s">
        <v>10</v>
      </c>
      <c r="N3" s="7" t="s">
        <v>11</v>
      </c>
      <c r="O3" s="7" t="s">
        <v>12</v>
      </c>
      <c r="P3" s="7" t="s">
        <v>13</v>
      </c>
      <c r="Q3" s="7" t="s">
        <v>14</v>
      </c>
    </row>
    <row r="4" customHeight="1" spans="1:17">
      <c r="A4" s="9">
        <v>1</v>
      </c>
      <c r="B4" s="9" t="s">
        <v>15</v>
      </c>
      <c r="C4" s="9" t="s">
        <v>16</v>
      </c>
      <c r="D4" s="10" t="str">
        <f>REPLACE(C4,2,1,"*")</f>
        <v>晏*迪</v>
      </c>
      <c r="E4" s="9"/>
      <c r="F4" s="9"/>
      <c r="G4" s="9" t="s">
        <v>17</v>
      </c>
      <c r="H4" s="9" t="s">
        <v>18</v>
      </c>
      <c r="I4" s="9" t="s">
        <v>19</v>
      </c>
      <c r="J4" s="12" t="s">
        <v>20</v>
      </c>
      <c r="K4" s="12" t="str">
        <f>REPLACE(J4,11,2,"**")</f>
        <v>华安律师事务所  蔡**</v>
      </c>
      <c r="L4" s="12" t="str">
        <f>REPLACE(M4,4,4,"****")</f>
        <v>138****5612</v>
      </c>
      <c r="M4" s="18" t="s">
        <v>21</v>
      </c>
      <c r="N4" s="9" t="s">
        <v>22</v>
      </c>
      <c r="O4" s="9" t="s">
        <v>23</v>
      </c>
      <c r="P4" s="9">
        <v>1500</v>
      </c>
      <c r="Q4" s="27"/>
    </row>
    <row r="5" customHeight="1" spans="1:17">
      <c r="A5" s="9">
        <v>2</v>
      </c>
      <c r="B5" s="9" t="s">
        <v>24</v>
      </c>
      <c r="C5" s="9" t="s">
        <v>25</v>
      </c>
      <c r="D5" s="10" t="str">
        <f t="shared" ref="D5:D36" si="0">REPLACE(C5,2,1,"*")</f>
        <v>易*林</v>
      </c>
      <c r="E5" s="11">
        <v>15116076329</v>
      </c>
      <c r="F5" s="9" t="str">
        <f>REPLACE(E5,4,4,"****")</f>
        <v>151****6329</v>
      </c>
      <c r="G5" s="9" t="s">
        <v>26</v>
      </c>
      <c r="H5" s="9" t="s">
        <v>27</v>
      </c>
      <c r="I5" s="9" t="s">
        <v>28</v>
      </c>
      <c r="J5" s="12" t="s">
        <v>29</v>
      </c>
      <c r="K5" s="12" t="str">
        <f>REPLACE(J5,11,2,"**")</f>
        <v>顺杰律师事务所  刘**</v>
      </c>
      <c r="L5" s="12" t="str">
        <f t="shared" ref="L5:L36" si="1">REPLACE(M5,4,4,"****")</f>
        <v>137****8856</v>
      </c>
      <c r="M5" s="12">
        <v>13787248856</v>
      </c>
      <c r="N5" s="9" t="s">
        <v>30</v>
      </c>
      <c r="O5" s="9" t="s">
        <v>23</v>
      </c>
      <c r="P5" s="11">
        <v>1500</v>
      </c>
      <c r="Q5" s="27"/>
    </row>
    <row r="6" customHeight="1" spans="1:17">
      <c r="A6" s="9">
        <v>3</v>
      </c>
      <c r="B6" s="9" t="s">
        <v>31</v>
      </c>
      <c r="C6" s="12" t="s">
        <v>32</v>
      </c>
      <c r="D6" s="10" t="str">
        <f t="shared" si="0"/>
        <v>李*林</v>
      </c>
      <c r="E6" s="12"/>
      <c r="F6" s="9"/>
      <c r="G6" s="9" t="s">
        <v>33</v>
      </c>
      <c r="H6" s="13" t="s">
        <v>34</v>
      </c>
      <c r="I6" s="9" t="s">
        <v>35</v>
      </c>
      <c r="J6" s="12" t="s">
        <v>29</v>
      </c>
      <c r="K6" s="12" t="str">
        <f>REPLACE(J6,11,2,"**")</f>
        <v>顺杰律师事务所  刘**</v>
      </c>
      <c r="L6" s="12" t="str">
        <f t="shared" si="1"/>
        <v>137****8856</v>
      </c>
      <c r="M6" s="19">
        <v>13787248856</v>
      </c>
      <c r="N6" s="9" t="s">
        <v>36</v>
      </c>
      <c r="O6" s="9" t="s">
        <v>37</v>
      </c>
      <c r="P6" s="9">
        <v>800</v>
      </c>
      <c r="Q6" s="27"/>
    </row>
    <row r="7" customHeight="1" spans="1:17">
      <c r="A7" s="9">
        <v>4</v>
      </c>
      <c r="B7" s="9" t="s">
        <v>38</v>
      </c>
      <c r="C7" s="9" t="s">
        <v>39</v>
      </c>
      <c r="D7" s="10" t="str">
        <f t="shared" si="0"/>
        <v>肖*先</v>
      </c>
      <c r="E7" s="9"/>
      <c r="F7" s="9"/>
      <c r="G7" s="9" t="s">
        <v>40</v>
      </c>
      <c r="H7" s="9" t="s">
        <v>18</v>
      </c>
      <c r="I7" s="9" t="s">
        <v>41</v>
      </c>
      <c r="J7" s="12" t="s">
        <v>42</v>
      </c>
      <c r="K7" s="12" t="str">
        <f>REPLACE(J7,11,2,"**")</f>
        <v>人信律师事务所  陈**</v>
      </c>
      <c r="L7" s="12" t="str">
        <f t="shared" si="1"/>
        <v>187****3382</v>
      </c>
      <c r="M7" s="20">
        <v>18711393382</v>
      </c>
      <c r="N7" s="9" t="s">
        <v>36</v>
      </c>
      <c r="O7" s="9" t="s">
        <v>23</v>
      </c>
      <c r="P7" s="9">
        <v>1500</v>
      </c>
      <c r="Q7" s="27"/>
    </row>
    <row r="8" s="76" customFormat="1" customHeight="1" spans="1:17">
      <c r="A8" s="9">
        <v>5</v>
      </c>
      <c r="B8" s="9" t="s">
        <v>43</v>
      </c>
      <c r="C8" s="9" t="s">
        <v>44</v>
      </c>
      <c r="D8" s="10" t="str">
        <f t="shared" si="0"/>
        <v>李*仔</v>
      </c>
      <c r="E8" s="9">
        <v>15115349898</v>
      </c>
      <c r="F8" s="9" t="str">
        <f>REPLACE(E8,4,4,"****")</f>
        <v>151****9898</v>
      </c>
      <c r="G8" s="9" t="s">
        <v>45</v>
      </c>
      <c r="H8" s="9" t="s">
        <v>27</v>
      </c>
      <c r="I8" s="9" t="s">
        <v>46</v>
      </c>
      <c r="J8" s="12" t="s">
        <v>42</v>
      </c>
      <c r="K8" s="12" t="str">
        <f>REPLACE(J8,11,2,"**")</f>
        <v>人信律师事务所  陈**</v>
      </c>
      <c r="L8" s="12" t="str">
        <f t="shared" si="1"/>
        <v>139****7982</v>
      </c>
      <c r="M8" s="21">
        <v>13975347982</v>
      </c>
      <c r="N8" s="9" t="s">
        <v>36</v>
      </c>
      <c r="O8" s="9" t="s">
        <v>47</v>
      </c>
      <c r="P8" s="9">
        <v>750</v>
      </c>
      <c r="Q8" s="28" t="s">
        <v>48</v>
      </c>
    </row>
    <row r="9" customHeight="1" spans="1:17">
      <c r="A9" s="9">
        <v>6</v>
      </c>
      <c r="B9" s="9" t="s">
        <v>49</v>
      </c>
      <c r="C9" s="9" t="s">
        <v>50</v>
      </c>
      <c r="D9" s="10" t="str">
        <f t="shared" si="0"/>
        <v>焦*仔</v>
      </c>
      <c r="E9" s="11"/>
      <c r="F9" s="9"/>
      <c r="G9" s="9" t="s">
        <v>51</v>
      </c>
      <c r="H9" s="9" t="s">
        <v>18</v>
      </c>
      <c r="I9" s="9" t="s">
        <v>52</v>
      </c>
      <c r="J9" s="12" t="s">
        <v>53</v>
      </c>
      <c r="K9" s="12" t="str">
        <f>REPLACE(J9,9,2,"**")</f>
        <v>顺杰律师事务所罗**</v>
      </c>
      <c r="L9" s="12" t="str">
        <f t="shared" si="1"/>
        <v>151****6878</v>
      </c>
      <c r="M9" s="21">
        <v>15197336878</v>
      </c>
      <c r="N9" s="9" t="s">
        <v>30</v>
      </c>
      <c r="O9" s="9" t="s">
        <v>23</v>
      </c>
      <c r="P9" s="11">
        <v>1500</v>
      </c>
      <c r="Q9" s="27"/>
    </row>
    <row r="10" customHeight="1" spans="1:17">
      <c r="A10" s="9">
        <v>7</v>
      </c>
      <c r="B10" s="9" t="s">
        <v>54</v>
      </c>
      <c r="C10" s="9" t="s">
        <v>55</v>
      </c>
      <c r="D10" s="10" t="str">
        <f t="shared" si="0"/>
        <v>皮*</v>
      </c>
      <c r="E10" s="11"/>
      <c r="F10" s="9"/>
      <c r="G10" s="9" t="s">
        <v>56</v>
      </c>
      <c r="H10" s="9" t="s">
        <v>18</v>
      </c>
      <c r="I10" s="9" t="s">
        <v>52</v>
      </c>
      <c r="J10" s="12" t="s">
        <v>53</v>
      </c>
      <c r="K10" s="12" t="str">
        <f>REPLACE(J10,9,2,"**")</f>
        <v>顺杰律师事务所罗**</v>
      </c>
      <c r="L10" s="12" t="str">
        <f t="shared" si="1"/>
        <v>151****6878</v>
      </c>
      <c r="M10" s="21">
        <v>15197336878</v>
      </c>
      <c r="N10" s="9" t="s">
        <v>30</v>
      </c>
      <c r="O10" s="9" t="s">
        <v>23</v>
      </c>
      <c r="P10" s="11">
        <v>1500</v>
      </c>
      <c r="Q10" s="27"/>
    </row>
    <row r="11" customHeight="1" spans="1:17">
      <c r="A11" s="9">
        <v>8</v>
      </c>
      <c r="B11" s="9" t="s">
        <v>57</v>
      </c>
      <c r="C11" s="9" t="s">
        <v>58</v>
      </c>
      <c r="D11" s="10" t="str">
        <f t="shared" si="0"/>
        <v>王*</v>
      </c>
      <c r="E11" s="11"/>
      <c r="F11" s="9"/>
      <c r="G11" s="9" t="s">
        <v>59</v>
      </c>
      <c r="H11" s="9" t="s">
        <v>18</v>
      </c>
      <c r="I11" s="9" t="s">
        <v>60</v>
      </c>
      <c r="J11" s="12" t="s">
        <v>53</v>
      </c>
      <c r="K11" s="12" t="str">
        <f>REPLACE(J11,9,2,"**")</f>
        <v>顺杰律师事务所罗**</v>
      </c>
      <c r="L11" s="12" t="str">
        <f t="shared" si="1"/>
        <v>151****6878</v>
      </c>
      <c r="M11" s="21">
        <v>15197336878</v>
      </c>
      <c r="N11" s="9" t="s">
        <v>61</v>
      </c>
      <c r="O11" s="9" t="s">
        <v>23</v>
      </c>
      <c r="P11" s="11">
        <v>1500</v>
      </c>
      <c r="Q11" s="27"/>
    </row>
    <row r="12" customHeight="1" spans="1:17">
      <c r="A12" s="9">
        <v>9</v>
      </c>
      <c r="B12" s="9" t="s">
        <v>62</v>
      </c>
      <c r="C12" s="9" t="s">
        <v>63</v>
      </c>
      <c r="D12" s="10" t="str">
        <f t="shared" si="0"/>
        <v>胡*丰</v>
      </c>
      <c r="E12" s="11"/>
      <c r="F12" s="9"/>
      <c r="G12" s="9" t="s">
        <v>64</v>
      </c>
      <c r="H12" s="9" t="s">
        <v>18</v>
      </c>
      <c r="I12" s="9" t="s">
        <v>65</v>
      </c>
      <c r="J12" s="12" t="s">
        <v>53</v>
      </c>
      <c r="K12" s="12" t="str">
        <f>REPLACE(J12,9,2,"**")</f>
        <v>顺杰律师事务所罗**</v>
      </c>
      <c r="L12" s="12" t="str">
        <f t="shared" si="1"/>
        <v>151****6878</v>
      </c>
      <c r="M12" s="21">
        <v>15197336878</v>
      </c>
      <c r="N12" s="9" t="s">
        <v>66</v>
      </c>
      <c r="O12" s="9" t="s">
        <v>23</v>
      </c>
      <c r="P12" s="11">
        <v>1500</v>
      </c>
      <c r="Q12" s="27"/>
    </row>
    <row r="13" customHeight="1" spans="1:17">
      <c r="A13" s="9">
        <v>10</v>
      </c>
      <c r="B13" s="9" t="s">
        <v>67</v>
      </c>
      <c r="C13" s="9" t="s">
        <v>68</v>
      </c>
      <c r="D13" s="10" t="str">
        <f t="shared" si="0"/>
        <v>刘*方</v>
      </c>
      <c r="E13" s="11"/>
      <c r="F13" s="9"/>
      <c r="G13" s="9" t="s">
        <v>69</v>
      </c>
      <c r="H13" s="9" t="s">
        <v>34</v>
      </c>
      <c r="I13" s="9" t="s">
        <v>70</v>
      </c>
      <c r="J13" s="12" t="s">
        <v>71</v>
      </c>
      <c r="K13" s="12" t="str">
        <f t="shared" ref="K13:K20" si="2">REPLACE(J13,11,2,"**")</f>
        <v>顺杰律师事务所  刘**</v>
      </c>
      <c r="L13" s="12" t="str">
        <f t="shared" si="1"/>
        <v>137****8856</v>
      </c>
      <c r="M13" s="12">
        <v>13787248856</v>
      </c>
      <c r="N13" s="9" t="s">
        <v>72</v>
      </c>
      <c r="O13" s="9" t="s">
        <v>37</v>
      </c>
      <c r="P13" s="11">
        <v>800</v>
      </c>
      <c r="Q13" s="27"/>
    </row>
    <row r="14" customHeight="1" spans="1:17">
      <c r="A14" s="9">
        <v>11</v>
      </c>
      <c r="B14" s="9" t="s">
        <v>73</v>
      </c>
      <c r="C14" s="9" t="s">
        <v>74</v>
      </c>
      <c r="D14" s="10" t="str">
        <f t="shared" si="0"/>
        <v>张*中</v>
      </c>
      <c r="E14" s="9"/>
      <c r="F14" s="9"/>
      <c r="G14" s="9" t="s">
        <v>75</v>
      </c>
      <c r="H14" s="9" t="s">
        <v>18</v>
      </c>
      <c r="I14" s="9" t="s">
        <v>76</v>
      </c>
      <c r="J14" s="12" t="s">
        <v>71</v>
      </c>
      <c r="K14" s="12" t="str">
        <f t="shared" si="2"/>
        <v>顺杰律师事务所  刘**</v>
      </c>
      <c r="L14" s="12" t="str">
        <f t="shared" si="1"/>
        <v>137****8856</v>
      </c>
      <c r="M14" s="12">
        <v>13787248856</v>
      </c>
      <c r="N14" s="9" t="s">
        <v>77</v>
      </c>
      <c r="O14" s="9" t="s">
        <v>23</v>
      </c>
      <c r="P14" s="9">
        <v>1500</v>
      </c>
      <c r="Q14" s="27"/>
    </row>
    <row r="15" customHeight="1" spans="1:17">
      <c r="A15" s="9">
        <v>12</v>
      </c>
      <c r="B15" s="9" t="s">
        <v>78</v>
      </c>
      <c r="C15" s="14" t="s">
        <v>79</v>
      </c>
      <c r="D15" s="10" t="str">
        <f t="shared" si="0"/>
        <v>唐*靖平</v>
      </c>
      <c r="E15" s="14"/>
      <c r="F15" s="9"/>
      <c r="G15" s="9" t="s">
        <v>33</v>
      </c>
      <c r="H15" s="9" t="s">
        <v>18</v>
      </c>
      <c r="I15" s="9" t="s">
        <v>36</v>
      </c>
      <c r="J15" s="12" t="s">
        <v>71</v>
      </c>
      <c r="K15" s="12" t="str">
        <f t="shared" si="2"/>
        <v>顺杰律师事务所  刘**</v>
      </c>
      <c r="L15" s="12" t="str">
        <f t="shared" si="1"/>
        <v>137****8856</v>
      </c>
      <c r="M15" s="19">
        <v>13787248856</v>
      </c>
      <c r="N15" s="9" t="s">
        <v>80</v>
      </c>
      <c r="O15" s="9" t="s">
        <v>37</v>
      </c>
      <c r="P15" s="9">
        <v>800</v>
      </c>
      <c r="Q15" s="27"/>
    </row>
    <row r="16" customHeight="1" spans="1:17">
      <c r="A16" s="9">
        <v>13</v>
      </c>
      <c r="B16" s="9" t="s">
        <v>81</v>
      </c>
      <c r="C16" s="9" t="s">
        <v>82</v>
      </c>
      <c r="D16" s="10" t="str">
        <f t="shared" si="0"/>
        <v>周*松</v>
      </c>
      <c r="E16" s="9"/>
      <c r="F16" s="9"/>
      <c r="G16" s="9" t="s">
        <v>83</v>
      </c>
      <c r="H16" s="9" t="s">
        <v>18</v>
      </c>
      <c r="I16" s="9" t="s">
        <v>84</v>
      </c>
      <c r="J16" s="12" t="s">
        <v>71</v>
      </c>
      <c r="K16" s="12" t="str">
        <f t="shared" si="2"/>
        <v>顺杰律师事务所  刘**</v>
      </c>
      <c r="L16" s="12" t="str">
        <f t="shared" si="1"/>
        <v>137****8856</v>
      </c>
      <c r="M16" s="12">
        <v>13787248856</v>
      </c>
      <c r="N16" s="9" t="s">
        <v>85</v>
      </c>
      <c r="O16" s="9" t="s">
        <v>23</v>
      </c>
      <c r="P16" s="9">
        <v>1500</v>
      </c>
      <c r="Q16" s="27"/>
    </row>
    <row r="17" customHeight="1" spans="1:17">
      <c r="A17" s="9">
        <v>14</v>
      </c>
      <c r="B17" s="9" t="s">
        <v>86</v>
      </c>
      <c r="C17" s="9" t="s">
        <v>87</v>
      </c>
      <c r="D17" s="10" t="str">
        <f t="shared" si="0"/>
        <v>唐*云</v>
      </c>
      <c r="E17" s="11">
        <v>15115333188</v>
      </c>
      <c r="F17" s="9" t="str">
        <f>REPLACE(E17,4,4,"****")</f>
        <v>151****3188</v>
      </c>
      <c r="G17" s="9" t="s">
        <v>88</v>
      </c>
      <c r="H17" s="9" t="s">
        <v>27</v>
      </c>
      <c r="I17" s="9" t="s">
        <v>89</v>
      </c>
      <c r="J17" s="12" t="s">
        <v>71</v>
      </c>
      <c r="K17" s="12" t="str">
        <f t="shared" si="2"/>
        <v>顺杰律师事务所  刘**</v>
      </c>
      <c r="L17" s="12" t="str">
        <f t="shared" si="1"/>
        <v>139****7982</v>
      </c>
      <c r="M17" s="9">
        <v>13975347982</v>
      </c>
      <c r="N17" s="9" t="s">
        <v>90</v>
      </c>
      <c r="O17" s="9" t="s">
        <v>91</v>
      </c>
      <c r="P17" s="11">
        <v>1500</v>
      </c>
      <c r="Q17" s="27"/>
    </row>
    <row r="18" customHeight="1" spans="1:17">
      <c r="A18" s="9">
        <v>15</v>
      </c>
      <c r="B18" s="9" t="s">
        <v>92</v>
      </c>
      <c r="C18" s="9" t="s">
        <v>93</v>
      </c>
      <c r="D18" s="10" t="str">
        <f t="shared" si="0"/>
        <v>王*楠</v>
      </c>
      <c r="E18" s="11"/>
      <c r="F18" s="9"/>
      <c r="G18" s="9" t="s">
        <v>83</v>
      </c>
      <c r="H18" s="9" t="s">
        <v>18</v>
      </c>
      <c r="I18" s="9" t="s">
        <v>94</v>
      </c>
      <c r="J18" s="9" t="s">
        <v>95</v>
      </c>
      <c r="K18" s="12" t="str">
        <f t="shared" si="2"/>
        <v>地博律师事务所  艾**</v>
      </c>
      <c r="L18" s="12" t="str">
        <f t="shared" si="1"/>
        <v>139****7982</v>
      </c>
      <c r="M18" s="9">
        <v>13975347982</v>
      </c>
      <c r="N18" s="9" t="s">
        <v>96</v>
      </c>
      <c r="O18" s="9" t="s">
        <v>23</v>
      </c>
      <c r="P18" s="11">
        <v>2000</v>
      </c>
      <c r="Q18" s="28" t="s">
        <v>97</v>
      </c>
    </row>
    <row r="19" customHeight="1" spans="1:17">
      <c r="A19" s="9">
        <v>16</v>
      </c>
      <c r="B19" s="9" t="s">
        <v>98</v>
      </c>
      <c r="C19" s="9" t="s">
        <v>99</v>
      </c>
      <c r="D19" s="10" t="str">
        <f t="shared" si="0"/>
        <v>易*莲</v>
      </c>
      <c r="E19" s="9"/>
      <c r="F19" s="9"/>
      <c r="G19" s="9" t="s">
        <v>75</v>
      </c>
      <c r="H19" s="9" t="s">
        <v>18</v>
      </c>
      <c r="I19" s="9" t="s">
        <v>76</v>
      </c>
      <c r="J19" s="12" t="s">
        <v>95</v>
      </c>
      <c r="K19" s="12" t="str">
        <f t="shared" si="2"/>
        <v>地博律师事务所  艾**</v>
      </c>
      <c r="L19" s="12" t="str">
        <f t="shared" si="1"/>
        <v>139****7982</v>
      </c>
      <c r="M19" s="12">
        <v>13975347982</v>
      </c>
      <c r="N19" s="9" t="s">
        <v>100</v>
      </c>
      <c r="O19" s="9" t="s">
        <v>23</v>
      </c>
      <c r="P19" s="9">
        <v>1500</v>
      </c>
      <c r="Q19" s="27"/>
    </row>
    <row r="20" customHeight="1" spans="1:17">
      <c r="A20" s="9">
        <v>17</v>
      </c>
      <c r="B20" s="9" t="s">
        <v>101</v>
      </c>
      <c r="C20" s="9" t="s">
        <v>102</v>
      </c>
      <c r="D20" s="10" t="str">
        <f t="shared" si="0"/>
        <v>刘*祥</v>
      </c>
      <c r="E20" s="9"/>
      <c r="F20" s="9"/>
      <c r="G20" s="9" t="s">
        <v>103</v>
      </c>
      <c r="H20" s="9" t="s">
        <v>18</v>
      </c>
      <c r="I20" s="9" t="s">
        <v>104</v>
      </c>
      <c r="J20" s="12" t="s">
        <v>95</v>
      </c>
      <c r="K20" s="12" t="str">
        <f t="shared" si="2"/>
        <v>地博律师事务所  艾**</v>
      </c>
      <c r="L20" s="12" t="str">
        <f t="shared" si="1"/>
        <v>139****7982</v>
      </c>
      <c r="M20" s="21">
        <v>13975347982</v>
      </c>
      <c r="N20" s="9" t="s">
        <v>84</v>
      </c>
      <c r="O20" s="9" t="s">
        <v>23</v>
      </c>
      <c r="P20" s="9">
        <v>1500</v>
      </c>
      <c r="Q20" s="27"/>
    </row>
    <row r="21" customHeight="1" spans="1:17">
      <c r="A21" s="9">
        <v>18</v>
      </c>
      <c r="B21" s="9" t="s">
        <v>105</v>
      </c>
      <c r="C21" s="9" t="s">
        <v>106</v>
      </c>
      <c r="D21" s="10" t="str">
        <f t="shared" si="0"/>
        <v>罗*峰</v>
      </c>
      <c r="E21" s="9"/>
      <c r="F21" s="9"/>
      <c r="G21" s="9" t="s">
        <v>33</v>
      </c>
      <c r="H21" s="9" t="s">
        <v>18</v>
      </c>
      <c r="I21" s="9" t="s">
        <v>107</v>
      </c>
      <c r="J21" s="9" t="s">
        <v>108</v>
      </c>
      <c r="K21" s="12" t="str">
        <f>REPLACE(J21,10,2,"**")</f>
        <v>华安律师事务所 杨**</v>
      </c>
      <c r="L21" s="12" t="str">
        <f t="shared" si="1"/>
        <v>138****2586</v>
      </c>
      <c r="M21" s="19">
        <v>13874102586</v>
      </c>
      <c r="N21" s="14" t="s">
        <v>36</v>
      </c>
      <c r="O21" s="14" t="s">
        <v>37</v>
      </c>
      <c r="P21" s="9">
        <v>800</v>
      </c>
      <c r="Q21" s="27"/>
    </row>
    <row r="22" customHeight="1" spans="1:17">
      <c r="A22" s="9">
        <v>19</v>
      </c>
      <c r="B22" s="9" t="s">
        <v>109</v>
      </c>
      <c r="C22" s="9" t="s">
        <v>110</v>
      </c>
      <c r="D22" s="10" t="str">
        <f t="shared" si="0"/>
        <v>向*成</v>
      </c>
      <c r="E22" s="9"/>
      <c r="F22" s="9"/>
      <c r="G22" s="9" t="s">
        <v>111</v>
      </c>
      <c r="H22" s="9" t="s">
        <v>18</v>
      </c>
      <c r="I22" s="9" t="s">
        <v>112</v>
      </c>
      <c r="J22" s="9" t="s">
        <v>108</v>
      </c>
      <c r="K22" s="12" t="str">
        <f>REPLACE(J22,10,2,"**")</f>
        <v>华安律师事务所 杨**</v>
      </c>
      <c r="L22" s="12" t="str">
        <f t="shared" si="1"/>
        <v>138****2586</v>
      </c>
      <c r="M22" s="19">
        <v>13874102586</v>
      </c>
      <c r="N22" s="14" t="s">
        <v>113</v>
      </c>
      <c r="O22" s="9" t="s">
        <v>23</v>
      </c>
      <c r="P22" s="9">
        <v>1500</v>
      </c>
      <c r="Q22" s="27"/>
    </row>
    <row r="23" customHeight="1" spans="1:17">
      <c r="A23" s="9">
        <v>20</v>
      </c>
      <c r="B23" s="9" t="s">
        <v>114</v>
      </c>
      <c r="C23" s="9" t="s">
        <v>115</v>
      </c>
      <c r="D23" s="10" t="str">
        <f t="shared" si="0"/>
        <v>甘*林</v>
      </c>
      <c r="E23" s="11"/>
      <c r="F23" s="9"/>
      <c r="G23" s="9" t="s">
        <v>116</v>
      </c>
      <c r="H23" s="9" t="s">
        <v>18</v>
      </c>
      <c r="I23" s="9" t="s">
        <v>117</v>
      </c>
      <c r="J23" s="9" t="s">
        <v>108</v>
      </c>
      <c r="K23" s="12" t="str">
        <f>REPLACE(J23,10,2,"**")</f>
        <v>华安律师事务所 杨**</v>
      </c>
      <c r="L23" s="12" t="str">
        <f t="shared" si="1"/>
        <v>138****2586</v>
      </c>
      <c r="M23" s="18" t="s">
        <v>118</v>
      </c>
      <c r="N23" s="9" t="s">
        <v>119</v>
      </c>
      <c r="O23" s="9" t="s">
        <v>23</v>
      </c>
      <c r="P23" s="11">
        <v>1500</v>
      </c>
      <c r="Q23" s="27"/>
    </row>
    <row r="24" customHeight="1" spans="1:17">
      <c r="A24" s="9">
        <v>21</v>
      </c>
      <c r="B24" s="9" t="s">
        <v>120</v>
      </c>
      <c r="C24" s="9" t="s">
        <v>121</v>
      </c>
      <c r="D24" s="10" t="str">
        <f t="shared" si="0"/>
        <v>谢*香</v>
      </c>
      <c r="E24" s="11"/>
      <c r="F24" s="9"/>
      <c r="G24" s="9" t="s">
        <v>17</v>
      </c>
      <c r="H24" s="9" t="s">
        <v>18</v>
      </c>
      <c r="I24" s="9" t="s">
        <v>19</v>
      </c>
      <c r="J24" s="9" t="s">
        <v>108</v>
      </c>
      <c r="K24" s="12" t="str">
        <f>REPLACE(J24,10,2,"**")</f>
        <v>华安律师事务所 杨**</v>
      </c>
      <c r="L24" s="12" t="str">
        <f t="shared" si="1"/>
        <v>138****2586</v>
      </c>
      <c r="M24" s="9">
        <v>13874102586</v>
      </c>
      <c r="N24" s="9" t="s">
        <v>22</v>
      </c>
      <c r="O24" s="9" t="s">
        <v>23</v>
      </c>
      <c r="P24" s="11">
        <v>1500</v>
      </c>
      <c r="Q24" s="27"/>
    </row>
    <row r="25" customHeight="1" spans="1:17">
      <c r="A25" s="9">
        <v>22</v>
      </c>
      <c r="B25" s="9" t="s">
        <v>122</v>
      </c>
      <c r="C25" s="9" t="s">
        <v>123</v>
      </c>
      <c r="D25" s="10" t="str">
        <f t="shared" si="0"/>
        <v>游*</v>
      </c>
      <c r="E25" s="11"/>
      <c r="F25" s="9"/>
      <c r="G25" s="9" t="s">
        <v>124</v>
      </c>
      <c r="H25" s="9" t="s">
        <v>18</v>
      </c>
      <c r="I25" s="9" t="s">
        <v>125</v>
      </c>
      <c r="J25" s="9" t="s">
        <v>108</v>
      </c>
      <c r="K25" s="12" t="str">
        <f>REPLACE(J25,10,2,"**")</f>
        <v>华安律师事务所 杨**</v>
      </c>
      <c r="L25" s="12" t="str">
        <f t="shared" si="1"/>
        <v>138****2586</v>
      </c>
      <c r="M25" s="18" t="s">
        <v>118</v>
      </c>
      <c r="N25" s="9" t="s">
        <v>126</v>
      </c>
      <c r="O25" s="9" t="s">
        <v>23</v>
      </c>
      <c r="P25" s="11">
        <v>1500</v>
      </c>
      <c r="Q25" s="27"/>
    </row>
    <row r="26" customHeight="1" spans="1:17">
      <c r="A26" s="9">
        <v>23</v>
      </c>
      <c r="B26" s="9" t="s">
        <v>127</v>
      </c>
      <c r="C26" s="9" t="s">
        <v>58</v>
      </c>
      <c r="D26" s="10" t="str">
        <f t="shared" si="0"/>
        <v>王*</v>
      </c>
      <c r="E26" s="11"/>
      <c r="F26" s="9"/>
      <c r="G26" s="9" t="s">
        <v>128</v>
      </c>
      <c r="H26" s="9" t="s">
        <v>34</v>
      </c>
      <c r="I26" s="9" t="s">
        <v>129</v>
      </c>
      <c r="J26" s="12" t="s">
        <v>53</v>
      </c>
      <c r="K26" s="12" t="str">
        <f t="shared" ref="K26:K36" si="3">REPLACE(J26,9,2,"**")</f>
        <v>顺杰律师事务所罗**</v>
      </c>
      <c r="L26" s="12" t="str">
        <f t="shared" si="1"/>
        <v>151****6879</v>
      </c>
      <c r="M26" s="21">
        <v>15197336879</v>
      </c>
      <c r="N26" s="9" t="s">
        <v>130</v>
      </c>
      <c r="O26" s="9" t="s">
        <v>37</v>
      </c>
      <c r="P26" s="11">
        <v>800</v>
      </c>
      <c r="Q26" s="27"/>
    </row>
    <row r="27" customHeight="1" spans="1:17">
      <c r="A27" s="9">
        <v>24</v>
      </c>
      <c r="B27" s="9" t="s">
        <v>131</v>
      </c>
      <c r="C27" s="9" t="s">
        <v>132</v>
      </c>
      <c r="D27" s="10" t="str">
        <f t="shared" si="0"/>
        <v>陈*波</v>
      </c>
      <c r="E27" s="11"/>
      <c r="F27" s="9"/>
      <c r="G27" s="9" t="s">
        <v>33</v>
      </c>
      <c r="H27" s="9" t="s">
        <v>18</v>
      </c>
      <c r="I27" s="9" t="s">
        <v>70</v>
      </c>
      <c r="J27" s="12" t="s">
        <v>53</v>
      </c>
      <c r="K27" s="12" t="str">
        <f t="shared" si="3"/>
        <v>顺杰律师事务所罗**</v>
      </c>
      <c r="L27" s="12" t="str">
        <f t="shared" si="1"/>
        <v>151****6879</v>
      </c>
      <c r="M27" s="21">
        <v>15197336879</v>
      </c>
      <c r="N27" s="9" t="s">
        <v>133</v>
      </c>
      <c r="O27" s="9" t="s">
        <v>23</v>
      </c>
      <c r="P27" s="11">
        <v>2000</v>
      </c>
      <c r="Q27" s="27" t="s">
        <v>134</v>
      </c>
    </row>
    <row r="28" customHeight="1" spans="1:17">
      <c r="A28" s="9">
        <v>25</v>
      </c>
      <c r="B28" s="9" t="s">
        <v>135</v>
      </c>
      <c r="C28" s="9" t="s">
        <v>132</v>
      </c>
      <c r="D28" s="10" t="str">
        <f t="shared" si="0"/>
        <v>陈*波</v>
      </c>
      <c r="E28" s="11"/>
      <c r="F28" s="9"/>
      <c r="G28" s="9" t="s">
        <v>33</v>
      </c>
      <c r="H28" s="9" t="s">
        <v>136</v>
      </c>
      <c r="I28" s="9" t="s">
        <v>137</v>
      </c>
      <c r="J28" s="12" t="s">
        <v>53</v>
      </c>
      <c r="K28" s="12" t="str">
        <f t="shared" si="3"/>
        <v>顺杰律师事务所罗**</v>
      </c>
      <c r="L28" s="12" t="str">
        <f t="shared" si="1"/>
        <v>151****6878</v>
      </c>
      <c r="M28" s="21">
        <v>15197336878</v>
      </c>
      <c r="N28" s="9" t="s">
        <v>138</v>
      </c>
      <c r="O28" s="9" t="s">
        <v>139</v>
      </c>
      <c r="P28" s="11">
        <v>1300</v>
      </c>
      <c r="Q28" s="27" t="s">
        <v>134</v>
      </c>
    </row>
    <row r="29" customHeight="1" spans="1:17">
      <c r="A29" s="9">
        <v>26</v>
      </c>
      <c r="B29" s="9" t="s">
        <v>140</v>
      </c>
      <c r="C29" s="9" t="s">
        <v>132</v>
      </c>
      <c r="D29" s="10" t="str">
        <f t="shared" si="0"/>
        <v>陈*波</v>
      </c>
      <c r="E29" s="11"/>
      <c r="F29" s="9"/>
      <c r="G29" s="9" t="s">
        <v>33</v>
      </c>
      <c r="H29" s="9" t="s">
        <v>34</v>
      </c>
      <c r="I29" s="9" t="s">
        <v>141</v>
      </c>
      <c r="J29" s="12" t="s">
        <v>53</v>
      </c>
      <c r="K29" s="12" t="str">
        <f t="shared" si="3"/>
        <v>顺杰律师事务所罗**</v>
      </c>
      <c r="L29" s="12" t="str">
        <f t="shared" si="1"/>
        <v>151****6879</v>
      </c>
      <c r="M29" s="21">
        <v>15197336879</v>
      </c>
      <c r="N29" s="9" t="s">
        <v>142</v>
      </c>
      <c r="O29" s="14" t="s">
        <v>37</v>
      </c>
      <c r="P29" s="9">
        <v>1300</v>
      </c>
      <c r="Q29" s="27" t="s">
        <v>134</v>
      </c>
    </row>
    <row r="30" customHeight="1" spans="1:17">
      <c r="A30" s="9">
        <v>27</v>
      </c>
      <c r="B30" s="9" t="s">
        <v>143</v>
      </c>
      <c r="C30" s="9" t="s">
        <v>144</v>
      </c>
      <c r="D30" s="10" t="str">
        <f t="shared" si="0"/>
        <v>刘*</v>
      </c>
      <c r="E30" s="11"/>
      <c r="F30" s="9"/>
      <c r="G30" s="9" t="s">
        <v>145</v>
      </c>
      <c r="H30" s="9" t="s">
        <v>34</v>
      </c>
      <c r="I30" s="9" t="s">
        <v>146</v>
      </c>
      <c r="J30" s="12" t="s">
        <v>53</v>
      </c>
      <c r="K30" s="12" t="str">
        <f t="shared" si="3"/>
        <v>顺杰律师事务所罗**</v>
      </c>
      <c r="L30" s="12" t="str">
        <f t="shared" si="1"/>
        <v>151****6878</v>
      </c>
      <c r="M30" s="21">
        <v>15197336878</v>
      </c>
      <c r="N30" s="9" t="s">
        <v>147</v>
      </c>
      <c r="O30" s="9" t="s">
        <v>37</v>
      </c>
      <c r="P30" s="11">
        <v>1300</v>
      </c>
      <c r="Q30" s="27" t="s">
        <v>134</v>
      </c>
    </row>
    <row r="31" customHeight="1" spans="1:17">
      <c r="A31" s="9">
        <v>28</v>
      </c>
      <c r="B31" s="9" t="s">
        <v>148</v>
      </c>
      <c r="C31" s="9" t="s">
        <v>149</v>
      </c>
      <c r="D31" s="10" t="str">
        <f t="shared" si="0"/>
        <v>王*子</v>
      </c>
      <c r="E31" s="11"/>
      <c r="F31" s="9"/>
      <c r="G31" s="9" t="s">
        <v>33</v>
      </c>
      <c r="H31" s="9" t="s">
        <v>34</v>
      </c>
      <c r="I31" s="9" t="s">
        <v>129</v>
      </c>
      <c r="J31" s="12" t="s">
        <v>53</v>
      </c>
      <c r="K31" s="12" t="str">
        <f t="shared" si="3"/>
        <v>顺杰律师事务所罗**</v>
      </c>
      <c r="L31" s="12" t="str">
        <f t="shared" si="1"/>
        <v>151****6879</v>
      </c>
      <c r="M31" s="21">
        <v>15197336879</v>
      </c>
      <c r="N31" s="9" t="s">
        <v>94</v>
      </c>
      <c r="O31" s="9" t="s">
        <v>37</v>
      </c>
      <c r="P31" s="11">
        <v>1300</v>
      </c>
      <c r="Q31" s="27" t="s">
        <v>134</v>
      </c>
    </row>
    <row r="32" customHeight="1" spans="1:17">
      <c r="A32" s="9">
        <v>29</v>
      </c>
      <c r="B32" s="9" t="s">
        <v>150</v>
      </c>
      <c r="C32" s="15" t="s">
        <v>151</v>
      </c>
      <c r="D32" s="10" t="str">
        <f t="shared" si="0"/>
        <v>詹*男</v>
      </c>
      <c r="E32" s="11"/>
      <c r="F32" s="9"/>
      <c r="G32" s="9" t="s">
        <v>40</v>
      </c>
      <c r="H32" s="16" t="s">
        <v>37</v>
      </c>
      <c r="I32" s="9" t="s">
        <v>152</v>
      </c>
      <c r="J32" s="12" t="s">
        <v>53</v>
      </c>
      <c r="K32" s="12" t="str">
        <f t="shared" si="3"/>
        <v>顺杰律师事务所罗**</v>
      </c>
      <c r="L32" s="12" t="str">
        <f t="shared" si="1"/>
        <v>151****6878</v>
      </c>
      <c r="M32" s="21">
        <v>15197336878</v>
      </c>
      <c r="N32" s="9" t="s">
        <v>153</v>
      </c>
      <c r="O32" s="9" t="s">
        <v>37</v>
      </c>
      <c r="P32" s="11">
        <v>800</v>
      </c>
      <c r="Q32" s="27"/>
    </row>
    <row r="33" customHeight="1" spans="1:17">
      <c r="A33" s="9">
        <v>30</v>
      </c>
      <c r="B33" s="9" t="s">
        <v>154</v>
      </c>
      <c r="C33" s="9" t="s">
        <v>155</v>
      </c>
      <c r="D33" s="10" t="str">
        <f t="shared" si="0"/>
        <v>易*伟</v>
      </c>
      <c r="E33" s="11"/>
      <c r="F33" s="9"/>
      <c r="G33" s="9" t="s">
        <v>156</v>
      </c>
      <c r="H33" s="16" t="s">
        <v>37</v>
      </c>
      <c r="I33" s="9" t="s">
        <v>157</v>
      </c>
      <c r="J33" s="12" t="s">
        <v>53</v>
      </c>
      <c r="K33" s="12" t="str">
        <f t="shared" si="3"/>
        <v>顺杰律师事务所罗**</v>
      </c>
      <c r="L33" s="12" t="str">
        <f t="shared" si="1"/>
        <v>151****6879</v>
      </c>
      <c r="M33" s="21">
        <v>15197336879</v>
      </c>
      <c r="N33" s="9" t="s">
        <v>158</v>
      </c>
      <c r="O33" s="9" t="s">
        <v>37</v>
      </c>
      <c r="P33" s="11">
        <v>800</v>
      </c>
      <c r="Q33" s="27"/>
    </row>
    <row r="34" customHeight="1" spans="1:17">
      <c r="A34" s="9">
        <v>31</v>
      </c>
      <c r="B34" s="9" t="s">
        <v>159</v>
      </c>
      <c r="C34" s="9" t="s">
        <v>160</v>
      </c>
      <c r="D34" s="10" t="str">
        <f t="shared" si="0"/>
        <v>廖*华</v>
      </c>
      <c r="E34" s="11"/>
      <c r="F34" s="9"/>
      <c r="G34" s="9" t="s">
        <v>116</v>
      </c>
      <c r="H34" s="9" t="s">
        <v>18</v>
      </c>
      <c r="I34" s="9" t="s">
        <v>65</v>
      </c>
      <c r="J34" s="12" t="s">
        <v>53</v>
      </c>
      <c r="K34" s="12" t="str">
        <f t="shared" si="3"/>
        <v>顺杰律师事务所罗**</v>
      </c>
      <c r="L34" s="12" t="str">
        <f t="shared" si="1"/>
        <v>151****6878</v>
      </c>
      <c r="M34" s="21">
        <v>15197336878</v>
      </c>
      <c r="N34" s="9" t="s">
        <v>152</v>
      </c>
      <c r="O34" s="9" t="s">
        <v>37</v>
      </c>
      <c r="P34" s="11">
        <v>800</v>
      </c>
      <c r="Q34" s="27"/>
    </row>
    <row r="35" customHeight="1" spans="1:17">
      <c r="A35" s="9">
        <v>32</v>
      </c>
      <c r="B35" s="9" t="s">
        <v>161</v>
      </c>
      <c r="C35" s="9" t="s">
        <v>162</v>
      </c>
      <c r="D35" s="10" t="str">
        <f t="shared" si="0"/>
        <v>李*生</v>
      </c>
      <c r="E35" s="11"/>
      <c r="F35" s="9"/>
      <c r="G35" s="9" t="s">
        <v>163</v>
      </c>
      <c r="H35" s="9" t="s">
        <v>18</v>
      </c>
      <c r="I35" s="9" t="s">
        <v>94</v>
      </c>
      <c r="J35" s="12" t="s">
        <v>53</v>
      </c>
      <c r="K35" s="12" t="str">
        <f t="shared" si="3"/>
        <v>顺杰律师事务所罗**</v>
      </c>
      <c r="L35" s="12" t="str">
        <f t="shared" si="1"/>
        <v>151****6879</v>
      </c>
      <c r="M35" s="21">
        <v>15197336879</v>
      </c>
      <c r="N35" s="9" t="s">
        <v>164</v>
      </c>
      <c r="O35" s="9" t="s">
        <v>23</v>
      </c>
      <c r="P35" s="11">
        <v>1500</v>
      </c>
      <c r="Q35" s="27"/>
    </row>
    <row r="36" customHeight="1" spans="1:17">
      <c r="A36" s="9">
        <v>33</v>
      </c>
      <c r="B36" s="17" t="s">
        <v>165</v>
      </c>
      <c r="C36" s="17" t="s">
        <v>166</v>
      </c>
      <c r="D36" s="10" t="str">
        <f t="shared" si="0"/>
        <v>胡*亮</v>
      </c>
      <c r="E36" s="14"/>
      <c r="F36" s="9"/>
      <c r="G36" s="17" t="s">
        <v>167</v>
      </c>
      <c r="H36" s="17" t="s">
        <v>18</v>
      </c>
      <c r="I36" s="17" t="s">
        <v>168</v>
      </c>
      <c r="J36" s="12" t="s">
        <v>53</v>
      </c>
      <c r="K36" s="12" t="str">
        <f t="shared" si="3"/>
        <v>顺杰律师事务所罗**</v>
      </c>
      <c r="L36" s="12" t="str">
        <f t="shared" si="1"/>
        <v>151****6878</v>
      </c>
      <c r="M36" s="17">
        <v>15197336878</v>
      </c>
      <c r="N36" s="17" t="s">
        <v>169</v>
      </c>
      <c r="O36" s="17" t="s">
        <v>23</v>
      </c>
      <c r="P36" s="11">
        <v>1500</v>
      </c>
      <c r="Q36" s="27"/>
    </row>
    <row r="37" customHeight="1" spans="1:17">
      <c r="A37" s="9">
        <v>34</v>
      </c>
      <c r="B37" s="9" t="s">
        <v>170</v>
      </c>
      <c r="C37" s="9" t="s">
        <v>171</v>
      </c>
      <c r="D37" s="10" t="str">
        <f t="shared" ref="D37:D68" si="4">REPLACE(C37,2,1,"*")</f>
        <v>陈*</v>
      </c>
      <c r="E37" s="9"/>
      <c r="F37" s="9"/>
      <c r="G37" s="9" t="s">
        <v>33</v>
      </c>
      <c r="H37" s="9" t="s">
        <v>34</v>
      </c>
      <c r="I37" s="9" t="s">
        <v>36</v>
      </c>
      <c r="J37" s="12" t="s">
        <v>95</v>
      </c>
      <c r="K37" s="12" t="str">
        <f t="shared" ref="K37:K68" si="5">REPLACE(J37,11,2,"**")</f>
        <v>地博律师事务所  艾**</v>
      </c>
      <c r="L37" s="12" t="str">
        <f t="shared" ref="L37:L68" si="6">REPLACE(M37,4,4,"****")</f>
        <v>139****7982</v>
      </c>
      <c r="M37" s="21">
        <v>13975347982</v>
      </c>
      <c r="N37" s="9" t="s">
        <v>172</v>
      </c>
      <c r="O37" s="9" t="s">
        <v>37</v>
      </c>
      <c r="P37" s="9">
        <v>800</v>
      </c>
      <c r="Q37" s="27"/>
    </row>
    <row r="38" customHeight="1" spans="1:17">
      <c r="A38" s="9">
        <v>35</v>
      </c>
      <c r="B38" s="9" t="s">
        <v>173</v>
      </c>
      <c r="C38" s="9" t="s">
        <v>174</v>
      </c>
      <c r="D38" s="10" t="str">
        <f t="shared" si="4"/>
        <v>余*成</v>
      </c>
      <c r="E38" s="9"/>
      <c r="F38" s="9"/>
      <c r="G38" s="9" t="s">
        <v>40</v>
      </c>
      <c r="H38" s="9" t="s">
        <v>18</v>
      </c>
      <c r="I38" s="9" t="s">
        <v>175</v>
      </c>
      <c r="J38" s="12" t="s">
        <v>95</v>
      </c>
      <c r="K38" s="12" t="str">
        <f t="shared" si="5"/>
        <v>地博律师事务所  艾**</v>
      </c>
      <c r="L38" s="12" t="str">
        <f t="shared" si="6"/>
        <v>139****7982</v>
      </c>
      <c r="M38" s="21">
        <v>13975347982</v>
      </c>
      <c r="N38" s="9" t="s">
        <v>61</v>
      </c>
      <c r="O38" s="9" t="s">
        <v>23</v>
      </c>
      <c r="P38" s="9">
        <v>1500</v>
      </c>
      <c r="Q38" s="27"/>
    </row>
    <row r="39" customHeight="1" spans="1:17">
      <c r="A39" s="9">
        <v>36</v>
      </c>
      <c r="B39" s="9" t="s">
        <v>176</v>
      </c>
      <c r="C39" s="9" t="s">
        <v>177</v>
      </c>
      <c r="D39" s="10" t="str">
        <f t="shared" si="4"/>
        <v>彭*</v>
      </c>
      <c r="E39" s="11"/>
      <c r="F39" s="9"/>
      <c r="G39" s="9" t="s">
        <v>83</v>
      </c>
      <c r="H39" s="9" t="s">
        <v>18</v>
      </c>
      <c r="I39" s="9" t="s">
        <v>178</v>
      </c>
      <c r="J39" s="9" t="s">
        <v>95</v>
      </c>
      <c r="K39" s="12" t="str">
        <f t="shared" si="5"/>
        <v>地博律师事务所  艾**</v>
      </c>
      <c r="L39" s="12" t="str">
        <f t="shared" si="6"/>
        <v>139****7982</v>
      </c>
      <c r="M39" s="9">
        <v>13975347982</v>
      </c>
      <c r="N39" s="9" t="s">
        <v>179</v>
      </c>
      <c r="O39" s="14" t="s">
        <v>23</v>
      </c>
      <c r="P39" s="11">
        <v>1500</v>
      </c>
      <c r="Q39" s="27"/>
    </row>
    <row r="40" customHeight="1" spans="1:17">
      <c r="A40" s="9">
        <v>37</v>
      </c>
      <c r="B40" s="9" t="s">
        <v>180</v>
      </c>
      <c r="C40" s="9" t="s">
        <v>181</v>
      </c>
      <c r="D40" s="10" t="str">
        <f t="shared" si="4"/>
        <v>刘*贻</v>
      </c>
      <c r="E40" s="11"/>
      <c r="F40" s="9"/>
      <c r="G40" s="9" t="s">
        <v>182</v>
      </c>
      <c r="H40" s="9" t="s">
        <v>18</v>
      </c>
      <c r="I40" s="9" t="s">
        <v>94</v>
      </c>
      <c r="J40" s="9" t="s">
        <v>95</v>
      </c>
      <c r="K40" s="12" t="str">
        <f t="shared" si="5"/>
        <v>地博律师事务所  艾**</v>
      </c>
      <c r="L40" s="12" t="str">
        <f t="shared" si="6"/>
        <v>139****7983</v>
      </c>
      <c r="M40" s="9">
        <v>13975347983</v>
      </c>
      <c r="N40" s="9" t="s">
        <v>164</v>
      </c>
      <c r="O40" s="9" t="s">
        <v>23</v>
      </c>
      <c r="P40" s="11">
        <v>1500</v>
      </c>
      <c r="Q40" s="27"/>
    </row>
    <row r="41" customHeight="1" spans="1:17">
      <c r="A41" s="9">
        <v>38</v>
      </c>
      <c r="B41" s="9" t="s">
        <v>183</v>
      </c>
      <c r="C41" s="9" t="s">
        <v>184</v>
      </c>
      <c r="D41" s="10" t="str">
        <f t="shared" si="4"/>
        <v>欧*乃</v>
      </c>
      <c r="E41" s="9"/>
      <c r="F41" s="9"/>
      <c r="G41" s="9" t="s">
        <v>185</v>
      </c>
      <c r="H41" s="9" t="s">
        <v>18</v>
      </c>
      <c r="I41" s="9" t="s">
        <v>186</v>
      </c>
      <c r="J41" s="12" t="s">
        <v>53</v>
      </c>
      <c r="K41" s="12" t="str">
        <f>REPLACE(J41,9,2,"**")</f>
        <v>顺杰律师事务所罗**</v>
      </c>
      <c r="L41" s="12" t="str">
        <f t="shared" si="6"/>
        <v>151****6878</v>
      </c>
      <c r="M41" s="21">
        <v>15197336878</v>
      </c>
      <c r="N41" s="9" t="s">
        <v>187</v>
      </c>
      <c r="O41" s="9" t="s">
        <v>37</v>
      </c>
      <c r="P41" s="9">
        <v>800</v>
      </c>
      <c r="Q41" s="27"/>
    </row>
    <row r="42" customHeight="1" spans="1:17">
      <c r="A42" s="9">
        <v>39</v>
      </c>
      <c r="B42" s="9" t="s">
        <v>188</v>
      </c>
      <c r="C42" s="9" t="s">
        <v>55</v>
      </c>
      <c r="D42" s="10" t="str">
        <f t="shared" si="4"/>
        <v>皮*</v>
      </c>
      <c r="E42" s="11"/>
      <c r="F42" s="9"/>
      <c r="G42" s="9" t="s">
        <v>56</v>
      </c>
      <c r="H42" s="9" t="s">
        <v>18</v>
      </c>
      <c r="I42" s="9" t="s">
        <v>189</v>
      </c>
      <c r="J42" s="12" t="s">
        <v>53</v>
      </c>
      <c r="K42" s="12" t="str">
        <f>REPLACE(J42,9,2,"**")</f>
        <v>顺杰律师事务所罗**</v>
      </c>
      <c r="L42" s="12" t="str">
        <f t="shared" si="6"/>
        <v>151****6878</v>
      </c>
      <c r="M42" s="21">
        <v>15197336878</v>
      </c>
      <c r="N42" s="9" t="s">
        <v>190</v>
      </c>
      <c r="O42" s="9" t="s">
        <v>37</v>
      </c>
      <c r="P42" s="11">
        <v>800</v>
      </c>
      <c r="Q42" s="27"/>
    </row>
    <row r="43" customHeight="1" spans="1:17">
      <c r="A43" s="9">
        <v>40</v>
      </c>
      <c r="B43" s="9" t="s">
        <v>191</v>
      </c>
      <c r="C43" s="9" t="s">
        <v>192</v>
      </c>
      <c r="D43" s="10" t="str">
        <f t="shared" si="4"/>
        <v>刘*军</v>
      </c>
      <c r="E43" s="11"/>
      <c r="F43" s="9"/>
      <c r="G43" s="9" t="s">
        <v>83</v>
      </c>
      <c r="H43" s="9" t="s">
        <v>18</v>
      </c>
      <c r="I43" s="9" t="s">
        <v>193</v>
      </c>
      <c r="J43" s="12" t="s">
        <v>53</v>
      </c>
      <c r="K43" s="12" t="str">
        <f>REPLACE(J43,9,2,"**")</f>
        <v>顺杰律师事务所罗**</v>
      </c>
      <c r="L43" s="12" t="str">
        <f t="shared" si="6"/>
        <v>151****6878</v>
      </c>
      <c r="M43" s="21">
        <v>15197336878</v>
      </c>
      <c r="N43" s="9" t="s">
        <v>194</v>
      </c>
      <c r="O43" s="9" t="s">
        <v>23</v>
      </c>
      <c r="P43" s="11">
        <v>1500</v>
      </c>
      <c r="Q43" s="27"/>
    </row>
    <row r="44" customHeight="1" spans="1:17">
      <c r="A44" s="9">
        <v>41</v>
      </c>
      <c r="B44" s="9" t="s">
        <v>195</v>
      </c>
      <c r="C44" s="9" t="s">
        <v>196</v>
      </c>
      <c r="D44" s="10" t="str">
        <f t="shared" si="4"/>
        <v>曹*朱</v>
      </c>
      <c r="E44" s="11"/>
      <c r="F44" s="9"/>
      <c r="G44" s="9" t="s">
        <v>167</v>
      </c>
      <c r="H44" s="9" t="s">
        <v>18</v>
      </c>
      <c r="I44" s="9" t="s">
        <v>52</v>
      </c>
      <c r="J44" s="22" t="s">
        <v>197</v>
      </c>
      <c r="K44" s="12" t="str">
        <f t="shared" si="5"/>
        <v>地博律师事务所  王**</v>
      </c>
      <c r="L44" s="12" t="str">
        <f t="shared" si="6"/>
        <v>157****8019</v>
      </c>
      <c r="M44" s="21">
        <v>15717538019</v>
      </c>
      <c r="N44" s="9" t="s">
        <v>104</v>
      </c>
      <c r="O44" s="9" t="s">
        <v>23</v>
      </c>
      <c r="P44" s="11">
        <v>1500</v>
      </c>
      <c r="Q44" s="27"/>
    </row>
    <row r="45" customHeight="1" spans="1:17">
      <c r="A45" s="9">
        <v>42</v>
      </c>
      <c r="B45" s="9" t="s">
        <v>198</v>
      </c>
      <c r="C45" s="9" t="s">
        <v>199</v>
      </c>
      <c r="D45" s="10" t="str">
        <f t="shared" si="4"/>
        <v>王*江</v>
      </c>
      <c r="E45" s="11">
        <v>13077069161</v>
      </c>
      <c r="F45" s="9" t="str">
        <f>REPLACE(E45,4,4,"****")</f>
        <v>130****9161</v>
      </c>
      <c r="G45" s="9" t="s">
        <v>200</v>
      </c>
      <c r="H45" s="9" t="s">
        <v>18</v>
      </c>
      <c r="I45" s="9" t="s">
        <v>125</v>
      </c>
      <c r="J45" s="22" t="s">
        <v>197</v>
      </c>
      <c r="K45" s="12" t="str">
        <f t="shared" si="5"/>
        <v>地博律师事务所  王**</v>
      </c>
      <c r="L45" s="12" t="str">
        <f t="shared" si="6"/>
        <v>157****8019</v>
      </c>
      <c r="M45" s="21">
        <v>15717538019</v>
      </c>
      <c r="N45" s="9" t="s">
        <v>201</v>
      </c>
      <c r="O45" s="9" t="s">
        <v>23</v>
      </c>
      <c r="P45" s="11">
        <v>1500</v>
      </c>
      <c r="Q45" s="27"/>
    </row>
    <row r="46" customHeight="1" spans="1:17">
      <c r="A46" s="9">
        <v>43</v>
      </c>
      <c r="B46" s="9" t="s">
        <v>202</v>
      </c>
      <c r="C46" s="9" t="s">
        <v>203</v>
      </c>
      <c r="D46" s="10" t="str">
        <f t="shared" si="4"/>
        <v>谭*联</v>
      </c>
      <c r="E46" s="11">
        <v>18974104938</v>
      </c>
      <c r="F46" s="9" t="str">
        <f>REPLACE(E46,4,4,"****")</f>
        <v>189****4938</v>
      </c>
      <c r="G46" s="9" t="s">
        <v>26</v>
      </c>
      <c r="H46" s="9" t="s">
        <v>27</v>
      </c>
      <c r="I46" s="9" t="s">
        <v>129</v>
      </c>
      <c r="J46" s="22" t="s">
        <v>197</v>
      </c>
      <c r="K46" s="12" t="str">
        <f t="shared" si="5"/>
        <v>地博律师事务所  王**</v>
      </c>
      <c r="L46" s="12" t="str">
        <f t="shared" si="6"/>
        <v>157****8019</v>
      </c>
      <c r="M46" s="21">
        <v>15717538019</v>
      </c>
      <c r="N46" s="9" t="s">
        <v>175</v>
      </c>
      <c r="O46" s="9" t="s">
        <v>91</v>
      </c>
      <c r="P46" s="11">
        <v>1500</v>
      </c>
      <c r="Q46" s="27"/>
    </row>
    <row r="47" customHeight="1" spans="1:17">
      <c r="A47" s="9">
        <v>44</v>
      </c>
      <c r="B47" s="9" t="s">
        <v>204</v>
      </c>
      <c r="C47" s="9" t="s">
        <v>205</v>
      </c>
      <c r="D47" s="10" t="str">
        <f t="shared" si="4"/>
        <v>阳*中</v>
      </c>
      <c r="E47" s="9"/>
      <c r="F47" s="9"/>
      <c r="G47" s="9" t="s">
        <v>33</v>
      </c>
      <c r="H47" s="9" t="s">
        <v>18</v>
      </c>
      <c r="I47" s="9" t="s">
        <v>35</v>
      </c>
      <c r="J47" s="22" t="s">
        <v>197</v>
      </c>
      <c r="K47" s="12" t="str">
        <f t="shared" si="5"/>
        <v>地博律师事务所  王**</v>
      </c>
      <c r="L47" s="12" t="str">
        <f t="shared" si="6"/>
        <v>157****8019</v>
      </c>
      <c r="M47" s="22">
        <v>15717538019</v>
      </c>
      <c r="N47" s="22" t="s">
        <v>206</v>
      </c>
      <c r="O47" s="22" t="s">
        <v>37</v>
      </c>
      <c r="P47" s="9">
        <v>800</v>
      </c>
      <c r="Q47" s="27"/>
    </row>
    <row r="48" customHeight="1" spans="1:17">
      <c r="A48" s="9">
        <v>45</v>
      </c>
      <c r="B48" s="9" t="s">
        <v>207</v>
      </c>
      <c r="C48" s="9" t="s">
        <v>208</v>
      </c>
      <c r="D48" s="10" t="str">
        <f t="shared" si="4"/>
        <v>向*方</v>
      </c>
      <c r="E48" s="9"/>
      <c r="F48" s="9"/>
      <c r="G48" s="9" t="s">
        <v>33</v>
      </c>
      <c r="H48" s="9" t="s">
        <v>18</v>
      </c>
      <c r="I48" s="9" t="s">
        <v>209</v>
      </c>
      <c r="J48" s="22" t="s">
        <v>197</v>
      </c>
      <c r="K48" s="12" t="str">
        <f t="shared" si="5"/>
        <v>地博律师事务所  王**</v>
      </c>
      <c r="L48" s="12" t="str">
        <f t="shared" si="6"/>
        <v>157****8019</v>
      </c>
      <c r="M48" s="9">
        <v>15717538019</v>
      </c>
      <c r="N48" s="9" t="s">
        <v>85</v>
      </c>
      <c r="O48" s="9" t="s">
        <v>23</v>
      </c>
      <c r="P48" s="9">
        <v>1500</v>
      </c>
      <c r="Q48" s="27"/>
    </row>
    <row r="49" customHeight="1" spans="1:17">
      <c r="A49" s="9">
        <v>46</v>
      </c>
      <c r="B49" s="9" t="s">
        <v>210</v>
      </c>
      <c r="C49" s="9" t="s">
        <v>211</v>
      </c>
      <c r="D49" s="10" t="str">
        <f t="shared" si="4"/>
        <v>陈*宏</v>
      </c>
      <c r="E49" s="9"/>
      <c r="F49" s="9"/>
      <c r="G49" s="9" t="s">
        <v>212</v>
      </c>
      <c r="H49" s="9" t="s">
        <v>18</v>
      </c>
      <c r="I49" s="9" t="s">
        <v>76</v>
      </c>
      <c r="J49" s="12" t="s">
        <v>42</v>
      </c>
      <c r="K49" s="12" t="str">
        <f t="shared" si="5"/>
        <v>人信律师事务所  陈**</v>
      </c>
      <c r="L49" s="12" t="str">
        <f t="shared" si="6"/>
        <v>187****3382</v>
      </c>
      <c r="M49" s="19">
        <v>18711393382</v>
      </c>
      <c r="N49" s="9" t="s">
        <v>213</v>
      </c>
      <c r="O49" s="9" t="s">
        <v>23</v>
      </c>
      <c r="P49" s="9">
        <v>1500</v>
      </c>
      <c r="Q49" s="27"/>
    </row>
    <row r="50" customHeight="1" spans="1:17">
      <c r="A50" s="9">
        <v>47</v>
      </c>
      <c r="B50" s="9" t="s">
        <v>214</v>
      </c>
      <c r="C50" s="9" t="s">
        <v>215</v>
      </c>
      <c r="D50" s="10" t="str">
        <f t="shared" si="4"/>
        <v>刘*文</v>
      </c>
      <c r="E50" s="9">
        <v>18873371608</v>
      </c>
      <c r="F50" s="9" t="str">
        <f>REPLACE(E50,4,4,"****")</f>
        <v>188****1608</v>
      </c>
      <c r="G50" s="9" t="s">
        <v>216</v>
      </c>
      <c r="H50" s="9" t="s">
        <v>27</v>
      </c>
      <c r="I50" s="9" t="s">
        <v>217</v>
      </c>
      <c r="J50" s="23" t="s">
        <v>218</v>
      </c>
      <c r="K50" s="12" t="str">
        <f>REPLACE(J50,10,2,"**")</f>
        <v>人信律师事务所 李**</v>
      </c>
      <c r="L50" s="12" t="str">
        <f t="shared" si="6"/>
        <v>132****5721</v>
      </c>
      <c r="M50" s="19">
        <v>13272125721</v>
      </c>
      <c r="N50" s="14" t="s">
        <v>219</v>
      </c>
      <c r="O50" s="9" t="s">
        <v>23</v>
      </c>
      <c r="P50" s="9">
        <v>1500</v>
      </c>
      <c r="Q50" s="27"/>
    </row>
    <row r="51" customHeight="1" spans="1:17">
      <c r="A51" s="9">
        <v>48</v>
      </c>
      <c r="B51" s="9" t="s">
        <v>220</v>
      </c>
      <c r="C51" s="9" t="s">
        <v>221</v>
      </c>
      <c r="D51" s="10" t="str">
        <f t="shared" si="4"/>
        <v>马*伟</v>
      </c>
      <c r="E51" s="9"/>
      <c r="F51" s="9"/>
      <c r="G51" s="9" t="s">
        <v>124</v>
      </c>
      <c r="H51" s="9" t="s">
        <v>18</v>
      </c>
      <c r="I51" s="9" t="s">
        <v>209</v>
      </c>
      <c r="J51" s="23" t="s">
        <v>218</v>
      </c>
      <c r="K51" s="12" t="str">
        <f>REPLACE(J51,10,2,"**")</f>
        <v>人信律师事务所 李**</v>
      </c>
      <c r="L51" s="12" t="str">
        <f t="shared" si="6"/>
        <v>132****5721</v>
      </c>
      <c r="M51" s="19">
        <v>13272125721</v>
      </c>
      <c r="N51" s="9" t="s">
        <v>219</v>
      </c>
      <c r="O51" s="9" t="s">
        <v>23</v>
      </c>
      <c r="P51" s="9">
        <v>1500</v>
      </c>
      <c r="Q51" s="27"/>
    </row>
    <row r="52" customHeight="1" spans="1:17">
      <c r="A52" s="9">
        <v>49</v>
      </c>
      <c r="B52" s="9" t="s">
        <v>222</v>
      </c>
      <c r="C52" s="9" t="s">
        <v>223</v>
      </c>
      <c r="D52" s="10" t="str">
        <f t="shared" si="4"/>
        <v>文*林</v>
      </c>
      <c r="E52" s="11"/>
      <c r="F52" s="9"/>
      <c r="G52" s="9" t="s">
        <v>17</v>
      </c>
      <c r="H52" s="9" t="s">
        <v>18</v>
      </c>
      <c r="I52" s="9" t="s">
        <v>19</v>
      </c>
      <c r="J52" s="24" t="s">
        <v>95</v>
      </c>
      <c r="K52" s="12" t="str">
        <f t="shared" si="5"/>
        <v>地博律师事务所  艾**</v>
      </c>
      <c r="L52" s="12" t="str">
        <f t="shared" si="6"/>
        <v>139****7982</v>
      </c>
      <c r="M52" s="19">
        <v>13975347982</v>
      </c>
      <c r="N52" s="9" t="s">
        <v>22</v>
      </c>
      <c r="O52" s="9" t="s">
        <v>23</v>
      </c>
      <c r="P52" s="11">
        <v>1500</v>
      </c>
      <c r="Q52" s="27"/>
    </row>
    <row r="53" customHeight="1" spans="1:17">
      <c r="A53" s="9">
        <v>50</v>
      </c>
      <c r="B53" s="9" t="s">
        <v>224</v>
      </c>
      <c r="C53" s="9" t="s">
        <v>225</v>
      </c>
      <c r="D53" s="10" t="str">
        <f t="shared" si="4"/>
        <v>谭*东</v>
      </c>
      <c r="E53" s="9"/>
      <c r="F53" s="9"/>
      <c r="G53" s="9" t="s">
        <v>167</v>
      </c>
      <c r="H53" s="9" t="s">
        <v>18</v>
      </c>
      <c r="I53" s="9" t="s">
        <v>226</v>
      </c>
      <c r="J53" s="12" t="s">
        <v>95</v>
      </c>
      <c r="K53" s="12" t="str">
        <f t="shared" si="5"/>
        <v>地博律师事务所  艾**</v>
      </c>
      <c r="L53" s="12" t="str">
        <f t="shared" si="6"/>
        <v>139****7983</v>
      </c>
      <c r="M53" s="21">
        <v>13975347983</v>
      </c>
      <c r="N53" s="9" t="s">
        <v>104</v>
      </c>
      <c r="O53" s="9" t="s">
        <v>23</v>
      </c>
      <c r="P53" s="9">
        <v>1500</v>
      </c>
      <c r="Q53" s="27"/>
    </row>
    <row r="54" customHeight="1" spans="1:17">
      <c r="A54" s="9">
        <v>51</v>
      </c>
      <c r="B54" s="9" t="s">
        <v>227</v>
      </c>
      <c r="C54" s="9" t="s">
        <v>228</v>
      </c>
      <c r="D54" s="10" t="str">
        <f t="shared" si="4"/>
        <v>阳*</v>
      </c>
      <c r="E54" s="11"/>
      <c r="F54" s="9"/>
      <c r="G54" s="9" t="s">
        <v>40</v>
      </c>
      <c r="H54" s="9" t="s">
        <v>18</v>
      </c>
      <c r="I54" s="9" t="s">
        <v>229</v>
      </c>
      <c r="J54" s="12" t="s">
        <v>71</v>
      </c>
      <c r="K54" s="12" t="str">
        <f t="shared" si="5"/>
        <v>顺杰律师事务所  刘**</v>
      </c>
      <c r="L54" s="12" t="str">
        <f t="shared" si="6"/>
        <v>137****8856</v>
      </c>
      <c r="M54" s="12">
        <v>13787248856</v>
      </c>
      <c r="N54" s="9" t="s">
        <v>230</v>
      </c>
      <c r="O54" s="9" t="s">
        <v>23</v>
      </c>
      <c r="P54" s="11">
        <v>1500</v>
      </c>
      <c r="Q54" s="27"/>
    </row>
    <row r="55" customHeight="1" spans="1:17">
      <c r="A55" s="9">
        <v>52</v>
      </c>
      <c r="B55" s="9" t="s">
        <v>231</v>
      </c>
      <c r="C55" s="9" t="s">
        <v>232</v>
      </c>
      <c r="D55" s="10" t="str">
        <f t="shared" si="4"/>
        <v>刘*欣</v>
      </c>
      <c r="E55" s="9"/>
      <c r="F55" s="9"/>
      <c r="G55" s="9" t="s">
        <v>40</v>
      </c>
      <c r="H55" s="9" t="s">
        <v>18</v>
      </c>
      <c r="I55" s="9" t="s">
        <v>233</v>
      </c>
      <c r="J55" s="12" t="s">
        <v>71</v>
      </c>
      <c r="K55" s="12" t="str">
        <f t="shared" si="5"/>
        <v>顺杰律师事务所  刘**</v>
      </c>
      <c r="L55" s="12" t="str">
        <f t="shared" si="6"/>
        <v>137****8856</v>
      </c>
      <c r="M55" s="19">
        <v>13787248856</v>
      </c>
      <c r="N55" s="9" t="s">
        <v>234</v>
      </c>
      <c r="O55" s="9" t="s">
        <v>23</v>
      </c>
      <c r="P55" s="9">
        <v>1500</v>
      </c>
      <c r="Q55" s="27"/>
    </row>
    <row r="56" customHeight="1" spans="1:17">
      <c r="A56" s="9">
        <v>53</v>
      </c>
      <c r="B56" s="9" t="s">
        <v>235</v>
      </c>
      <c r="C56" s="9" t="s">
        <v>236</v>
      </c>
      <c r="D56" s="10" t="str">
        <f t="shared" si="4"/>
        <v>贺*方</v>
      </c>
      <c r="E56" s="9"/>
      <c r="F56" s="9"/>
      <c r="G56" s="9" t="s">
        <v>237</v>
      </c>
      <c r="H56" s="9" t="s">
        <v>18</v>
      </c>
      <c r="I56" s="9" t="s">
        <v>175</v>
      </c>
      <c r="J56" s="12" t="s">
        <v>95</v>
      </c>
      <c r="K56" s="12" t="str">
        <f t="shared" si="5"/>
        <v>地博律师事务所  艾**</v>
      </c>
      <c r="L56" s="12" t="str">
        <f t="shared" si="6"/>
        <v>187****3382</v>
      </c>
      <c r="M56" s="20">
        <v>18711393382</v>
      </c>
      <c r="N56" s="9" t="s">
        <v>238</v>
      </c>
      <c r="O56" s="9" t="s">
        <v>23</v>
      </c>
      <c r="P56" s="9">
        <v>1500</v>
      </c>
      <c r="Q56" s="27"/>
    </row>
    <row r="57" customHeight="1" spans="1:17">
      <c r="A57" s="9">
        <v>54</v>
      </c>
      <c r="B57" s="9" t="s">
        <v>239</v>
      </c>
      <c r="C57" s="9" t="s">
        <v>240</v>
      </c>
      <c r="D57" s="10" t="str">
        <f t="shared" si="4"/>
        <v>胡*</v>
      </c>
      <c r="E57" s="9"/>
      <c r="F57" s="9"/>
      <c r="G57" s="9" t="s">
        <v>200</v>
      </c>
      <c r="H57" s="9" t="s">
        <v>18</v>
      </c>
      <c r="I57" s="9" t="s">
        <v>241</v>
      </c>
      <c r="J57" s="12" t="s">
        <v>95</v>
      </c>
      <c r="K57" s="12" t="str">
        <f t="shared" si="5"/>
        <v>地博律师事务所  艾**</v>
      </c>
      <c r="L57" s="12" t="str">
        <f t="shared" si="6"/>
        <v>139****7982</v>
      </c>
      <c r="M57" s="21">
        <v>13975347982</v>
      </c>
      <c r="N57" s="9" t="s">
        <v>242</v>
      </c>
      <c r="O57" s="9" t="s">
        <v>23</v>
      </c>
      <c r="P57" s="9">
        <v>1500</v>
      </c>
      <c r="Q57" s="27"/>
    </row>
    <row r="58" customHeight="1" spans="1:17">
      <c r="A58" s="9">
        <v>55</v>
      </c>
      <c r="B58" s="9" t="s">
        <v>243</v>
      </c>
      <c r="C58" s="9" t="s">
        <v>244</v>
      </c>
      <c r="D58" s="10" t="str">
        <f t="shared" si="4"/>
        <v>苏*华</v>
      </c>
      <c r="E58" s="11"/>
      <c r="F58" s="9"/>
      <c r="G58" s="9" t="s">
        <v>245</v>
      </c>
      <c r="H58" s="9" t="s">
        <v>18</v>
      </c>
      <c r="I58" s="9" t="s">
        <v>246</v>
      </c>
      <c r="J58" s="9" t="s">
        <v>95</v>
      </c>
      <c r="K58" s="12" t="str">
        <f t="shared" si="5"/>
        <v>地博律师事务所  艾**</v>
      </c>
      <c r="L58" s="12" t="str">
        <f t="shared" si="6"/>
        <v>139****7982</v>
      </c>
      <c r="M58" s="9">
        <v>13975347982</v>
      </c>
      <c r="N58" s="9" t="s">
        <v>247</v>
      </c>
      <c r="O58" s="9" t="s">
        <v>23</v>
      </c>
      <c r="P58" s="9">
        <v>1500</v>
      </c>
      <c r="Q58" s="27"/>
    </row>
    <row r="59" customHeight="1" spans="1:17">
      <c r="A59" s="9">
        <v>56</v>
      </c>
      <c r="B59" s="9" t="s">
        <v>248</v>
      </c>
      <c r="C59" s="9" t="s">
        <v>249</v>
      </c>
      <c r="D59" s="10" t="str">
        <f t="shared" si="4"/>
        <v>黄*</v>
      </c>
      <c r="E59" s="11"/>
      <c r="F59" s="9"/>
      <c r="G59" s="9" t="s">
        <v>83</v>
      </c>
      <c r="H59" s="9" t="s">
        <v>18</v>
      </c>
      <c r="I59" s="9" t="s">
        <v>250</v>
      </c>
      <c r="J59" s="9" t="s">
        <v>95</v>
      </c>
      <c r="K59" s="12" t="str">
        <f t="shared" si="5"/>
        <v>地博律师事务所  艾**</v>
      </c>
      <c r="L59" s="12" t="str">
        <f t="shared" si="6"/>
        <v>139****7982</v>
      </c>
      <c r="M59" s="9">
        <v>13975347982</v>
      </c>
      <c r="N59" s="9" t="s">
        <v>130</v>
      </c>
      <c r="O59" s="9" t="s">
        <v>23</v>
      </c>
      <c r="P59" s="11">
        <v>2000</v>
      </c>
      <c r="Q59" s="27" t="s">
        <v>97</v>
      </c>
    </row>
    <row r="60" customHeight="1" spans="1:17">
      <c r="A60" s="9">
        <v>57</v>
      </c>
      <c r="B60" s="9" t="s">
        <v>251</v>
      </c>
      <c r="C60" s="9" t="s">
        <v>252</v>
      </c>
      <c r="D60" s="10" t="str">
        <f t="shared" si="4"/>
        <v>肖*良</v>
      </c>
      <c r="E60" s="11"/>
      <c r="F60" s="9"/>
      <c r="G60" s="9" t="s">
        <v>124</v>
      </c>
      <c r="H60" s="9" t="s">
        <v>18</v>
      </c>
      <c r="I60" s="9" t="s">
        <v>125</v>
      </c>
      <c r="J60" s="22" t="s">
        <v>197</v>
      </c>
      <c r="K60" s="12" t="str">
        <f t="shared" si="5"/>
        <v>地博律师事务所  王**</v>
      </c>
      <c r="L60" s="12" t="str">
        <f t="shared" si="6"/>
        <v>157****8019</v>
      </c>
      <c r="M60" s="21">
        <v>15717538019</v>
      </c>
      <c r="N60" s="9" t="s">
        <v>126</v>
      </c>
      <c r="O60" s="9" t="s">
        <v>23</v>
      </c>
      <c r="P60" s="11">
        <v>1500</v>
      </c>
      <c r="Q60" s="27"/>
    </row>
    <row r="61" customHeight="1" spans="1:17">
      <c r="A61" s="9">
        <v>58</v>
      </c>
      <c r="B61" s="9" t="s">
        <v>253</v>
      </c>
      <c r="C61" s="9" t="s">
        <v>254</v>
      </c>
      <c r="D61" s="10" t="str">
        <f t="shared" si="4"/>
        <v>刘*华</v>
      </c>
      <c r="E61" s="11"/>
      <c r="F61" s="9"/>
      <c r="G61" s="9" t="s">
        <v>17</v>
      </c>
      <c r="H61" s="9" t="s">
        <v>18</v>
      </c>
      <c r="I61" s="9" t="s">
        <v>19</v>
      </c>
      <c r="J61" s="22" t="s">
        <v>197</v>
      </c>
      <c r="K61" s="12" t="str">
        <f t="shared" si="5"/>
        <v>地博律师事务所  王**</v>
      </c>
      <c r="L61" s="12" t="str">
        <f t="shared" si="6"/>
        <v>157****8019</v>
      </c>
      <c r="M61" s="21">
        <v>15717538019</v>
      </c>
      <c r="N61" s="9" t="s">
        <v>22</v>
      </c>
      <c r="O61" s="9" t="s">
        <v>23</v>
      </c>
      <c r="P61" s="11">
        <v>1500</v>
      </c>
      <c r="Q61" s="27"/>
    </row>
    <row r="62" customHeight="1" spans="1:17">
      <c r="A62" s="9">
        <v>59</v>
      </c>
      <c r="B62" s="9" t="s">
        <v>255</v>
      </c>
      <c r="C62" s="9" t="s">
        <v>256</v>
      </c>
      <c r="D62" s="10" t="str">
        <f t="shared" si="4"/>
        <v>邱*</v>
      </c>
      <c r="E62" s="11"/>
      <c r="F62" s="9"/>
      <c r="G62" s="9" t="s">
        <v>116</v>
      </c>
      <c r="H62" s="9" t="s">
        <v>18</v>
      </c>
      <c r="I62" s="25" t="s">
        <v>257</v>
      </c>
      <c r="J62" s="22" t="s">
        <v>197</v>
      </c>
      <c r="K62" s="12" t="str">
        <f t="shared" si="5"/>
        <v>地博律师事务所  王**</v>
      </c>
      <c r="L62" s="12" t="str">
        <f t="shared" si="6"/>
        <v>157****8019</v>
      </c>
      <c r="M62" s="21">
        <v>15717538019</v>
      </c>
      <c r="N62" s="9" t="s">
        <v>258</v>
      </c>
      <c r="O62" s="9" t="s">
        <v>23</v>
      </c>
      <c r="P62" s="11">
        <v>1500</v>
      </c>
      <c r="Q62" s="27"/>
    </row>
    <row r="63" customHeight="1" spans="1:17">
      <c r="A63" s="9">
        <v>60</v>
      </c>
      <c r="B63" s="9" t="s">
        <v>259</v>
      </c>
      <c r="C63" s="9" t="s">
        <v>260</v>
      </c>
      <c r="D63" s="10" t="str">
        <f t="shared" si="4"/>
        <v>谭*姣</v>
      </c>
      <c r="E63" s="9">
        <v>13787827813</v>
      </c>
      <c r="F63" s="9" t="str">
        <f>REPLACE(E63,4,4,"****")</f>
        <v>137****7813</v>
      </c>
      <c r="G63" s="9" t="s">
        <v>261</v>
      </c>
      <c r="H63" s="9" t="s">
        <v>27</v>
      </c>
      <c r="I63" s="9" t="s">
        <v>226</v>
      </c>
      <c r="J63" s="22" t="s">
        <v>262</v>
      </c>
      <c r="K63" s="12" t="str">
        <f>REPLACE(J63,10,2,"**")</f>
        <v>守中律师事务所 宋**</v>
      </c>
      <c r="L63" s="12" t="str">
        <f t="shared" si="6"/>
        <v>151****8157</v>
      </c>
      <c r="M63" s="26">
        <v>15173258157</v>
      </c>
      <c r="N63" s="9" t="s">
        <v>263</v>
      </c>
      <c r="O63" s="9" t="s">
        <v>91</v>
      </c>
      <c r="P63" s="9">
        <v>1500</v>
      </c>
      <c r="Q63" s="27"/>
    </row>
    <row r="64" ht="39" customHeight="1" spans="1:17">
      <c r="A64" s="9">
        <v>61</v>
      </c>
      <c r="B64" s="9" t="s">
        <v>264</v>
      </c>
      <c r="C64" s="9" t="s">
        <v>265</v>
      </c>
      <c r="D64" s="10" t="str">
        <f t="shared" si="4"/>
        <v>胡*媛</v>
      </c>
      <c r="E64" s="9">
        <v>18774189165</v>
      </c>
      <c r="F64" s="9" t="str">
        <f>REPLACE(E64,4,4,"****")</f>
        <v>187****9165</v>
      </c>
      <c r="G64" s="9" t="s">
        <v>266</v>
      </c>
      <c r="H64" s="9" t="s">
        <v>27</v>
      </c>
      <c r="I64" s="9" t="s">
        <v>267</v>
      </c>
      <c r="J64" s="22" t="s">
        <v>262</v>
      </c>
      <c r="K64" s="12" t="str">
        <f>REPLACE(J64,10,2,"**")</f>
        <v>守中律师事务所 宋**</v>
      </c>
      <c r="L64" s="12" t="str">
        <f t="shared" si="6"/>
        <v>151****8157</v>
      </c>
      <c r="M64" s="19">
        <v>15173258157</v>
      </c>
      <c r="N64" s="14" t="s">
        <v>238</v>
      </c>
      <c r="O64" s="14" t="s">
        <v>23</v>
      </c>
      <c r="P64" s="9">
        <v>1500</v>
      </c>
      <c r="Q64" s="27"/>
    </row>
    <row r="65" ht="35.1" customHeight="1" spans="1:17">
      <c r="A65" s="9">
        <v>62</v>
      </c>
      <c r="B65" s="9" t="s">
        <v>268</v>
      </c>
      <c r="C65" s="9" t="s">
        <v>269</v>
      </c>
      <c r="D65" s="10" t="str">
        <f t="shared" si="4"/>
        <v>刘*</v>
      </c>
      <c r="E65" s="9"/>
      <c r="F65" s="9"/>
      <c r="G65" s="9" t="s">
        <v>124</v>
      </c>
      <c r="H65" s="9" t="s">
        <v>18</v>
      </c>
      <c r="I65" s="9" t="s">
        <v>35</v>
      </c>
      <c r="J65" s="12" t="s">
        <v>270</v>
      </c>
      <c r="K65" s="12" t="str">
        <f t="shared" si="5"/>
        <v>人信律师事务所  丁**</v>
      </c>
      <c r="L65" s="12" t="str">
        <f t="shared" si="6"/>
        <v>186****3855</v>
      </c>
      <c r="M65" s="9">
        <v>18692633855</v>
      </c>
      <c r="N65" s="9" t="s">
        <v>271</v>
      </c>
      <c r="O65" s="14" t="s">
        <v>37</v>
      </c>
      <c r="P65" s="9">
        <v>800</v>
      </c>
      <c r="Q65" s="27"/>
    </row>
    <row r="66" customHeight="1" spans="1:17">
      <c r="A66" s="9">
        <v>63</v>
      </c>
      <c r="B66" s="9" t="s">
        <v>272</v>
      </c>
      <c r="C66" s="9" t="s">
        <v>273</v>
      </c>
      <c r="D66" s="10" t="str">
        <f t="shared" si="4"/>
        <v>段*刚</v>
      </c>
      <c r="E66" s="9"/>
      <c r="F66" s="9"/>
      <c r="G66" s="9" t="s">
        <v>167</v>
      </c>
      <c r="H66" s="9" t="s">
        <v>18</v>
      </c>
      <c r="I66" s="9" t="s">
        <v>274</v>
      </c>
      <c r="J66" s="12" t="s">
        <v>270</v>
      </c>
      <c r="K66" s="12" t="str">
        <f t="shared" si="5"/>
        <v>人信律师事务所  丁**</v>
      </c>
      <c r="L66" s="12" t="str">
        <f t="shared" si="6"/>
        <v>186****3855</v>
      </c>
      <c r="M66" s="19">
        <v>18692633855</v>
      </c>
      <c r="N66" s="14" t="s">
        <v>275</v>
      </c>
      <c r="O66" s="14" t="s">
        <v>23</v>
      </c>
      <c r="P66" s="9">
        <v>1500</v>
      </c>
      <c r="Q66" s="43"/>
    </row>
    <row r="67" customHeight="1" spans="1:17">
      <c r="A67" s="9">
        <v>64</v>
      </c>
      <c r="B67" s="9" t="s">
        <v>276</v>
      </c>
      <c r="C67" s="9" t="s">
        <v>277</v>
      </c>
      <c r="D67" s="10" t="str">
        <f t="shared" si="4"/>
        <v>刘*芬</v>
      </c>
      <c r="E67" s="9"/>
      <c r="F67" s="9"/>
      <c r="G67" s="9" t="s">
        <v>216</v>
      </c>
      <c r="H67" s="9" t="s">
        <v>27</v>
      </c>
      <c r="I67" s="9" t="s">
        <v>274</v>
      </c>
      <c r="J67" s="12" t="s">
        <v>278</v>
      </c>
      <c r="K67" s="12" t="str">
        <f>REPLACE(J67,10,2,"**")</f>
        <v>人信律师事务所 吴**</v>
      </c>
      <c r="L67" s="12" t="str">
        <f t="shared" si="6"/>
        <v>186****9920</v>
      </c>
      <c r="M67" s="19">
        <v>18670809920</v>
      </c>
      <c r="N67" s="14" t="s">
        <v>279</v>
      </c>
      <c r="O67" s="14" t="s">
        <v>23</v>
      </c>
      <c r="P67" s="9">
        <v>1500</v>
      </c>
      <c r="Q67" s="27"/>
    </row>
    <row r="68" customHeight="1" spans="1:17">
      <c r="A68" s="9">
        <v>65</v>
      </c>
      <c r="B68" s="9" t="s">
        <v>280</v>
      </c>
      <c r="C68" s="9" t="s">
        <v>281</v>
      </c>
      <c r="D68" s="10" t="str">
        <f t="shared" si="4"/>
        <v>李*</v>
      </c>
      <c r="E68" s="9"/>
      <c r="F68" s="9"/>
      <c r="G68" s="9" t="s">
        <v>212</v>
      </c>
      <c r="H68" s="9" t="s">
        <v>18</v>
      </c>
      <c r="I68" s="9" t="s">
        <v>76</v>
      </c>
      <c r="J68" s="12" t="s">
        <v>278</v>
      </c>
      <c r="K68" s="12" t="str">
        <f>REPLACE(J68,10,2,"**")</f>
        <v>人信律师事务所 吴**</v>
      </c>
      <c r="L68" s="12" t="str">
        <f t="shared" si="6"/>
        <v>186****9920</v>
      </c>
      <c r="M68" s="20">
        <v>18670809920</v>
      </c>
      <c r="N68" s="9" t="s">
        <v>282</v>
      </c>
      <c r="O68" s="9" t="s">
        <v>23</v>
      </c>
      <c r="P68" s="11">
        <v>1500</v>
      </c>
      <c r="Q68" s="27"/>
    </row>
    <row r="69" customHeight="1" spans="1:17">
      <c r="A69" s="9">
        <v>66</v>
      </c>
      <c r="B69" s="9" t="s">
        <v>283</v>
      </c>
      <c r="C69" s="9" t="s">
        <v>284</v>
      </c>
      <c r="D69" s="10" t="str">
        <f t="shared" ref="D69:D100" si="7">REPLACE(C69,2,1,"*")</f>
        <v>卜*文</v>
      </c>
      <c r="E69" s="9">
        <v>17373342689</v>
      </c>
      <c r="F69" s="9" t="str">
        <f>REPLACE(E69,4,4,"****")</f>
        <v>173****2689</v>
      </c>
      <c r="G69" s="12" t="s">
        <v>261</v>
      </c>
      <c r="H69" s="9" t="s">
        <v>27</v>
      </c>
      <c r="I69" s="9" t="s">
        <v>285</v>
      </c>
      <c r="J69" s="22" t="s">
        <v>197</v>
      </c>
      <c r="K69" s="12" t="str">
        <f t="shared" ref="K69:K100" si="8">REPLACE(J69,11,2,"**")</f>
        <v>地博律师事务所  王**</v>
      </c>
      <c r="L69" s="12" t="str">
        <f t="shared" ref="L69:L100" si="9">REPLACE(M69,4,4,"****")</f>
        <v>157****8019</v>
      </c>
      <c r="M69" s="9">
        <v>15717538019</v>
      </c>
      <c r="N69" s="9" t="s">
        <v>286</v>
      </c>
      <c r="O69" s="9" t="s">
        <v>91</v>
      </c>
      <c r="P69" s="11">
        <v>1500</v>
      </c>
      <c r="Q69" s="27"/>
    </row>
    <row r="70" customHeight="1" spans="1:17">
      <c r="A70" s="9">
        <v>67</v>
      </c>
      <c r="B70" s="9" t="s">
        <v>287</v>
      </c>
      <c r="C70" s="9" t="s">
        <v>288</v>
      </c>
      <c r="D70" s="10" t="str">
        <f t="shared" si="7"/>
        <v>李*明</v>
      </c>
      <c r="E70" s="11"/>
      <c r="F70" s="9"/>
      <c r="G70" s="9" t="s">
        <v>116</v>
      </c>
      <c r="H70" s="9" t="s">
        <v>18</v>
      </c>
      <c r="I70" s="9" t="s">
        <v>65</v>
      </c>
      <c r="J70" s="22" t="s">
        <v>197</v>
      </c>
      <c r="K70" s="12" t="str">
        <f t="shared" si="8"/>
        <v>地博律师事务所  王**</v>
      </c>
      <c r="L70" s="12" t="str">
        <f t="shared" si="9"/>
        <v>157****8019</v>
      </c>
      <c r="M70" s="21">
        <v>15717538019</v>
      </c>
      <c r="N70" s="9" t="s">
        <v>289</v>
      </c>
      <c r="O70" s="9" t="s">
        <v>23</v>
      </c>
      <c r="P70" s="11">
        <v>1500</v>
      </c>
      <c r="Q70" s="27"/>
    </row>
    <row r="71" customHeight="1" spans="1:17">
      <c r="A71" s="9">
        <v>68</v>
      </c>
      <c r="B71" s="9" t="s">
        <v>290</v>
      </c>
      <c r="C71" s="9" t="s">
        <v>291</v>
      </c>
      <c r="D71" s="10" t="str">
        <f t="shared" si="7"/>
        <v>彭*雄</v>
      </c>
      <c r="E71" s="11">
        <v>18670235126</v>
      </c>
      <c r="F71" s="9" t="str">
        <f>REPLACE(E71,4,4,"****")</f>
        <v>186****5126</v>
      </c>
      <c r="G71" s="9" t="s">
        <v>26</v>
      </c>
      <c r="H71" s="9" t="s">
        <v>27</v>
      </c>
      <c r="I71" s="9" t="s">
        <v>292</v>
      </c>
      <c r="J71" s="12" t="s">
        <v>293</v>
      </c>
      <c r="K71" s="12" t="str">
        <f t="shared" si="8"/>
        <v>长安法律服务所  陈**</v>
      </c>
      <c r="L71" s="12" t="str">
        <f t="shared" si="9"/>
        <v>135****2808</v>
      </c>
      <c r="M71" s="12">
        <v>13517412808</v>
      </c>
      <c r="N71" s="9" t="s">
        <v>294</v>
      </c>
      <c r="O71" s="9" t="s">
        <v>23</v>
      </c>
      <c r="P71" s="11">
        <v>1500</v>
      </c>
      <c r="Q71" s="27"/>
    </row>
    <row r="72" customHeight="1" spans="1:17">
      <c r="A72" s="9">
        <v>69</v>
      </c>
      <c r="B72" s="9" t="s">
        <v>295</v>
      </c>
      <c r="C72" s="11" t="s">
        <v>296</v>
      </c>
      <c r="D72" s="10" t="str">
        <f t="shared" si="7"/>
        <v>陈*开</v>
      </c>
      <c r="E72" s="11">
        <v>15200409809</v>
      </c>
      <c r="F72" s="9" t="str">
        <f>REPLACE(E72,4,4,"****")</f>
        <v>152****9809</v>
      </c>
      <c r="G72" s="9" t="s">
        <v>297</v>
      </c>
      <c r="H72" s="9" t="s">
        <v>27</v>
      </c>
      <c r="I72" s="9" t="s">
        <v>206</v>
      </c>
      <c r="J72" s="12" t="s">
        <v>293</v>
      </c>
      <c r="K72" s="12" t="str">
        <f t="shared" si="8"/>
        <v>长安法律服务所  陈**</v>
      </c>
      <c r="L72" s="12" t="str">
        <f t="shared" si="9"/>
        <v>135****2808</v>
      </c>
      <c r="M72" s="12">
        <v>13517412808</v>
      </c>
      <c r="N72" s="9" t="s">
        <v>298</v>
      </c>
      <c r="O72" s="9" t="s">
        <v>91</v>
      </c>
      <c r="P72" s="11">
        <v>1500</v>
      </c>
      <c r="Q72" s="27"/>
    </row>
    <row r="73" customHeight="1" spans="1:17">
      <c r="A73" s="9">
        <v>70</v>
      </c>
      <c r="B73" s="9" t="s">
        <v>299</v>
      </c>
      <c r="C73" s="9" t="s">
        <v>300</v>
      </c>
      <c r="D73" s="10" t="str">
        <f t="shared" si="7"/>
        <v>张*桥</v>
      </c>
      <c r="E73" s="9">
        <v>13975359532</v>
      </c>
      <c r="F73" s="9" t="str">
        <f>REPLACE(E73,4,4,"****")</f>
        <v>139****9532</v>
      </c>
      <c r="G73" s="9" t="s">
        <v>266</v>
      </c>
      <c r="H73" s="9" t="s">
        <v>27</v>
      </c>
      <c r="I73" s="9" t="s">
        <v>301</v>
      </c>
      <c r="J73" s="12" t="s">
        <v>53</v>
      </c>
      <c r="K73" s="12" t="str">
        <f>REPLACE(J73,9,2,"**")</f>
        <v>顺杰律师事务所罗**</v>
      </c>
      <c r="L73" s="12" t="str">
        <f t="shared" si="9"/>
        <v>151****6879</v>
      </c>
      <c r="M73" s="21">
        <v>15197336879</v>
      </c>
      <c r="N73" s="9" t="s">
        <v>302</v>
      </c>
      <c r="O73" s="9" t="s">
        <v>23</v>
      </c>
      <c r="P73" s="9">
        <v>1500</v>
      </c>
      <c r="Q73" s="27"/>
    </row>
    <row r="74" customHeight="1" spans="1:17">
      <c r="A74" s="9">
        <v>71</v>
      </c>
      <c r="B74" s="9" t="s">
        <v>303</v>
      </c>
      <c r="C74" s="9" t="s">
        <v>304</v>
      </c>
      <c r="D74" s="10" t="str">
        <f t="shared" si="7"/>
        <v>何*</v>
      </c>
      <c r="E74" s="11">
        <v>13928847274</v>
      </c>
      <c r="F74" s="9" t="str">
        <f>REPLACE(E74,4,4,"****")</f>
        <v>139****7274</v>
      </c>
      <c r="G74" s="9" t="s">
        <v>26</v>
      </c>
      <c r="H74" s="9" t="s">
        <v>27</v>
      </c>
      <c r="I74" s="9" t="s">
        <v>305</v>
      </c>
      <c r="J74" s="12" t="s">
        <v>53</v>
      </c>
      <c r="K74" s="12" t="str">
        <f>REPLACE(J74,9,2,"**")</f>
        <v>顺杰律师事务所罗**</v>
      </c>
      <c r="L74" s="12" t="str">
        <f t="shared" si="9"/>
        <v>151****6878</v>
      </c>
      <c r="M74" s="21">
        <v>15197336878</v>
      </c>
      <c r="N74" s="9" t="s">
        <v>306</v>
      </c>
      <c r="O74" s="9" t="s">
        <v>91</v>
      </c>
      <c r="P74" s="11">
        <v>1500</v>
      </c>
      <c r="Q74" s="27"/>
    </row>
    <row r="75" customHeight="1" spans="1:17">
      <c r="A75" s="9">
        <v>72</v>
      </c>
      <c r="B75" s="9" t="s">
        <v>307</v>
      </c>
      <c r="C75" s="9" t="s">
        <v>308</v>
      </c>
      <c r="D75" s="10" t="str">
        <f t="shared" si="7"/>
        <v>谭*</v>
      </c>
      <c r="E75" s="11"/>
      <c r="F75" s="9"/>
      <c r="G75" s="9" t="s">
        <v>83</v>
      </c>
      <c r="H75" s="9" t="s">
        <v>18</v>
      </c>
      <c r="I75" s="9" t="s">
        <v>309</v>
      </c>
      <c r="J75" s="12" t="s">
        <v>310</v>
      </c>
      <c r="K75" s="12" t="str">
        <f t="shared" si="8"/>
        <v>华安律师事务所  陈**</v>
      </c>
      <c r="L75" s="12" t="str">
        <f t="shared" si="9"/>
        <v>139****9572</v>
      </c>
      <c r="M75" s="21">
        <v>13974199572</v>
      </c>
      <c r="N75" s="9" t="s">
        <v>230</v>
      </c>
      <c r="O75" s="9" t="s">
        <v>23</v>
      </c>
      <c r="P75" s="11">
        <v>1500</v>
      </c>
      <c r="Q75" s="27"/>
    </row>
    <row r="76" s="77" customFormat="1" customHeight="1" spans="1:17">
      <c r="A76" s="9">
        <v>73</v>
      </c>
      <c r="B76" s="17" t="s">
        <v>311</v>
      </c>
      <c r="C76" s="17" t="s">
        <v>312</v>
      </c>
      <c r="D76" s="10" t="str">
        <f t="shared" si="7"/>
        <v>阳*冬</v>
      </c>
      <c r="E76" s="14">
        <v>13607336304</v>
      </c>
      <c r="F76" s="9" t="str">
        <f>REPLACE(E76,4,4,"****")</f>
        <v>136****6304</v>
      </c>
      <c r="G76" s="17" t="s">
        <v>313</v>
      </c>
      <c r="H76" s="17" t="s">
        <v>27</v>
      </c>
      <c r="I76" s="17" t="s">
        <v>314</v>
      </c>
      <c r="J76" s="12" t="s">
        <v>53</v>
      </c>
      <c r="K76" s="12" t="str">
        <f>REPLACE(J76,9,2,"**")</f>
        <v>顺杰律师事务所罗**</v>
      </c>
      <c r="L76" s="12" t="str">
        <f t="shared" si="9"/>
        <v>151****6878</v>
      </c>
      <c r="M76" s="17">
        <v>15197336878</v>
      </c>
      <c r="N76" s="17" t="s">
        <v>315</v>
      </c>
      <c r="O76" s="17" t="s">
        <v>23</v>
      </c>
      <c r="P76" s="14">
        <v>1500</v>
      </c>
      <c r="Q76" s="44"/>
    </row>
    <row r="77" s="77" customFormat="1" customHeight="1" spans="1:17">
      <c r="A77" s="9">
        <v>74</v>
      </c>
      <c r="B77" s="17" t="s">
        <v>316</v>
      </c>
      <c r="C77" s="17" t="s">
        <v>312</v>
      </c>
      <c r="D77" s="10" t="str">
        <f t="shared" si="7"/>
        <v>阳*冬</v>
      </c>
      <c r="E77" s="14">
        <v>13607336304</v>
      </c>
      <c r="F77" s="9" t="str">
        <f>REPLACE(E77,4,4,"****")</f>
        <v>136****6304</v>
      </c>
      <c r="G77" s="17" t="s">
        <v>313</v>
      </c>
      <c r="H77" s="17" t="s">
        <v>27</v>
      </c>
      <c r="I77" s="17" t="s">
        <v>314</v>
      </c>
      <c r="J77" s="12" t="s">
        <v>53</v>
      </c>
      <c r="K77" s="12" t="str">
        <f>REPLACE(J77,9,2,"**")</f>
        <v>顺杰律师事务所罗**</v>
      </c>
      <c r="L77" s="12" t="str">
        <f t="shared" si="9"/>
        <v>151****6878</v>
      </c>
      <c r="M77" s="17">
        <v>15197336878</v>
      </c>
      <c r="N77" s="17" t="s">
        <v>317</v>
      </c>
      <c r="O77" s="17" t="s">
        <v>23</v>
      </c>
      <c r="P77" s="9">
        <v>1500</v>
      </c>
      <c r="Q77" s="44"/>
    </row>
    <row r="78" customHeight="1" spans="1:17">
      <c r="A78" s="9">
        <v>75</v>
      </c>
      <c r="B78" s="9" t="s">
        <v>318</v>
      </c>
      <c r="C78" s="9" t="s">
        <v>319</v>
      </c>
      <c r="D78" s="10" t="str">
        <f t="shared" si="7"/>
        <v>贺*峰</v>
      </c>
      <c r="E78" s="9"/>
      <c r="F78" s="9"/>
      <c r="G78" s="9" t="s">
        <v>40</v>
      </c>
      <c r="H78" s="9" t="s">
        <v>18</v>
      </c>
      <c r="I78" s="9" t="s">
        <v>35</v>
      </c>
      <c r="J78" s="12" t="s">
        <v>320</v>
      </c>
      <c r="K78" s="12" t="str">
        <f>REPLACE(J78,10,2,"**")</f>
        <v>华安律师事务所 黄**</v>
      </c>
      <c r="L78" s="12" t="str">
        <f t="shared" si="9"/>
        <v>151****4320</v>
      </c>
      <c r="M78" s="21">
        <v>15115334320</v>
      </c>
      <c r="N78" s="9" t="s">
        <v>80</v>
      </c>
      <c r="O78" s="9" t="s">
        <v>23</v>
      </c>
      <c r="P78" s="9">
        <v>1500</v>
      </c>
      <c r="Q78" s="27"/>
    </row>
    <row r="79" customHeight="1" spans="1:17">
      <c r="A79" s="9">
        <v>76</v>
      </c>
      <c r="B79" s="9" t="s">
        <v>321</v>
      </c>
      <c r="C79" s="9" t="s">
        <v>322</v>
      </c>
      <c r="D79" s="10" t="str">
        <f t="shared" si="7"/>
        <v>文*辉</v>
      </c>
      <c r="E79" s="9"/>
      <c r="F79" s="9"/>
      <c r="G79" s="9" t="s">
        <v>323</v>
      </c>
      <c r="H79" s="9" t="s">
        <v>18</v>
      </c>
      <c r="I79" s="9" t="s">
        <v>324</v>
      </c>
      <c r="J79" s="12" t="s">
        <v>71</v>
      </c>
      <c r="K79" s="12" t="str">
        <f t="shared" si="8"/>
        <v>顺杰律师事务所  刘**</v>
      </c>
      <c r="L79" s="12" t="str">
        <f t="shared" si="9"/>
        <v>137****8856</v>
      </c>
      <c r="M79" s="19">
        <v>13787248856</v>
      </c>
      <c r="N79" s="9" t="s">
        <v>282</v>
      </c>
      <c r="O79" s="9" t="s">
        <v>23</v>
      </c>
      <c r="P79" s="9">
        <v>1500</v>
      </c>
      <c r="Q79" s="27"/>
    </row>
    <row r="80" customHeight="1" spans="1:17">
      <c r="A80" s="9">
        <v>77</v>
      </c>
      <c r="B80" s="9" t="s">
        <v>325</v>
      </c>
      <c r="C80" s="9" t="s">
        <v>326</v>
      </c>
      <c r="D80" s="10" t="str">
        <f t="shared" si="7"/>
        <v>刘*艳</v>
      </c>
      <c r="E80" s="9"/>
      <c r="F80" s="9"/>
      <c r="G80" s="9" t="s">
        <v>327</v>
      </c>
      <c r="H80" s="9" t="s">
        <v>18</v>
      </c>
      <c r="I80" s="9" t="s">
        <v>328</v>
      </c>
      <c r="J80" s="12" t="s">
        <v>42</v>
      </c>
      <c r="K80" s="12" t="str">
        <f t="shared" si="8"/>
        <v>人信律师事务所  陈**</v>
      </c>
      <c r="L80" s="12" t="str">
        <f t="shared" si="9"/>
        <v>187****3382</v>
      </c>
      <c r="M80" s="20">
        <v>18711393382</v>
      </c>
      <c r="N80" s="9" t="s">
        <v>206</v>
      </c>
      <c r="O80" s="9" t="s">
        <v>23</v>
      </c>
      <c r="P80" s="9">
        <v>1500</v>
      </c>
      <c r="Q80" s="27"/>
    </row>
    <row r="81" customHeight="1" spans="1:17">
      <c r="A81" s="9">
        <v>78</v>
      </c>
      <c r="B81" s="9" t="s">
        <v>329</v>
      </c>
      <c r="C81" s="9" t="s">
        <v>330</v>
      </c>
      <c r="D81" s="10" t="str">
        <f t="shared" si="7"/>
        <v>李*良</v>
      </c>
      <c r="E81" s="9">
        <v>15886346628</v>
      </c>
      <c r="F81" s="9" t="str">
        <f>REPLACE(E81,4,4,"****")</f>
        <v>158****6628</v>
      </c>
      <c r="G81" s="9" t="s">
        <v>331</v>
      </c>
      <c r="H81" s="9" t="s">
        <v>27</v>
      </c>
      <c r="I81" s="9" t="s">
        <v>332</v>
      </c>
      <c r="J81" s="12" t="s">
        <v>42</v>
      </c>
      <c r="K81" s="12" t="str">
        <f t="shared" si="8"/>
        <v>人信律师事务所  陈**</v>
      </c>
      <c r="L81" s="12" t="str">
        <f t="shared" si="9"/>
        <v>187****3382</v>
      </c>
      <c r="M81" s="20">
        <v>18711393382</v>
      </c>
      <c r="N81" s="9" t="s">
        <v>333</v>
      </c>
      <c r="O81" s="9" t="s">
        <v>23</v>
      </c>
      <c r="P81" s="9">
        <v>1500</v>
      </c>
      <c r="Q81" s="27"/>
    </row>
    <row r="82" customHeight="1" spans="1:17">
      <c r="A82" s="9">
        <v>79</v>
      </c>
      <c r="B82" s="9" t="s">
        <v>334</v>
      </c>
      <c r="C82" s="9" t="s">
        <v>335</v>
      </c>
      <c r="D82" s="10" t="str">
        <f t="shared" si="7"/>
        <v>陈*毛</v>
      </c>
      <c r="E82" s="9"/>
      <c r="F82" s="9"/>
      <c r="G82" s="9" t="s">
        <v>245</v>
      </c>
      <c r="H82" s="9" t="s">
        <v>18</v>
      </c>
      <c r="I82" s="9" t="s">
        <v>274</v>
      </c>
      <c r="J82" s="12" t="s">
        <v>71</v>
      </c>
      <c r="K82" s="12" t="str">
        <f t="shared" si="8"/>
        <v>顺杰律师事务所  刘**</v>
      </c>
      <c r="L82" s="12" t="str">
        <f t="shared" si="9"/>
        <v>137****8856</v>
      </c>
      <c r="M82" s="19">
        <v>13787248856</v>
      </c>
      <c r="N82" s="14" t="s">
        <v>336</v>
      </c>
      <c r="O82" s="14" t="s">
        <v>23</v>
      </c>
      <c r="P82" s="9">
        <v>1500</v>
      </c>
      <c r="Q82" s="27"/>
    </row>
    <row r="83" customHeight="1" spans="1:17">
      <c r="A83" s="9">
        <v>80</v>
      </c>
      <c r="B83" s="9" t="s">
        <v>337</v>
      </c>
      <c r="C83" s="9" t="s">
        <v>338</v>
      </c>
      <c r="D83" s="10" t="str">
        <f t="shared" si="7"/>
        <v>刘*仔</v>
      </c>
      <c r="E83" s="9"/>
      <c r="F83" s="9"/>
      <c r="G83" s="9" t="s">
        <v>103</v>
      </c>
      <c r="H83" s="9" t="s">
        <v>18</v>
      </c>
      <c r="I83" s="9" t="s">
        <v>104</v>
      </c>
      <c r="J83" s="12" t="s">
        <v>71</v>
      </c>
      <c r="K83" s="12" t="str">
        <f t="shared" si="8"/>
        <v>顺杰律师事务所  刘**</v>
      </c>
      <c r="L83" s="12" t="str">
        <f t="shared" si="9"/>
        <v>137****8856</v>
      </c>
      <c r="M83" s="19">
        <v>13787248856</v>
      </c>
      <c r="N83" s="9" t="s">
        <v>339</v>
      </c>
      <c r="O83" s="9" t="s">
        <v>23</v>
      </c>
      <c r="P83" s="9">
        <v>1500</v>
      </c>
      <c r="Q83" s="27"/>
    </row>
    <row r="84" customHeight="1" spans="1:17">
      <c r="A84" s="9">
        <v>81</v>
      </c>
      <c r="B84" s="9" t="s">
        <v>340</v>
      </c>
      <c r="C84" s="9" t="s">
        <v>341</v>
      </c>
      <c r="D84" s="10" t="str">
        <f t="shared" si="7"/>
        <v>谭*跃</v>
      </c>
      <c r="E84" s="11"/>
      <c r="F84" s="9"/>
      <c r="G84" s="9" t="s">
        <v>116</v>
      </c>
      <c r="H84" s="9" t="s">
        <v>18</v>
      </c>
      <c r="I84" s="25" t="s">
        <v>257</v>
      </c>
      <c r="J84" s="12" t="s">
        <v>71</v>
      </c>
      <c r="K84" s="12" t="str">
        <f t="shared" si="8"/>
        <v>顺杰律师事务所  刘**</v>
      </c>
      <c r="L84" s="12" t="str">
        <f t="shared" si="9"/>
        <v>137****8856</v>
      </c>
      <c r="M84" s="12">
        <v>13787248856</v>
      </c>
      <c r="N84" s="9" t="s">
        <v>342</v>
      </c>
      <c r="O84" s="9" t="s">
        <v>23</v>
      </c>
      <c r="P84" s="11">
        <v>1500</v>
      </c>
      <c r="Q84" s="27"/>
    </row>
    <row r="85" customHeight="1" spans="1:17">
      <c r="A85" s="9">
        <v>82</v>
      </c>
      <c r="B85" s="9" t="s">
        <v>343</v>
      </c>
      <c r="C85" s="9" t="s">
        <v>344</v>
      </c>
      <c r="D85" s="10" t="str">
        <f t="shared" si="7"/>
        <v>刘*猛</v>
      </c>
      <c r="E85" s="9">
        <v>15197396606</v>
      </c>
      <c r="F85" s="9" t="str">
        <f>REPLACE(E85,4,4,"****")</f>
        <v>151****6606</v>
      </c>
      <c r="G85" s="9" t="s">
        <v>331</v>
      </c>
      <c r="H85" s="9" t="s">
        <v>27</v>
      </c>
      <c r="I85" s="9" t="s">
        <v>175</v>
      </c>
      <c r="J85" s="12" t="s">
        <v>345</v>
      </c>
      <c r="K85" s="12" t="str">
        <f t="shared" ref="K85:K93" si="10">REPLACE(J85,10,2,"**")</f>
        <v>华安律师事务所 彭**</v>
      </c>
      <c r="L85" s="12" t="str">
        <f t="shared" si="9"/>
        <v>189****3098</v>
      </c>
      <c r="M85" s="21">
        <v>18974183098</v>
      </c>
      <c r="N85" s="9" t="s">
        <v>107</v>
      </c>
      <c r="O85" s="9" t="s">
        <v>23</v>
      </c>
      <c r="P85" s="9">
        <v>1500</v>
      </c>
      <c r="Q85" s="27"/>
    </row>
    <row r="86" customHeight="1" spans="1:17">
      <c r="A86" s="9">
        <v>83</v>
      </c>
      <c r="B86" s="9" t="s">
        <v>346</v>
      </c>
      <c r="C86" s="9" t="s">
        <v>347</v>
      </c>
      <c r="D86" s="10" t="str">
        <f t="shared" si="7"/>
        <v>罗*乐</v>
      </c>
      <c r="E86" s="9">
        <v>15112471649</v>
      </c>
      <c r="F86" s="9" t="str">
        <f>REPLACE(E86,4,4,"****")</f>
        <v>151****1649</v>
      </c>
      <c r="G86" s="9" t="s">
        <v>348</v>
      </c>
      <c r="H86" s="9" t="s">
        <v>27</v>
      </c>
      <c r="I86" s="9" t="s">
        <v>241</v>
      </c>
      <c r="J86" s="12" t="s">
        <v>345</v>
      </c>
      <c r="K86" s="12" t="str">
        <f t="shared" si="10"/>
        <v>华安律师事务所 彭**</v>
      </c>
      <c r="L86" s="12" t="str">
        <f t="shared" si="9"/>
        <v>189****3098</v>
      </c>
      <c r="M86" s="21">
        <v>18974183098</v>
      </c>
      <c r="N86" s="9" t="s">
        <v>349</v>
      </c>
      <c r="O86" s="9" t="s">
        <v>91</v>
      </c>
      <c r="P86" s="9">
        <v>1500</v>
      </c>
      <c r="Q86" s="27"/>
    </row>
    <row r="87" customHeight="1" spans="1:17">
      <c r="A87" s="9">
        <v>84</v>
      </c>
      <c r="B87" s="9" t="s">
        <v>350</v>
      </c>
      <c r="C87" s="9" t="s">
        <v>351</v>
      </c>
      <c r="D87" s="10" t="str">
        <f t="shared" si="7"/>
        <v>张*家</v>
      </c>
      <c r="E87" s="9">
        <v>15115333099</v>
      </c>
      <c r="F87" s="9" t="str">
        <f>REPLACE(E87,4,4,"****")</f>
        <v>151****3099</v>
      </c>
      <c r="G87" s="9" t="s">
        <v>352</v>
      </c>
      <c r="H87" s="9" t="s">
        <v>27</v>
      </c>
      <c r="I87" s="9" t="s">
        <v>353</v>
      </c>
      <c r="J87" s="12" t="s">
        <v>345</v>
      </c>
      <c r="K87" s="12" t="str">
        <f t="shared" si="10"/>
        <v>华安律师事务所 彭**</v>
      </c>
      <c r="L87" s="12" t="str">
        <f t="shared" si="9"/>
        <v>189****3098</v>
      </c>
      <c r="M87" s="21">
        <v>18974183098</v>
      </c>
      <c r="N87" s="9" t="s">
        <v>100</v>
      </c>
      <c r="O87" s="9" t="s">
        <v>23</v>
      </c>
      <c r="P87" s="9">
        <v>1500</v>
      </c>
      <c r="Q87" s="27"/>
    </row>
    <row r="88" customHeight="1" spans="1:17">
      <c r="A88" s="9">
        <v>85</v>
      </c>
      <c r="B88" s="9" t="s">
        <v>354</v>
      </c>
      <c r="C88" s="9" t="s">
        <v>355</v>
      </c>
      <c r="D88" s="10" t="str">
        <f t="shared" si="7"/>
        <v>刘*好</v>
      </c>
      <c r="E88" s="9">
        <v>17373143111</v>
      </c>
      <c r="F88" s="9" t="str">
        <f>REPLACE(E88,4,4,"****")</f>
        <v>173****3111</v>
      </c>
      <c r="G88" s="29" t="s">
        <v>356</v>
      </c>
      <c r="H88" s="9" t="s">
        <v>27</v>
      </c>
      <c r="I88" s="9" t="s">
        <v>357</v>
      </c>
      <c r="J88" s="12" t="s">
        <v>345</v>
      </c>
      <c r="K88" s="12" t="str">
        <f t="shared" si="10"/>
        <v>华安律师事务所 彭**</v>
      </c>
      <c r="L88" s="12" t="str">
        <f t="shared" si="9"/>
        <v>189****3098</v>
      </c>
      <c r="M88" s="21">
        <v>18974183098</v>
      </c>
      <c r="N88" s="9" t="s">
        <v>234</v>
      </c>
      <c r="O88" s="9" t="s">
        <v>23</v>
      </c>
      <c r="P88" s="11">
        <v>1500</v>
      </c>
      <c r="Q88" s="27"/>
    </row>
    <row r="89" customHeight="1" spans="1:17">
      <c r="A89" s="9">
        <v>86</v>
      </c>
      <c r="B89" s="9" t="s">
        <v>358</v>
      </c>
      <c r="C89" s="9" t="s">
        <v>359</v>
      </c>
      <c r="D89" s="10" t="str">
        <f t="shared" si="7"/>
        <v>王*</v>
      </c>
      <c r="E89" s="9">
        <v>18873323898</v>
      </c>
      <c r="F89" s="9" t="str">
        <f>REPLACE(E89,4,4,"****")</f>
        <v>188****3898</v>
      </c>
      <c r="G89" s="9" t="s">
        <v>360</v>
      </c>
      <c r="H89" s="9" t="s">
        <v>27</v>
      </c>
      <c r="I89" s="9" t="s">
        <v>342</v>
      </c>
      <c r="J89" s="12" t="s">
        <v>345</v>
      </c>
      <c r="K89" s="12" t="str">
        <f t="shared" si="10"/>
        <v>华安律师事务所 彭**</v>
      </c>
      <c r="L89" s="12" t="str">
        <f t="shared" si="9"/>
        <v>189****3098</v>
      </c>
      <c r="M89" s="21">
        <v>18974183098</v>
      </c>
      <c r="N89" s="9" t="s">
        <v>339</v>
      </c>
      <c r="O89" s="9" t="s">
        <v>23</v>
      </c>
      <c r="P89" s="9">
        <v>2000</v>
      </c>
      <c r="Q89" s="45" t="s">
        <v>361</v>
      </c>
    </row>
    <row r="90" customHeight="1" spans="1:17">
      <c r="A90" s="9">
        <v>87</v>
      </c>
      <c r="B90" s="30" t="s">
        <v>362</v>
      </c>
      <c r="C90" s="14" t="s">
        <v>363</v>
      </c>
      <c r="D90" s="10" t="str">
        <f t="shared" si="7"/>
        <v>刘*城</v>
      </c>
      <c r="E90" s="9"/>
      <c r="F90" s="9"/>
      <c r="G90" s="9" t="s">
        <v>40</v>
      </c>
      <c r="H90" s="9" t="s">
        <v>18</v>
      </c>
      <c r="I90" s="9" t="s">
        <v>364</v>
      </c>
      <c r="J90" s="12" t="s">
        <v>345</v>
      </c>
      <c r="K90" s="12" t="str">
        <f t="shared" si="10"/>
        <v>华安律师事务所 彭**</v>
      </c>
      <c r="L90" s="12" t="str">
        <f t="shared" si="9"/>
        <v>189****3098</v>
      </c>
      <c r="M90" s="21">
        <v>18974183098</v>
      </c>
      <c r="N90" s="9" t="s">
        <v>187</v>
      </c>
      <c r="O90" s="9" t="s">
        <v>23</v>
      </c>
      <c r="P90" s="40">
        <v>1500</v>
      </c>
      <c r="Q90" s="45"/>
    </row>
    <row r="91" customHeight="1" spans="1:17">
      <c r="A91" s="9">
        <v>88</v>
      </c>
      <c r="B91" s="9" t="s">
        <v>365</v>
      </c>
      <c r="C91" s="9" t="s">
        <v>366</v>
      </c>
      <c r="D91" s="10" t="str">
        <f t="shared" si="7"/>
        <v>谭*平</v>
      </c>
      <c r="E91" s="9"/>
      <c r="F91" s="9"/>
      <c r="G91" s="9" t="s">
        <v>40</v>
      </c>
      <c r="H91" s="9" t="s">
        <v>18</v>
      </c>
      <c r="I91" s="9" t="s">
        <v>175</v>
      </c>
      <c r="J91" s="12" t="s">
        <v>345</v>
      </c>
      <c r="K91" s="12" t="str">
        <f t="shared" si="10"/>
        <v>华安律师事务所 彭**</v>
      </c>
      <c r="L91" s="12" t="str">
        <f t="shared" si="9"/>
        <v>189****3098</v>
      </c>
      <c r="M91" s="21">
        <v>18974183098</v>
      </c>
      <c r="N91" s="9" t="s">
        <v>367</v>
      </c>
      <c r="O91" s="9" t="s">
        <v>23</v>
      </c>
      <c r="P91" s="9">
        <v>1500</v>
      </c>
      <c r="Q91" s="45"/>
    </row>
    <row r="92" customHeight="1" spans="1:17">
      <c r="A92" s="9">
        <v>89</v>
      </c>
      <c r="B92" s="9" t="s">
        <v>368</v>
      </c>
      <c r="C92" s="9" t="s">
        <v>369</v>
      </c>
      <c r="D92" s="10" t="str">
        <f t="shared" si="7"/>
        <v>裘*文</v>
      </c>
      <c r="E92" s="11"/>
      <c r="F92" s="9"/>
      <c r="G92" s="9" t="s">
        <v>124</v>
      </c>
      <c r="H92" s="9" t="s">
        <v>18</v>
      </c>
      <c r="I92" s="9" t="s">
        <v>125</v>
      </c>
      <c r="J92" s="12" t="s">
        <v>345</v>
      </c>
      <c r="K92" s="12" t="str">
        <f t="shared" si="10"/>
        <v>华安律师事务所 彭**</v>
      </c>
      <c r="L92" s="12" t="str">
        <f t="shared" si="9"/>
        <v>189****3098</v>
      </c>
      <c r="M92" s="18" t="s">
        <v>370</v>
      </c>
      <c r="N92" s="9" t="s">
        <v>126</v>
      </c>
      <c r="O92" s="9" t="s">
        <v>23</v>
      </c>
      <c r="P92" s="40">
        <v>1500</v>
      </c>
      <c r="Q92" s="45"/>
    </row>
    <row r="93" customHeight="1" spans="1:17">
      <c r="A93" s="9">
        <v>90</v>
      </c>
      <c r="B93" s="9" t="s">
        <v>371</v>
      </c>
      <c r="C93" s="9" t="s">
        <v>372</v>
      </c>
      <c r="D93" s="10" t="str">
        <f t="shared" si="7"/>
        <v>贺*</v>
      </c>
      <c r="E93" s="11"/>
      <c r="F93" s="9"/>
      <c r="G93" s="9" t="s">
        <v>116</v>
      </c>
      <c r="H93" s="9" t="s">
        <v>18</v>
      </c>
      <c r="I93" s="25" t="s">
        <v>257</v>
      </c>
      <c r="J93" s="12" t="s">
        <v>345</v>
      </c>
      <c r="K93" s="12" t="str">
        <f t="shared" si="10"/>
        <v>华安律师事务所 彭**</v>
      </c>
      <c r="L93" s="12" t="str">
        <f t="shared" si="9"/>
        <v>189****3098</v>
      </c>
      <c r="M93" s="18" t="s">
        <v>370</v>
      </c>
      <c r="N93" s="9" t="s">
        <v>258</v>
      </c>
      <c r="O93" s="9" t="s">
        <v>23</v>
      </c>
      <c r="P93" s="40">
        <v>1500</v>
      </c>
      <c r="Q93" s="45"/>
    </row>
    <row r="94" customHeight="1" spans="1:17">
      <c r="A94" s="9">
        <v>91</v>
      </c>
      <c r="B94" s="9" t="s">
        <v>373</v>
      </c>
      <c r="C94" s="9" t="s">
        <v>374</v>
      </c>
      <c r="D94" s="10" t="str">
        <f t="shared" si="7"/>
        <v>黄*军</v>
      </c>
      <c r="E94" s="9"/>
      <c r="F94" s="9"/>
      <c r="G94" s="9" t="s">
        <v>40</v>
      </c>
      <c r="H94" s="9" t="s">
        <v>18</v>
      </c>
      <c r="I94" s="9" t="s">
        <v>375</v>
      </c>
      <c r="J94" s="12" t="s">
        <v>71</v>
      </c>
      <c r="K94" s="12" t="str">
        <f t="shared" si="8"/>
        <v>顺杰律师事务所  刘**</v>
      </c>
      <c r="L94" s="12" t="str">
        <f t="shared" si="9"/>
        <v>137****8856</v>
      </c>
      <c r="M94" s="19">
        <v>13787248856</v>
      </c>
      <c r="N94" s="9" t="s">
        <v>376</v>
      </c>
      <c r="O94" s="9" t="s">
        <v>23</v>
      </c>
      <c r="P94" s="9">
        <v>1500</v>
      </c>
      <c r="Q94" s="45"/>
    </row>
    <row r="95" customHeight="1" spans="1:17">
      <c r="A95" s="9">
        <v>92</v>
      </c>
      <c r="B95" s="9" t="s">
        <v>377</v>
      </c>
      <c r="C95" s="9" t="s">
        <v>378</v>
      </c>
      <c r="D95" s="10" t="str">
        <f t="shared" si="7"/>
        <v>苏*英</v>
      </c>
      <c r="E95" s="9">
        <v>15212718272</v>
      </c>
      <c r="F95" s="9" t="str">
        <f>REPLACE(E95,4,4,"****")</f>
        <v>152****8272</v>
      </c>
      <c r="G95" s="31" t="s">
        <v>261</v>
      </c>
      <c r="H95" s="9" t="s">
        <v>27</v>
      </c>
      <c r="I95" s="9" t="s">
        <v>379</v>
      </c>
      <c r="J95" s="12" t="s">
        <v>293</v>
      </c>
      <c r="K95" s="12" t="str">
        <f t="shared" si="8"/>
        <v>长安法律服务所  陈**</v>
      </c>
      <c r="L95" s="12" t="str">
        <f t="shared" si="9"/>
        <v>135****2808</v>
      </c>
      <c r="M95" s="12">
        <v>13517412808</v>
      </c>
      <c r="N95" s="9" t="s">
        <v>279</v>
      </c>
      <c r="O95" s="9" t="s">
        <v>23</v>
      </c>
      <c r="P95" s="9">
        <v>1500</v>
      </c>
      <c r="Q95" s="45"/>
    </row>
    <row r="96" customHeight="1" spans="1:17">
      <c r="A96" s="9">
        <v>93</v>
      </c>
      <c r="B96" s="9" t="s">
        <v>380</v>
      </c>
      <c r="C96" s="9" t="s">
        <v>381</v>
      </c>
      <c r="D96" s="10" t="str">
        <f t="shared" si="7"/>
        <v>谭*开</v>
      </c>
      <c r="E96" s="11">
        <v>18073320959</v>
      </c>
      <c r="F96" s="9" t="str">
        <f>REPLACE(E96,4,4,"****")</f>
        <v>180****0959</v>
      </c>
      <c r="G96" s="9" t="s">
        <v>382</v>
      </c>
      <c r="H96" s="9" t="s">
        <v>27</v>
      </c>
      <c r="I96" s="9" t="s">
        <v>383</v>
      </c>
      <c r="J96" s="12" t="s">
        <v>293</v>
      </c>
      <c r="K96" s="12" t="str">
        <f t="shared" si="8"/>
        <v>长安法律服务所  陈**</v>
      </c>
      <c r="L96" s="12" t="str">
        <f t="shared" si="9"/>
        <v>135****2808</v>
      </c>
      <c r="M96" s="12">
        <v>13517412808</v>
      </c>
      <c r="N96" s="9" t="s">
        <v>375</v>
      </c>
      <c r="O96" s="9" t="s">
        <v>23</v>
      </c>
      <c r="P96" s="41">
        <v>1500</v>
      </c>
      <c r="Q96" s="45"/>
    </row>
    <row r="97" customHeight="1" spans="1:17">
      <c r="A97" s="9">
        <v>94</v>
      </c>
      <c r="B97" s="9" t="s">
        <v>384</v>
      </c>
      <c r="C97" s="9" t="s">
        <v>385</v>
      </c>
      <c r="D97" s="10" t="str">
        <f t="shared" si="7"/>
        <v>罗*祖</v>
      </c>
      <c r="E97" s="9"/>
      <c r="F97" s="9"/>
      <c r="G97" s="9" t="s">
        <v>40</v>
      </c>
      <c r="H97" s="9" t="s">
        <v>18</v>
      </c>
      <c r="I97" s="9" t="s">
        <v>386</v>
      </c>
      <c r="J97" s="22" t="s">
        <v>387</v>
      </c>
      <c r="K97" s="12" t="str">
        <f t="shared" si="8"/>
        <v>地博律师事务所  陈**</v>
      </c>
      <c r="L97" s="12" t="str">
        <f t="shared" si="9"/>
        <v>139****0155</v>
      </c>
      <c r="M97" s="19">
        <v>13974150155</v>
      </c>
      <c r="N97" s="14" t="s">
        <v>388</v>
      </c>
      <c r="O97" s="14" t="s">
        <v>23</v>
      </c>
      <c r="P97" s="9">
        <v>1500</v>
      </c>
      <c r="Q97" s="45"/>
    </row>
    <row r="98" customHeight="1" spans="1:17">
      <c r="A98" s="9">
        <v>95</v>
      </c>
      <c r="B98" s="9" t="s">
        <v>389</v>
      </c>
      <c r="C98" s="9" t="s">
        <v>390</v>
      </c>
      <c r="D98" s="10" t="str">
        <f t="shared" si="7"/>
        <v>谢*凯婷</v>
      </c>
      <c r="E98" s="9">
        <v>18673332703</v>
      </c>
      <c r="F98" s="9" t="str">
        <f>REPLACE(E98,4,4,"****")</f>
        <v>186****2703</v>
      </c>
      <c r="G98" s="9" t="s">
        <v>391</v>
      </c>
      <c r="H98" s="9" t="s">
        <v>27</v>
      </c>
      <c r="I98" s="9" t="s">
        <v>353</v>
      </c>
      <c r="J98" s="22" t="s">
        <v>387</v>
      </c>
      <c r="K98" s="12" t="str">
        <f t="shared" si="8"/>
        <v>地博律师事务所  陈**</v>
      </c>
      <c r="L98" s="12" t="str">
        <f t="shared" si="9"/>
        <v>139****0155</v>
      </c>
      <c r="M98" s="19">
        <v>13974150155</v>
      </c>
      <c r="N98" s="14" t="s">
        <v>333</v>
      </c>
      <c r="O98" s="14" t="s">
        <v>23</v>
      </c>
      <c r="P98" s="9">
        <v>1500</v>
      </c>
      <c r="Q98" s="45"/>
    </row>
    <row r="99" customHeight="1" spans="1:17">
      <c r="A99" s="9">
        <v>96</v>
      </c>
      <c r="B99" s="9" t="s">
        <v>392</v>
      </c>
      <c r="C99" s="9" t="s">
        <v>393</v>
      </c>
      <c r="D99" s="10" t="str">
        <f t="shared" si="7"/>
        <v>李*林</v>
      </c>
      <c r="E99" s="9"/>
      <c r="F99" s="9"/>
      <c r="G99" s="9" t="s">
        <v>40</v>
      </c>
      <c r="H99" s="9" t="s">
        <v>18</v>
      </c>
      <c r="I99" s="9" t="s">
        <v>386</v>
      </c>
      <c r="J99" s="9" t="s">
        <v>320</v>
      </c>
      <c r="K99" s="12" t="str">
        <f>REPLACE(J99,10,2,"**")</f>
        <v>华安律师事务所 黄**</v>
      </c>
      <c r="L99" s="12" t="str">
        <f t="shared" si="9"/>
        <v>151****4320</v>
      </c>
      <c r="M99" s="19">
        <v>15115334320</v>
      </c>
      <c r="N99" s="14" t="s">
        <v>388</v>
      </c>
      <c r="O99" s="14" t="s">
        <v>23</v>
      </c>
      <c r="P99" s="9">
        <v>2000</v>
      </c>
      <c r="Q99" s="45" t="s">
        <v>97</v>
      </c>
    </row>
    <row r="100" customHeight="1" spans="1:17">
      <c r="A100" s="9">
        <v>97</v>
      </c>
      <c r="B100" s="9" t="s">
        <v>394</v>
      </c>
      <c r="C100" s="9" t="s">
        <v>395</v>
      </c>
      <c r="D100" s="10" t="str">
        <f t="shared" si="7"/>
        <v>罗*鹏</v>
      </c>
      <c r="E100" s="9"/>
      <c r="F100" s="9"/>
      <c r="G100" s="9" t="s">
        <v>40</v>
      </c>
      <c r="H100" s="9" t="s">
        <v>18</v>
      </c>
      <c r="I100" s="9" t="s">
        <v>386</v>
      </c>
      <c r="J100" s="12" t="s">
        <v>42</v>
      </c>
      <c r="K100" s="12" t="str">
        <f t="shared" si="8"/>
        <v>人信律师事务所  陈**</v>
      </c>
      <c r="L100" s="12" t="str">
        <f t="shared" si="9"/>
        <v>187****3382</v>
      </c>
      <c r="M100" s="19">
        <v>18711393382</v>
      </c>
      <c r="N100" s="14" t="s">
        <v>388</v>
      </c>
      <c r="O100" s="14" t="s">
        <v>23</v>
      </c>
      <c r="P100" s="9">
        <v>1500</v>
      </c>
      <c r="Q100" s="45"/>
    </row>
    <row r="101" customHeight="1" spans="1:17">
      <c r="A101" s="9">
        <v>98</v>
      </c>
      <c r="B101" s="9" t="s">
        <v>396</v>
      </c>
      <c r="C101" s="9" t="s">
        <v>397</v>
      </c>
      <c r="D101" s="10" t="str">
        <f t="shared" ref="D101:D121" si="11">REPLACE(C101,2,1,"*")</f>
        <v>董*</v>
      </c>
      <c r="E101" s="9"/>
      <c r="F101" s="9"/>
      <c r="G101" s="9" t="s">
        <v>40</v>
      </c>
      <c r="H101" s="9" t="s">
        <v>18</v>
      </c>
      <c r="I101" s="9" t="s">
        <v>386</v>
      </c>
      <c r="J101" s="12" t="s">
        <v>345</v>
      </c>
      <c r="K101" s="12" t="str">
        <f>REPLACE(J101,10,2,"**")</f>
        <v>华安律师事务所 彭**</v>
      </c>
      <c r="L101" s="12" t="str">
        <f t="shared" ref="L101:L121" si="12">REPLACE(M101,4,4,"****")</f>
        <v>189****3098</v>
      </c>
      <c r="M101" s="21">
        <v>18974183098</v>
      </c>
      <c r="N101" s="9" t="s">
        <v>388</v>
      </c>
      <c r="O101" s="9" t="s">
        <v>23</v>
      </c>
      <c r="P101" s="9">
        <v>1500</v>
      </c>
      <c r="Q101" s="45"/>
    </row>
    <row r="102" customHeight="1" spans="1:17">
      <c r="A102" s="9">
        <v>99</v>
      </c>
      <c r="B102" s="9" t="s">
        <v>398</v>
      </c>
      <c r="C102" s="9" t="s">
        <v>399</v>
      </c>
      <c r="D102" s="10" t="str">
        <f t="shared" si="11"/>
        <v>陈*杜</v>
      </c>
      <c r="E102" s="9"/>
      <c r="F102" s="9"/>
      <c r="G102" s="9" t="s">
        <v>400</v>
      </c>
      <c r="H102" s="9" t="s">
        <v>18</v>
      </c>
      <c r="I102" s="9" t="s">
        <v>301</v>
      </c>
      <c r="J102" s="12" t="s">
        <v>345</v>
      </c>
      <c r="K102" s="12" t="str">
        <f>REPLACE(J102,10,2,"**")</f>
        <v>华安律师事务所 彭**</v>
      </c>
      <c r="L102" s="12" t="str">
        <f t="shared" si="12"/>
        <v>189****3098</v>
      </c>
      <c r="M102" s="21">
        <v>18974183098</v>
      </c>
      <c r="N102" s="9" t="s">
        <v>401</v>
      </c>
      <c r="O102" s="9" t="s">
        <v>23</v>
      </c>
      <c r="P102" s="9">
        <v>1500</v>
      </c>
      <c r="Q102" s="45"/>
    </row>
    <row r="103" customHeight="1" spans="1:17">
      <c r="A103" s="9">
        <v>100</v>
      </c>
      <c r="B103" s="9" t="s">
        <v>402</v>
      </c>
      <c r="C103" s="9" t="s">
        <v>403</v>
      </c>
      <c r="D103" s="10" t="str">
        <f t="shared" si="11"/>
        <v>易*贞</v>
      </c>
      <c r="E103" s="9"/>
      <c r="F103" s="9"/>
      <c r="G103" s="9" t="s">
        <v>212</v>
      </c>
      <c r="H103" s="9" t="s">
        <v>18</v>
      </c>
      <c r="I103" s="9" t="s">
        <v>76</v>
      </c>
      <c r="J103" s="12" t="s">
        <v>345</v>
      </c>
      <c r="K103" s="12" t="str">
        <f>REPLACE(J103,10,2,"**")</f>
        <v>华安律师事务所 彭**</v>
      </c>
      <c r="L103" s="12" t="str">
        <f t="shared" si="12"/>
        <v>189****3098</v>
      </c>
      <c r="M103" s="21">
        <v>18974183098</v>
      </c>
      <c r="N103" s="9" t="s">
        <v>213</v>
      </c>
      <c r="O103" s="9" t="s">
        <v>23</v>
      </c>
      <c r="P103" s="9">
        <v>1500</v>
      </c>
      <c r="Q103" s="45"/>
    </row>
    <row r="104" customHeight="1" spans="1:17">
      <c r="A104" s="9">
        <v>101</v>
      </c>
      <c r="B104" s="9" t="s">
        <v>404</v>
      </c>
      <c r="C104" s="9" t="s">
        <v>405</v>
      </c>
      <c r="D104" s="10" t="str">
        <f t="shared" si="11"/>
        <v>王*云</v>
      </c>
      <c r="E104" s="9"/>
      <c r="F104" s="9"/>
      <c r="G104" s="9" t="s">
        <v>111</v>
      </c>
      <c r="H104" s="9" t="s">
        <v>18</v>
      </c>
      <c r="I104" s="9" t="s">
        <v>104</v>
      </c>
      <c r="J104" s="12" t="s">
        <v>345</v>
      </c>
      <c r="K104" s="12" t="str">
        <f>REPLACE(J104,10,2,"**")</f>
        <v>华安律师事务所 彭**</v>
      </c>
      <c r="L104" s="12" t="str">
        <f t="shared" si="12"/>
        <v>189****3098</v>
      </c>
      <c r="M104" s="21">
        <v>18974183098</v>
      </c>
      <c r="N104" s="9" t="s">
        <v>22</v>
      </c>
      <c r="O104" s="9" t="s">
        <v>23</v>
      </c>
      <c r="P104" s="9">
        <v>1500</v>
      </c>
      <c r="Q104" s="45"/>
    </row>
    <row r="105" customHeight="1" spans="1:17">
      <c r="A105" s="9">
        <v>102</v>
      </c>
      <c r="B105" s="9" t="s">
        <v>406</v>
      </c>
      <c r="C105" s="9" t="s">
        <v>407</v>
      </c>
      <c r="D105" s="10" t="str">
        <f t="shared" si="11"/>
        <v>尹*山</v>
      </c>
      <c r="E105" s="11"/>
      <c r="F105" s="9"/>
      <c r="G105" s="9" t="s">
        <v>40</v>
      </c>
      <c r="H105" s="9" t="s">
        <v>18</v>
      </c>
      <c r="I105" s="9" t="s">
        <v>157</v>
      </c>
      <c r="J105" s="12" t="s">
        <v>408</v>
      </c>
      <c r="K105" s="12" t="str">
        <f>REPLACE(J105,11,2,"**")</f>
        <v>华安律师事务所  刘**</v>
      </c>
      <c r="L105" s="12" t="str">
        <f t="shared" si="12"/>
        <v>138****6197</v>
      </c>
      <c r="M105" s="12">
        <v>13807416197</v>
      </c>
      <c r="N105" s="9" t="s">
        <v>409</v>
      </c>
      <c r="O105" s="9" t="s">
        <v>23</v>
      </c>
      <c r="P105" s="14">
        <v>1500</v>
      </c>
      <c r="Q105" s="46"/>
    </row>
    <row r="106" customHeight="1" spans="1:17">
      <c r="A106" s="9">
        <v>103</v>
      </c>
      <c r="B106" s="9" t="s">
        <v>410</v>
      </c>
      <c r="C106" s="9" t="s">
        <v>411</v>
      </c>
      <c r="D106" s="10" t="str">
        <f t="shared" si="11"/>
        <v>李*华</v>
      </c>
      <c r="E106" s="9"/>
      <c r="F106" s="9"/>
      <c r="G106" s="9" t="s">
        <v>245</v>
      </c>
      <c r="H106" s="9" t="s">
        <v>18</v>
      </c>
      <c r="I106" s="9" t="s">
        <v>219</v>
      </c>
      <c r="J106" s="12" t="s">
        <v>412</v>
      </c>
      <c r="K106" s="12" t="str">
        <f>REPLACE(J106,10,2,"**")</f>
        <v>华安律师事务所 刘**</v>
      </c>
      <c r="L106" s="12" t="str">
        <f t="shared" si="12"/>
        <v>138****5022</v>
      </c>
      <c r="M106" s="18" t="s">
        <v>413</v>
      </c>
      <c r="N106" s="9" t="s">
        <v>414</v>
      </c>
      <c r="O106" s="9" t="s">
        <v>23</v>
      </c>
      <c r="P106" s="9">
        <v>1500</v>
      </c>
      <c r="Q106" s="45"/>
    </row>
    <row r="107" customHeight="1" spans="1:17">
      <c r="A107" s="9">
        <v>104</v>
      </c>
      <c r="B107" s="9" t="s">
        <v>415</v>
      </c>
      <c r="C107" s="14" t="s">
        <v>416</v>
      </c>
      <c r="D107" s="10" t="str">
        <f t="shared" si="11"/>
        <v>陈*</v>
      </c>
      <c r="E107" s="14"/>
      <c r="F107" s="9"/>
      <c r="G107" s="32" t="s">
        <v>111</v>
      </c>
      <c r="H107" s="9" t="s">
        <v>18</v>
      </c>
      <c r="I107" s="9" t="s">
        <v>364</v>
      </c>
      <c r="J107" s="12" t="s">
        <v>42</v>
      </c>
      <c r="K107" s="12" t="str">
        <f>REPLACE(J107,11,2,"**")</f>
        <v>人信律师事务所  陈**</v>
      </c>
      <c r="L107" s="12" t="str">
        <f t="shared" si="12"/>
        <v>187****3382</v>
      </c>
      <c r="M107" s="20">
        <v>18711393382</v>
      </c>
      <c r="N107" s="14" t="s">
        <v>417</v>
      </c>
      <c r="O107" s="9" t="s">
        <v>23</v>
      </c>
      <c r="P107" s="9">
        <v>1500</v>
      </c>
      <c r="Q107" s="45"/>
    </row>
    <row r="108" customHeight="1" spans="1:17">
      <c r="A108" s="9">
        <v>105</v>
      </c>
      <c r="B108" s="9" t="s">
        <v>418</v>
      </c>
      <c r="C108" s="9" t="s">
        <v>419</v>
      </c>
      <c r="D108" s="10" t="str">
        <f t="shared" si="11"/>
        <v>王*阳</v>
      </c>
      <c r="E108" s="9"/>
      <c r="F108" s="9"/>
      <c r="G108" s="9" t="s">
        <v>64</v>
      </c>
      <c r="H108" s="9" t="s">
        <v>18</v>
      </c>
      <c r="I108" s="9" t="s">
        <v>420</v>
      </c>
      <c r="J108" s="12" t="s">
        <v>421</v>
      </c>
      <c r="K108" s="12" t="str">
        <f t="shared" ref="K108:K117" si="13">REPLACE(J108,10,2,"**")</f>
        <v>顺杰律师事务所 胡**</v>
      </c>
      <c r="L108" s="12" t="str">
        <f t="shared" si="12"/>
        <v>198****1917</v>
      </c>
      <c r="M108" s="9">
        <v>19873311917</v>
      </c>
      <c r="N108" s="9" t="s">
        <v>422</v>
      </c>
      <c r="O108" s="9" t="s">
        <v>23</v>
      </c>
      <c r="P108" s="9">
        <v>1500</v>
      </c>
      <c r="Q108" s="45"/>
    </row>
    <row r="109" customHeight="1" spans="1:17">
      <c r="A109" s="9">
        <v>106</v>
      </c>
      <c r="B109" s="9" t="s">
        <v>423</v>
      </c>
      <c r="C109" s="9" t="s">
        <v>424</v>
      </c>
      <c r="D109" s="10" t="str">
        <f t="shared" si="11"/>
        <v>向*娇</v>
      </c>
      <c r="E109" s="9">
        <v>17377906659</v>
      </c>
      <c r="F109" s="9" t="str">
        <f>REPLACE(E109,4,4,"****")</f>
        <v>173****6659</v>
      </c>
      <c r="G109" s="9" t="s">
        <v>425</v>
      </c>
      <c r="H109" s="9" t="s">
        <v>27</v>
      </c>
      <c r="I109" s="9" t="s">
        <v>76</v>
      </c>
      <c r="J109" s="12" t="s">
        <v>421</v>
      </c>
      <c r="K109" s="12" t="str">
        <f t="shared" si="13"/>
        <v>顺杰律师事务所 胡**</v>
      </c>
      <c r="L109" s="12" t="str">
        <f t="shared" si="12"/>
        <v>198****1917</v>
      </c>
      <c r="M109" s="9">
        <v>19873311917</v>
      </c>
      <c r="N109" s="9" t="s">
        <v>426</v>
      </c>
      <c r="O109" s="9" t="s">
        <v>427</v>
      </c>
      <c r="P109" s="9">
        <v>1500</v>
      </c>
      <c r="Q109" s="45"/>
    </row>
    <row r="110" s="77" customFormat="1" customHeight="1" spans="1:17">
      <c r="A110" s="9">
        <v>107</v>
      </c>
      <c r="B110" s="9" t="s">
        <v>428</v>
      </c>
      <c r="C110" s="9" t="s">
        <v>429</v>
      </c>
      <c r="D110" s="10" t="str">
        <f t="shared" si="11"/>
        <v>侯*香</v>
      </c>
      <c r="E110" s="14">
        <v>13467331983</v>
      </c>
      <c r="F110" s="9" t="str">
        <f>REPLACE(E110,4,4,"****")</f>
        <v>134****1983</v>
      </c>
      <c r="G110" s="9" t="s">
        <v>430</v>
      </c>
      <c r="H110" s="9" t="s">
        <v>431</v>
      </c>
      <c r="I110" s="9" t="s">
        <v>432</v>
      </c>
      <c r="J110" s="12" t="s">
        <v>421</v>
      </c>
      <c r="K110" s="12" t="str">
        <f t="shared" si="13"/>
        <v>顺杰律师事务所 胡**</v>
      </c>
      <c r="L110" s="12" t="str">
        <f t="shared" si="12"/>
        <v>198****1917</v>
      </c>
      <c r="M110" s="9">
        <v>19873311917</v>
      </c>
      <c r="N110" s="9" t="s">
        <v>422</v>
      </c>
      <c r="O110" s="9" t="s">
        <v>23</v>
      </c>
      <c r="P110" s="41">
        <v>2000</v>
      </c>
      <c r="Q110" s="47" t="s">
        <v>134</v>
      </c>
    </row>
    <row r="111" customHeight="1" spans="1:17">
      <c r="A111" s="9">
        <v>108</v>
      </c>
      <c r="B111" s="9" t="s">
        <v>433</v>
      </c>
      <c r="C111" s="9" t="s">
        <v>434</v>
      </c>
      <c r="D111" s="10" t="str">
        <f t="shared" si="11"/>
        <v>韦*铭</v>
      </c>
      <c r="E111" s="9"/>
      <c r="F111" s="9"/>
      <c r="G111" s="9" t="s">
        <v>40</v>
      </c>
      <c r="H111" s="9" t="s">
        <v>18</v>
      </c>
      <c r="I111" s="9" t="s">
        <v>386</v>
      </c>
      <c r="J111" s="22" t="s">
        <v>262</v>
      </c>
      <c r="K111" s="12" t="str">
        <f t="shared" si="13"/>
        <v>守中律师事务所 宋**</v>
      </c>
      <c r="L111" s="12" t="str">
        <f t="shared" si="12"/>
        <v>151****8157</v>
      </c>
      <c r="M111" s="19">
        <v>15173258157</v>
      </c>
      <c r="N111" s="14" t="s">
        <v>388</v>
      </c>
      <c r="O111" s="9" t="s">
        <v>23</v>
      </c>
      <c r="P111" s="9">
        <v>1500</v>
      </c>
      <c r="Q111" s="45"/>
    </row>
    <row r="112" customHeight="1" spans="1:17">
      <c r="A112" s="9">
        <v>109</v>
      </c>
      <c r="B112" s="9" t="s">
        <v>435</v>
      </c>
      <c r="C112" s="14" t="s">
        <v>436</v>
      </c>
      <c r="D112" s="10" t="str">
        <f t="shared" si="11"/>
        <v>焦*娥</v>
      </c>
      <c r="E112" s="14">
        <v>15115381617</v>
      </c>
      <c r="F112" s="9" t="str">
        <f>REPLACE(E112,4,4,"****")</f>
        <v>151****1617</v>
      </c>
      <c r="G112" s="14" t="s">
        <v>437</v>
      </c>
      <c r="H112" s="9" t="s">
        <v>27</v>
      </c>
      <c r="I112" s="9" t="s">
        <v>172</v>
      </c>
      <c r="J112" s="22" t="s">
        <v>262</v>
      </c>
      <c r="K112" s="12" t="str">
        <f t="shared" si="13"/>
        <v>守中律师事务所 宋**</v>
      </c>
      <c r="L112" s="12" t="str">
        <f t="shared" si="12"/>
        <v>151****8157</v>
      </c>
      <c r="M112" s="26">
        <v>15173258157</v>
      </c>
      <c r="N112" s="9" t="s">
        <v>438</v>
      </c>
      <c r="O112" s="9" t="s">
        <v>91</v>
      </c>
      <c r="P112" s="9">
        <v>1500</v>
      </c>
      <c r="Q112" s="45"/>
    </row>
    <row r="113" customHeight="1" spans="1:17">
      <c r="A113" s="9">
        <v>110</v>
      </c>
      <c r="B113" s="9" t="s">
        <v>439</v>
      </c>
      <c r="C113" s="9" t="s">
        <v>440</v>
      </c>
      <c r="D113" s="10" t="str">
        <f t="shared" si="11"/>
        <v>旷*华</v>
      </c>
      <c r="E113" s="9">
        <v>19976731006</v>
      </c>
      <c r="F113" s="9" t="str">
        <f>REPLACE(E113,4,4,"****")</f>
        <v>199****1006</v>
      </c>
      <c r="G113" s="9" t="s">
        <v>441</v>
      </c>
      <c r="H113" s="9" t="s">
        <v>27</v>
      </c>
      <c r="I113" s="9" t="s">
        <v>442</v>
      </c>
      <c r="J113" s="22" t="s">
        <v>443</v>
      </c>
      <c r="K113" s="12" t="str">
        <f t="shared" si="13"/>
        <v>守中律师事务所 杨**</v>
      </c>
      <c r="L113" s="12" t="str">
        <f t="shared" si="12"/>
        <v>151****4278</v>
      </c>
      <c r="M113" s="18" t="s">
        <v>444</v>
      </c>
      <c r="N113" s="9" t="s">
        <v>386</v>
      </c>
      <c r="O113" s="9" t="s">
        <v>47</v>
      </c>
      <c r="P113" s="9">
        <v>750</v>
      </c>
      <c r="Q113" s="45" t="s">
        <v>445</v>
      </c>
    </row>
    <row r="114" customHeight="1" spans="1:17">
      <c r="A114" s="9">
        <v>111</v>
      </c>
      <c r="B114" s="9" t="s">
        <v>446</v>
      </c>
      <c r="C114" s="9" t="s">
        <v>447</v>
      </c>
      <c r="D114" s="10" t="str">
        <f t="shared" si="11"/>
        <v>谭*荣</v>
      </c>
      <c r="E114" s="9"/>
      <c r="F114" s="9"/>
      <c r="G114" s="9" t="s">
        <v>64</v>
      </c>
      <c r="H114" s="9" t="s">
        <v>18</v>
      </c>
      <c r="I114" s="9" t="s">
        <v>233</v>
      </c>
      <c r="J114" s="22" t="s">
        <v>443</v>
      </c>
      <c r="K114" s="12" t="str">
        <f t="shared" si="13"/>
        <v>守中律师事务所 杨**</v>
      </c>
      <c r="L114" s="12" t="str">
        <f t="shared" si="12"/>
        <v>151****4278</v>
      </c>
      <c r="M114" s="18" t="s">
        <v>444</v>
      </c>
      <c r="N114" s="9" t="s">
        <v>84</v>
      </c>
      <c r="O114" s="9" t="s">
        <v>23</v>
      </c>
      <c r="P114" s="9">
        <v>1500</v>
      </c>
      <c r="Q114" s="45"/>
    </row>
    <row r="115" customHeight="1" spans="1:17">
      <c r="A115" s="9">
        <v>112</v>
      </c>
      <c r="B115" s="9" t="s">
        <v>448</v>
      </c>
      <c r="C115" s="9" t="s">
        <v>449</v>
      </c>
      <c r="D115" s="10" t="str">
        <f t="shared" si="11"/>
        <v>肖*明</v>
      </c>
      <c r="E115" s="9"/>
      <c r="F115" s="9"/>
      <c r="G115" s="9" t="s">
        <v>40</v>
      </c>
      <c r="H115" s="9" t="s">
        <v>18</v>
      </c>
      <c r="I115" s="9" t="s">
        <v>209</v>
      </c>
      <c r="J115" s="22" t="s">
        <v>443</v>
      </c>
      <c r="K115" s="12" t="str">
        <f t="shared" si="13"/>
        <v>守中律师事务所 杨**</v>
      </c>
      <c r="L115" s="12" t="str">
        <f t="shared" si="12"/>
        <v>151****4278</v>
      </c>
      <c r="M115" s="18" t="s">
        <v>444</v>
      </c>
      <c r="N115" s="9" t="s">
        <v>367</v>
      </c>
      <c r="O115" s="9" t="s">
        <v>23</v>
      </c>
      <c r="P115" s="9">
        <v>1500</v>
      </c>
      <c r="Q115" s="45"/>
    </row>
    <row r="116" customHeight="1" spans="1:17">
      <c r="A116" s="9">
        <v>113</v>
      </c>
      <c r="B116" s="9" t="s">
        <v>450</v>
      </c>
      <c r="C116" s="9" t="s">
        <v>451</v>
      </c>
      <c r="D116" s="10" t="str">
        <f t="shared" si="11"/>
        <v>蔡*云</v>
      </c>
      <c r="E116" s="9"/>
      <c r="F116" s="9"/>
      <c r="G116" s="9" t="s">
        <v>452</v>
      </c>
      <c r="H116" s="9" t="s">
        <v>18</v>
      </c>
      <c r="I116" s="9" t="s">
        <v>104</v>
      </c>
      <c r="J116" s="22" t="s">
        <v>443</v>
      </c>
      <c r="K116" s="12" t="str">
        <f t="shared" si="13"/>
        <v>守中律师事务所 杨**</v>
      </c>
      <c r="L116" s="12" t="str">
        <f t="shared" si="12"/>
        <v>151****4278</v>
      </c>
      <c r="M116" s="18" t="s">
        <v>444</v>
      </c>
      <c r="N116" s="9" t="s">
        <v>84</v>
      </c>
      <c r="O116" s="9" t="s">
        <v>23</v>
      </c>
      <c r="P116" s="9">
        <v>1500</v>
      </c>
      <c r="Q116" s="45"/>
    </row>
    <row r="117" customHeight="1" spans="1:17">
      <c r="A117" s="9">
        <v>114</v>
      </c>
      <c r="B117" s="9" t="s">
        <v>453</v>
      </c>
      <c r="C117" s="9" t="s">
        <v>454</v>
      </c>
      <c r="D117" s="10" t="str">
        <f t="shared" si="11"/>
        <v>李*</v>
      </c>
      <c r="E117" s="9"/>
      <c r="F117" s="9"/>
      <c r="G117" s="9" t="s">
        <v>455</v>
      </c>
      <c r="H117" s="9" t="s">
        <v>18</v>
      </c>
      <c r="I117" s="9" t="s">
        <v>112</v>
      </c>
      <c r="J117" s="22" t="s">
        <v>443</v>
      </c>
      <c r="K117" s="12" t="str">
        <f t="shared" si="13"/>
        <v>守中律师事务所 杨**</v>
      </c>
      <c r="L117" s="12" t="str">
        <f t="shared" si="12"/>
        <v>151****4278</v>
      </c>
      <c r="M117" s="21">
        <v>15118034278</v>
      </c>
      <c r="N117" s="9" t="s">
        <v>84</v>
      </c>
      <c r="O117" s="9" t="s">
        <v>23</v>
      </c>
      <c r="P117" s="9">
        <v>1500</v>
      </c>
      <c r="Q117" s="45"/>
    </row>
    <row r="118" customHeight="1" spans="1:17">
      <c r="A118" s="9">
        <v>115</v>
      </c>
      <c r="B118" s="9" t="s">
        <v>456</v>
      </c>
      <c r="C118" s="9" t="s">
        <v>457</v>
      </c>
      <c r="D118" s="10" t="str">
        <f t="shared" si="11"/>
        <v>刘*凤</v>
      </c>
      <c r="E118" s="9"/>
      <c r="F118" s="9"/>
      <c r="G118" s="9" t="s">
        <v>40</v>
      </c>
      <c r="H118" s="9" t="s">
        <v>18</v>
      </c>
      <c r="I118" s="9" t="s">
        <v>306</v>
      </c>
      <c r="J118" s="22" t="s">
        <v>387</v>
      </c>
      <c r="K118" s="12" t="str">
        <f>REPLACE(J118,11,2,"**")</f>
        <v>地博律师事务所  陈**</v>
      </c>
      <c r="L118" s="12" t="str">
        <f t="shared" si="12"/>
        <v>139****0155</v>
      </c>
      <c r="M118" s="22">
        <v>13974150155</v>
      </c>
      <c r="N118" s="9" t="s">
        <v>458</v>
      </c>
      <c r="O118" s="9" t="s">
        <v>23</v>
      </c>
      <c r="P118" s="9">
        <v>1500</v>
      </c>
      <c r="Q118" s="45"/>
    </row>
    <row r="119" customHeight="1" spans="1:17">
      <c r="A119" s="9">
        <v>116</v>
      </c>
      <c r="B119" s="9" t="s">
        <v>459</v>
      </c>
      <c r="C119" s="9" t="s">
        <v>460</v>
      </c>
      <c r="D119" s="10" t="str">
        <f t="shared" si="11"/>
        <v>尹*江</v>
      </c>
      <c r="E119" s="9"/>
      <c r="F119" s="9"/>
      <c r="G119" s="9" t="s">
        <v>40</v>
      </c>
      <c r="H119" s="9" t="s">
        <v>18</v>
      </c>
      <c r="I119" s="9" t="s">
        <v>306</v>
      </c>
      <c r="J119" s="22" t="s">
        <v>262</v>
      </c>
      <c r="K119" s="12" t="str">
        <f>REPLACE(J119,10,2,"**")</f>
        <v>守中律师事务所 宋**</v>
      </c>
      <c r="L119" s="12" t="str">
        <f t="shared" si="12"/>
        <v>151****8157</v>
      </c>
      <c r="M119" s="42">
        <v>15173258157</v>
      </c>
      <c r="N119" s="9" t="s">
        <v>458</v>
      </c>
      <c r="O119" s="9" t="s">
        <v>23</v>
      </c>
      <c r="P119" s="9">
        <v>1500</v>
      </c>
      <c r="Q119" s="45"/>
    </row>
    <row r="120" customHeight="1" spans="1:17">
      <c r="A120" s="9">
        <v>117</v>
      </c>
      <c r="B120" s="9" t="s">
        <v>461</v>
      </c>
      <c r="C120" s="9" t="s">
        <v>462</v>
      </c>
      <c r="D120" s="10" t="str">
        <f t="shared" si="11"/>
        <v>汤*初</v>
      </c>
      <c r="E120" s="9">
        <v>15574168183</v>
      </c>
      <c r="F120" s="9" t="str">
        <f>REPLACE(E120,4,4,"****")</f>
        <v>155****8183</v>
      </c>
      <c r="G120" s="9" t="s">
        <v>463</v>
      </c>
      <c r="H120" s="9" t="s">
        <v>27</v>
      </c>
      <c r="I120" s="9" t="s">
        <v>442</v>
      </c>
      <c r="J120" s="12" t="s">
        <v>421</v>
      </c>
      <c r="K120" s="12" t="str">
        <f>REPLACE(J120,10,2,"**")</f>
        <v>顺杰律师事务所 胡**</v>
      </c>
      <c r="L120" s="12" t="str">
        <f t="shared" si="12"/>
        <v>198****1917</v>
      </c>
      <c r="M120" s="9">
        <v>19873311917</v>
      </c>
      <c r="N120" s="9" t="s">
        <v>219</v>
      </c>
      <c r="O120" s="9" t="s">
        <v>427</v>
      </c>
      <c r="P120" s="9">
        <v>1500</v>
      </c>
      <c r="Q120" s="45"/>
    </row>
    <row r="121" customHeight="1" spans="1:17">
      <c r="A121" s="9">
        <v>118</v>
      </c>
      <c r="B121" s="9" t="s">
        <v>464</v>
      </c>
      <c r="C121" s="9" t="s">
        <v>465</v>
      </c>
      <c r="D121" s="10" t="str">
        <f t="shared" si="11"/>
        <v>谭*平</v>
      </c>
      <c r="E121" s="11"/>
      <c r="F121" s="9"/>
      <c r="G121" s="9" t="s">
        <v>200</v>
      </c>
      <c r="H121" s="9" t="s">
        <v>18</v>
      </c>
      <c r="I121" s="9" t="s">
        <v>466</v>
      </c>
      <c r="J121" s="12" t="s">
        <v>421</v>
      </c>
      <c r="K121" s="12" t="str">
        <f>REPLACE(J121,10,2,"**")</f>
        <v>顺杰律师事务所 胡**</v>
      </c>
      <c r="L121" s="12" t="str">
        <f t="shared" si="12"/>
        <v>198****1917</v>
      </c>
      <c r="M121" s="9">
        <v>19873311917</v>
      </c>
      <c r="N121" s="9" t="s">
        <v>467</v>
      </c>
      <c r="O121" s="9" t="s">
        <v>23</v>
      </c>
      <c r="P121" s="41">
        <v>1500</v>
      </c>
      <c r="Q121" s="45"/>
    </row>
    <row r="122" customHeight="1" spans="1:17">
      <c r="A122" s="33"/>
      <c r="B122" s="34"/>
      <c r="C122" s="35"/>
      <c r="D122" s="35"/>
      <c r="E122" s="36"/>
      <c r="F122" s="36"/>
      <c r="G122" s="35"/>
      <c r="H122" s="35"/>
      <c r="I122" s="35"/>
      <c r="J122" s="35"/>
      <c r="K122" s="35"/>
      <c r="L122" s="35"/>
      <c r="M122" s="35"/>
      <c r="N122" s="35"/>
      <c r="O122" s="36"/>
      <c r="P122" s="36"/>
      <c r="Q122" s="48"/>
    </row>
    <row r="123" customHeight="1" spans="1:17">
      <c r="A123" s="33"/>
      <c r="B123" s="34"/>
      <c r="C123" s="35"/>
      <c r="D123" s="35"/>
      <c r="E123" s="36"/>
      <c r="F123" s="36"/>
      <c r="G123" s="35"/>
      <c r="H123" s="35"/>
      <c r="I123" s="35"/>
      <c r="J123" s="35"/>
      <c r="K123" s="35"/>
      <c r="L123" s="35"/>
      <c r="M123" s="35"/>
      <c r="N123" s="35"/>
      <c r="O123" s="36"/>
      <c r="P123" s="36"/>
      <c r="Q123" s="48"/>
    </row>
    <row r="124" customHeight="1" spans="1:17">
      <c r="A124" s="33"/>
      <c r="B124" s="34"/>
      <c r="C124" s="35"/>
      <c r="D124" s="35"/>
      <c r="E124" s="36"/>
      <c r="F124" s="36"/>
      <c r="G124" s="35"/>
      <c r="H124" s="35"/>
      <c r="I124" s="35"/>
      <c r="J124" s="35"/>
      <c r="K124" s="35"/>
      <c r="L124" s="35"/>
      <c r="M124" s="35"/>
      <c r="N124" s="35"/>
      <c r="O124" s="36"/>
      <c r="P124" s="36"/>
      <c r="Q124" s="48"/>
    </row>
    <row r="125" customHeight="1" spans="1:17">
      <c r="A125" s="33"/>
      <c r="B125" s="34"/>
      <c r="C125" s="35"/>
      <c r="D125" s="35"/>
      <c r="E125" s="36"/>
      <c r="F125" s="36"/>
      <c r="G125" s="35"/>
      <c r="H125" s="35"/>
      <c r="I125" s="35"/>
      <c r="J125" s="35"/>
      <c r="K125" s="35"/>
      <c r="L125" s="35"/>
      <c r="M125" s="35"/>
      <c r="N125" s="35"/>
      <c r="O125" s="36"/>
      <c r="P125" s="36"/>
      <c r="Q125" s="48"/>
    </row>
    <row r="126" customHeight="1" spans="1:17">
      <c r="A126" s="33" t="s">
        <v>468</v>
      </c>
      <c r="B126" s="34"/>
      <c r="C126" s="35"/>
      <c r="D126" s="35"/>
      <c r="E126" s="36"/>
      <c r="F126" s="36"/>
      <c r="G126" s="35"/>
      <c r="H126" s="35"/>
      <c r="I126" s="35"/>
      <c r="J126" s="35"/>
      <c r="K126" s="35"/>
      <c r="L126" s="35"/>
      <c r="M126" s="35"/>
      <c r="N126" s="35"/>
      <c r="O126" s="36"/>
      <c r="P126" s="36"/>
      <c r="Q126" s="48"/>
    </row>
    <row r="127" customHeight="1" spans="1:17">
      <c r="A127" s="37" t="s">
        <v>469</v>
      </c>
      <c r="B127" s="38"/>
      <c r="C127" s="38"/>
      <c r="D127" s="38"/>
      <c r="E127" s="39"/>
      <c r="F127" s="39"/>
      <c r="G127" s="38"/>
      <c r="H127" s="38"/>
      <c r="I127" s="38"/>
      <c r="J127" s="38"/>
      <c r="K127" s="38"/>
      <c r="L127" s="38"/>
      <c r="M127" s="38"/>
      <c r="N127" s="38"/>
      <c r="O127" s="39"/>
      <c r="P127" s="39"/>
      <c r="Q127" s="38"/>
    </row>
  </sheetData>
  <mergeCells count="4">
    <mergeCell ref="A1:Q1"/>
    <mergeCell ref="A2:Q2"/>
    <mergeCell ref="A126:Q126"/>
    <mergeCell ref="A127:Q127"/>
  </mergeCells>
  <pageMargins left="0.75" right="0.75" top="1" bottom="1" header="0.511111111111111" footer="0.511111111111111"/>
  <pageSetup paperSize="9" orientation="portrait" horizontalDpi="600" verticalDpi="600"/>
  <headerFooter alignWithMargins="0" scaleWithDoc="0"/>
  <ignoredErrors>
    <ignoredError sqref="M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7"/>
  <sheetViews>
    <sheetView tabSelected="1" workbookViewId="0">
      <selection activeCell="A1" sqref="A1:O1"/>
    </sheetView>
  </sheetViews>
  <sheetFormatPr defaultColWidth="9" defaultRowHeight="14.25"/>
  <cols>
    <col min="3" max="3" width="9.625" hidden="1" customWidth="1"/>
    <col min="5" max="5" width="14" hidden="1" customWidth="1"/>
    <col min="6" max="6" width="14" customWidth="1"/>
    <col min="9" max="9" width="11.75" customWidth="1"/>
    <col min="10" max="10" width="15.5" hidden="1" customWidth="1"/>
    <col min="11" max="12" width="15.5" customWidth="1"/>
    <col min="13" max="13" width="14.5" hidden="1" customWidth="1"/>
  </cols>
  <sheetData>
    <row r="1" ht="25.5" spans="1:17">
      <c r="A1" s="49" t="s">
        <v>470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59"/>
      <c r="Q1" s="59"/>
    </row>
    <row r="2" spans="1:17">
      <c r="A2" s="50" t="s">
        <v>471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9"/>
      <c r="Q2" s="59"/>
    </row>
    <row r="3" ht="37.5" spans="1:17">
      <c r="A3" s="51" t="s">
        <v>2</v>
      </c>
      <c r="B3" s="51" t="s">
        <v>3</v>
      </c>
      <c r="C3" s="52" t="s">
        <v>472</v>
      </c>
      <c r="D3" s="52" t="s">
        <v>472</v>
      </c>
      <c r="E3" s="52" t="s">
        <v>5</v>
      </c>
      <c r="F3" s="52" t="s">
        <v>5</v>
      </c>
      <c r="G3" s="53" t="s">
        <v>473</v>
      </c>
      <c r="H3" s="52" t="s">
        <v>7</v>
      </c>
      <c r="I3" s="60" t="s">
        <v>8</v>
      </c>
      <c r="J3" s="52" t="s">
        <v>474</v>
      </c>
      <c r="K3" s="52" t="s">
        <v>474</v>
      </c>
      <c r="L3" s="52" t="s">
        <v>475</v>
      </c>
      <c r="M3" s="52" t="s">
        <v>475</v>
      </c>
      <c r="N3" s="60" t="s">
        <v>11</v>
      </c>
      <c r="O3" s="52" t="s">
        <v>476</v>
      </c>
      <c r="P3" s="52" t="s">
        <v>14</v>
      </c>
      <c r="Q3" s="59"/>
    </row>
    <row r="4" ht="28.5" spans="1:17">
      <c r="A4" s="52">
        <v>280</v>
      </c>
      <c r="B4" s="53" t="s">
        <v>477</v>
      </c>
      <c r="C4" s="53" t="s">
        <v>478</v>
      </c>
      <c r="D4" s="53" t="str">
        <f>REPLACE(C4,2,1,"*")</f>
        <v>邓*非</v>
      </c>
      <c r="E4" s="53">
        <v>16607337138</v>
      </c>
      <c r="F4" s="53" t="str">
        <f>REPLACE(E4,4,4,"****")</f>
        <v>166****7138</v>
      </c>
      <c r="G4" s="53" t="s">
        <v>479</v>
      </c>
      <c r="H4" s="53" t="s">
        <v>27</v>
      </c>
      <c r="I4" s="53" t="s">
        <v>480</v>
      </c>
      <c r="J4" s="57" t="s">
        <v>481</v>
      </c>
      <c r="K4" s="57" t="str">
        <f>REPLACE(J4,10,2,"**")</f>
        <v>人信律师事务所 吴**</v>
      </c>
      <c r="L4" s="57" t="str">
        <f>REPLACE(M4,4,4,"****")</f>
        <v>186****9920</v>
      </c>
      <c r="M4" s="61">
        <v>18670809920</v>
      </c>
      <c r="N4" s="53"/>
      <c r="O4" s="53"/>
      <c r="P4" s="53" t="s">
        <v>482</v>
      </c>
      <c r="Q4" s="59"/>
    </row>
    <row r="5" ht="42" spans="1:17">
      <c r="A5" s="53">
        <v>281</v>
      </c>
      <c r="B5" s="53" t="s">
        <v>483</v>
      </c>
      <c r="C5" s="53" t="s">
        <v>484</v>
      </c>
      <c r="D5" s="53" t="str">
        <f t="shared" ref="D5:D36" si="0">REPLACE(C5,2,1,"*")</f>
        <v>王*柯</v>
      </c>
      <c r="E5" s="53">
        <v>13923424480</v>
      </c>
      <c r="F5" s="53" t="str">
        <f t="shared" ref="F5:F36" si="1">REPLACE(E5,4,4,"****")</f>
        <v>139****4480</v>
      </c>
      <c r="G5" s="54" t="s">
        <v>485</v>
      </c>
      <c r="H5" s="53" t="s">
        <v>27</v>
      </c>
      <c r="I5" s="53" t="s">
        <v>213</v>
      </c>
      <c r="J5" s="62" t="s">
        <v>486</v>
      </c>
      <c r="K5" s="57" t="str">
        <f t="shared" ref="K5:K36" si="2">REPLACE(J5,10,2,"**")</f>
        <v>长安法律服务所 贺**</v>
      </c>
      <c r="L5" s="57" t="str">
        <f t="shared" ref="L5:L36" si="3">REPLACE(M5,4,4,"****")</f>
        <v>189****0589</v>
      </c>
      <c r="M5" s="62">
        <v>18973360589</v>
      </c>
      <c r="N5" s="53"/>
      <c r="O5" s="53"/>
      <c r="P5" s="63" t="s">
        <v>482</v>
      </c>
      <c r="Q5" s="59"/>
    </row>
    <row r="6" ht="28.5" spans="1:17">
      <c r="A6" s="53">
        <v>282</v>
      </c>
      <c r="B6" s="53" t="s">
        <v>487</v>
      </c>
      <c r="C6" s="53" t="s">
        <v>488</v>
      </c>
      <c r="D6" s="53" t="str">
        <f t="shared" si="0"/>
        <v>刘*玉</v>
      </c>
      <c r="E6" s="53"/>
      <c r="F6" s="53"/>
      <c r="G6" s="53" t="s">
        <v>489</v>
      </c>
      <c r="H6" s="53" t="s">
        <v>18</v>
      </c>
      <c r="I6" s="53" t="s">
        <v>302</v>
      </c>
      <c r="J6" s="57" t="s">
        <v>490</v>
      </c>
      <c r="K6" s="57" t="str">
        <f t="shared" si="2"/>
        <v>顺杰律师事务所 刘**</v>
      </c>
      <c r="L6" s="57" t="str">
        <f t="shared" si="3"/>
        <v>137****8856</v>
      </c>
      <c r="M6" s="64">
        <v>13787248856</v>
      </c>
      <c r="N6" s="53"/>
      <c r="O6" s="53"/>
      <c r="P6" s="63" t="s">
        <v>482</v>
      </c>
      <c r="Q6" s="59"/>
    </row>
    <row r="7" ht="28.5" spans="1:17">
      <c r="A7" s="53">
        <v>283</v>
      </c>
      <c r="B7" s="53" t="s">
        <v>491</v>
      </c>
      <c r="C7" s="53" t="s">
        <v>492</v>
      </c>
      <c r="D7" s="53" t="str">
        <f t="shared" si="0"/>
        <v>蒋*华</v>
      </c>
      <c r="E7" s="53"/>
      <c r="F7" s="53"/>
      <c r="G7" s="53" t="s">
        <v>489</v>
      </c>
      <c r="H7" s="53" t="s">
        <v>18</v>
      </c>
      <c r="I7" s="53" t="s">
        <v>302</v>
      </c>
      <c r="J7" s="53" t="s">
        <v>320</v>
      </c>
      <c r="K7" s="57" t="str">
        <f t="shared" si="2"/>
        <v>华安律师事务所 黄**</v>
      </c>
      <c r="L7" s="57" t="str">
        <f t="shared" si="3"/>
        <v>151****4320</v>
      </c>
      <c r="M7" s="64">
        <v>15115334320</v>
      </c>
      <c r="N7" s="55"/>
      <c r="O7" s="55"/>
      <c r="P7" s="63" t="s">
        <v>482</v>
      </c>
      <c r="Q7" s="59"/>
    </row>
    <row r="8" ht="28.5" spans="1:17">
      <c r="A8" s="53">
        <v>284</v>
      </c>
      <c r="B8" s="53" t="s">
        <v>493</v>
      </c>
      <c r="C8" s="53" t="s">
        <v>494</v>
      </c>
      <c r="D8" s="53" t="str">
        <f t="shared" si="0"/>
        <v>袁*香</v>
      </c>
      <c r="E8" s="53">
        <v>13297331821</v>
      </c>
      <c r="F8" s="53" t="str">
        <f t="shared" si="1"/>
        <v>132****1821</v>
      </c>
      <c r="G8" s="53" t="s">
        <v>348</v>
      </c>
      <c r="H8" s="53" t="s">
        <v>27</v>
      </c>
      <c r="I8" s="53" t="s">
        <v>333</v>
      </c>
      <c r="J8" s="65" t="s">
        <v>218</v>
      </c>
      <c r="K8" s="57" t="str">
        <f t="shared" si="2"/>
        <v>人信律师事务所 李**</v>
      </c>
      <c r="L8" s="57" t="str">
        <f t="shared" si="3"/>
        <v>132****5721</v>
      </c>
      <c r="M8" s="64">
        <v>13272125721</v>
      </c>
      <c r="N8" s="53"/>
      <c r="O8" s="53"/>
      <c r="P8" s="63" t="s">
        <v>482</v>
      </c>
      <c r="Q8" s="59"/>
    </row>
    <row r="9" ht="28.5" spans="1:17">
      <c r="A9" s="53">
        <v>285</v>
      </c>
      <c r="B9" s="53" t="s">
        <v>495</v>
      </c>
      <c r="C9" s="53" t="s">
        <v>496</v>
      </c>
      <c r="D9" s="53" t="str">
        <f t="shared" si="0"/>
        <v>邓*华</v>
      </c>
      <c r="E9" s="53">
        <v>15348338398</v>
      </c>
      <c r="F9" s="53" t="str">
        <f t="shared" si="1"/>
        <v>153****8398</v>
      </c>
      <c r="G9" s="53" t="s">
        <v>348</v>
      </c>
      <c r="H9" s="53" t="s">
        <v>27</v>
      </c>
      <c r="I9" s="53" t="s">
        <v>333</v>
      </c>
      <c r="J9" s="57" t="s">
        <v>421</v>
      </c>
      <c r="K9" s="57" t="str">
        <f t="shared" si="2"/>
        <v>顺杰律师事务所 胡**</v>
      </c>
      <c r="L9" s="57" t="str">
        <f t="shared" si="3"/>
        <v>198****1917</v>
      </c>
      <c r="M9" s="53">
        <v>19873311917</v>
      </c>
      <c r="N9" s="53"/>
      <c r="O9" s="53"/>
      <c r="P9" s="63" t="s">
        <v>482</v>
      </c>
      <c r="Q9" s="59"/>
    </row>
    <row r="10" ht="28.5" spans="1:17">
      <c r="A10" s="53">
        <v>286</v>
      </c>
      <c r="B10" s="53" t="s">
        <v>497</v>
      </c>
      <c r="C10" s="53" t="s">
        <v>498</v>
      </c>
      <c r="D10" s="53" t="str">
        <f t="shared" si="0"/>
        <v>单*程</v>
      </c>
      <c r="E10" s="53"/>
      <c r="F10" s="53"/>
      <c r="G10" s="53" t="s">
        <v>499</v>
      </c>
      <c r="H10" s="53" t="s">
        <v>500</v>
      </c>
      <c r="I10" s="53" t="s">
        <v>333</v>
      </c>
      <c r="J10" s="57" t="s">
        <v>501</v>
      </c>
      <c r="K10" s="57" t="str">
        <f t="shared" si="2"/>
        <v>人信律师事务所 王**</v>
      </c>
      <c r="L10" s="57" t="str">
        <f t="shared" si="3"/>
        <v>138****0551</v>
      </c>
      <c r="M10" s="57">
        <v>13874130551</v>
      </c>
      <c r="N10" s="53"/>
      <c r="O10" s="53"/>
      <c r="P10" s="63" t="s">
        <v>482</v>
      </c>
      <c r="Q10" s="70"/>
    </row>
    <row r="11" ht="28.5" spans="1:17">
      <c r="A11" s="53">
        <v>287</v>
      </c>
      <c r="B11" s="53" t="s">
        <v>502</v>
      </c>
      <c r="C11" s="53" t="s">
        <v>503</v>
      </c>
      <c r="D11" s="53" t="str">
        <f t="shared" si="0"/>
        <v>符*盈</v>
      </c>
      <c r="E11" s="53"/>
      <c r="F11" s="53"/>
      <c r="G11" s="53" t="s">
        <v>56</v>
      </c>
      <c r="H11" s="53" t="s">
        <v>500</v>
      </c>
      <c r="I11" s="53" t="s">
        <v>333</v>
      </c>
      <c r="J11" s="53" t="s">
        <v>504</v>
      </c>
      <c r="K11" s="57" t="str">
        <f t="shared" si="2"/>
        <v>华安律师事务所 周**</v>
      </c>
      <c r="L11" s="57" t="str">
        <f t="shared" si="3"/>
        <v>135****3856</v>
      </c>
      <c r="M11" s="66">
        <v>13517413856</v>
      </c>
      <c r="N11" s="53"/>
      <c r="O11" s="53"/>
      <c r="P11" s="63" t="s">
        <v>482</v>
      </c>
      <c r="Q11" s="70" t="s">
        <v>505</v>
      </c>
    </row>
    <row r="12" ht="42" spans="1:17">
      <c r="A12" s="53">
        <v>288</v>
      </c>
      <c r="B12" s="53" t="s">
        <v>506</v>
      </c>
      <c r="C12" s="53" t="s">
        <v>507</v>
      </c>
      <c r="D12" s="53" t="str">
        <f t="shared" si="0"/>
        <v>叶*中</v>
      </c>
      <c r="E12" s="53">
        <v>19907419909</v>
      </c>
      <c r="F12" s="53" t="str">
        <f t="shared" si="1"/>
        <v>199****9909</v>
      </c>
      <c r="G12" s="54" t="s">
        <v>485</v>
      </c>
      <c r="H12" s="53" t="s">
        <v>27</v>
      </c>
      <c r="I12" s="53" t="s">
        <v>333</v>
      </c>
      <c r="J12" s="57" t="s">
        <v>508</v>
      </c>
      <c r="K12" s="57" t="str">
        <f t="shared" si="2"/>
        <v>顺杰律师事务所 罗**</v>
      </c>
      <c r="L12" s="57" t="str">
        <f t="shared" si="3"/>
        <v>151****6879</v>
      </c>
      <c r="M12" s="66">
        <v>15197336879</v>
      </c>
      <c r="N12" s="53"/>
      <c r="O12" s="53"/>
      <c r="P12" s="63" t="s">
        <v>482</v>
      </c>
      <c r="Q12" s="59"/>
    </row>
    <row r="13" ht="28.5" spans="1:17">
      <c r="A13" s="53">
        <v>289</v>
      </c>
      <c r="B13" s="53" t="s">
        <v>509</v>
      </c>
      <c r="C13" s="53" t="s">
        <v>510</v>
      </c>
      <c r="D13" s="53" t="str">
        <f t="shared" si="0"/>
        <v>胡*春</v>
      </c>
      <c r="E13" s="53"/>
      <c r="F13" s="53"/>
      <c r="G13" s="53" t="s">
        <v>499</v>
      </c>
      <c r="H13" s="53" t="s">
        <v>18</v>
      </c>
      <c r="I13" s="53" t="s">
        <v>511</v>
      </c>
      <c r="J13" s="57" t="s">
        <v>490</v>
      </c>
      <c r="K13" s="57" t="str">
        <f t="shared" si="2"/>
        <v>顺杰律师事务所 刘**</v>
      </c>
      <c r="L13" s="57" t="str">
        <f t="shared" si="3"/>
        <v>137****8856</v>
      </c>
      <c r="M13" s="64">
        <v>13787248856</v>
      </c>
      <c r="N13" s="53"/>
      <c r="O13" s="53"/>
      <c r="P13" s="63" t="s">
        <v>482</v>
      </c>
      <c r="Q13" s="59"/>
    </row>
    <row r="14" ht="42.75" spans="1:17">
      <c r="A14" s="53">
        <v>290</v>
      </c>
      <c r="B14" s="53" t="s">
        <v>512</v>
      </c>
      <c r="C14" s="53" t="s">
        <v>513</v>
      </c>
      <c r="D14" s="53" t="str">
        <f t="shared" si="0"/>
        <v>陈*文</v>
      </c>
      <c r="E14" s="53"/>
      <c r="F14" s="53"/>
      <c r="G14" s="53" t="s">
        <v>40</v>
      </c>
      <c r="H14" s="53" t="s">
        <v>18</v>
      </c>
      <c r="I14" s="53" t="s">
        <v>511</v>
      </c>
      <c r="J14" s="57" t="s">
        <v>490</v>
      </c>
      <c r="K14" s="57" t="str">
        <f t="shared" si="2"/>
        <v>顺杰律师事务所 刘**</v>
      </c>
      <c r="L14" s="57" t="str">
        <f t="shared" si="3"/>
        <v>137****8856</v>
      </c>
      <c r="M14" s="64">
        <v>13787248856</v>
      </c>
      <c r="N14" s="53"/>
      <c r="O14" s="53"/>
      <c r="P14" s="63" t="s">
        <v>482</v>
      </c>
      <c r="Q14" s="59"/>
    </row>
    <row r="15" ht="57" spans="1:17">
      <c r="A15" s="53">
        <v>291</v>
      </c>
      <c r="B15" s="53" t="s">
        <v>514</v>
      </c>
      <c r="C15" s="53" t="s">
        <v>515</v>
      </c>
      <c r="D15" s="53" t="str">
        <f t="shared" si="0"/>
        <v>陈*萱</v>
      </c>
      <c r="E15" s="53">
        <v>17773398068</v>
      </c>
      <c r="F15" s="53" t="str">
        <f t="shared" si="1"/>
        <v>177****8068</v>
      </c>
      <c r="G15" s="53" t="s">
        <v>266</v>
      </c>
      <c r="H15" s="53" t="s">
        <v>27</v>
      </c>
      <c r="I15" s="53" t="s">
        <v>511</v>
      </c>
      <c r="J15" s="57" t="s">
        <v>516</v>
      </c>
      <c r="K15" s="57" t="str">
        <f t="shared" si="2"/>
        <v>地博律师事务所 艾**</v>
      </c>
      <c r="L15" s="57" t="str">
        <f t="shared" si="3"/>
        <v>139****7982</v>
      </c>
      <c r="M15" s="66">
        <v>13975347982</v>
      </c>
      <c r="N15" s="53"/>
      <c r="O15" s="53"/>
      <c r="P15" s="63" t="s">
        <v>482</v>
      </c>
      <c r="Q15" s="59"/>
    </row>
    <row r="16" ht="42" spans="1:17">
      <c r="A16" s="53">
        <v>292</v>
      </c>
      <c r="B16" s="53" t="s">
        <v>517</v>
      </c>
      <c r="C16" s="53" t="s">
        <v>518</v>
      </c>
      <c r="D16" s="53" t="str">
        <f t="shared" si="0"/>
        <v>余*颖</v>
      </c>
      <c r="E16" s="53">
        <v>17352788786</v>
      </c>
      <c r="F16" s="53" t="str">
        <f t="shared" si="1"/>
        <v>173****8786</v>
      </c>
      <c r="G16" s="54" t="s">
        <v>485</v>
      </c>
      <c r="H16" s="53" t="s">
        <v>27</v>
      </c>
      <c r="I16" s="53" t="s">
        <v>282</v>
      </c>
      <c r="J16" s="57" t="s">
        <v>490</v>
      </c>
      <c r="K16" s="57" t="str">
        <f t="shared" si="2"/>
        <v>顺杰律师事务所 刘**</v>
      </c>
      <c r="L16" s="57" t="str">
        <f t="shared" si="3"/>
        <v>137****8856</v>
      </c>
      <c r="M16" s="64">
        <v>13787248856</v>
      </c>
      <c r="N16" s="53"/>
      <c r="O16" s="53"/>
      <c r="P16" s="63" t="s">
        <v>482</v>
      </c>
      <c r="Q16" s="59"/>
    </row>
    <row r="17" ht="28.5" spans="1:17">
      <c r="A17" s="53">
        <v>293</v>
      </c>
      <c r="B17" s="53" t="s">
        <v>519</v>
      </c>
      <c r="C17" s="53" t="s">
        <v>520</v>
      </c>
      <c r="D17" s="53" t="str">
        <f t="shared" si="0"/>
        <v>杨*妹</v>
      </c>
      <c r="E17" s="53">
        <v>17820183245</v>
      </c>
      <c r="F17" s="53" t="str">
        <f t="shared" si="1"/>
        <v>178****3245</v>
      </c>
      <c r="G17" s="53" t="s">
        <v>348</v>
      </c>
      <c r="H17" s="53" t="s">
        <v>27</v>
      </c>
      <c r="I17" s="53" t="s">
        <v>286</v>
      </c>
      <c r="J17" s="53" t="s">
        <v>521</v>
      </c>
      <c r="K17" s="57" t="str">
        <f t="shared" si="2"/>
        <v>华安律师事务所 彭**</v>
      </c>
      <c r="L17" s="57" t="str">
        <f t="shared" si="3"/>
        <v>139****2380</v>
      </c>
      <c r="M17" s="66">
        <v>13974102380</v>
      </c>
      <c r="N17" s="53"/>
      <c r="O17" s="53"/>
      <c r="P17" s="63" t="s">
        <v>482</v>
      </c>
      <c r="Q17" s="59"/>
    </row>
    <row r="18" ht="28.5" spans="1:17">
      <c r="A18" s="53">
        <v>294</v>
      </c>
      <c r="B18" s="53" t="s">
        <v>522</v>
      </c>
      <c r="C18" s="53" t="s">
        <v>523</v>
      </c>
      <c r="D18" s="53" t="str">
        <f t="shared" si="0"/>
        <v>刘*群</v>
      </c>
      <c r="E18" s="53">
        <v>17373392069</v>
      </c>
      <c r="F18" s="53" t="str">
        <f t="shared" si="1"/>
        <v>173****2069</v>
      </c>
      <c r="G18" s="53" t="s">
        <v>425</v>
      </c>
      <c r="H18" s="53" t="s">
        <v>27</v>
      </c>
      <c r="I18" s="53" t="s">
        <v>524</v>
      </c>
      <c r="J18" s="57" t="s">
        <v>508</v>
      </c>
      <c r="K18" s="57" t="str">
        <f t="shared" si="2"/>
        <v>顺杰律师事务所 罗**</v>
      </c>
      <c r="L18" s="57" t="str">
        <f t="shared" si="3"/>
        <v>151****6879</v>
      </c>
      <c r="M18" s="66">
        <v>15197336879</v>
      </c>
      <c r="N18" s="53"/>
      <c r="O18" s="53"/>
      <c r="P18" s="63" t="s">
        <v>482</v>
      </c>
      <c r="Q18" s="59"/>
    </row>
    <row r="19" ht="28.5" spans="1:17">
      <c r="A19" s="53">
        <v>295</v>
      </c>
      <c r="B19" s="53" t="s">
        <v>525</v>
      </c>
      <c r="C19" s="53" t="s">
        <v>526</v>
      </c>
      <c r="D19" s="53" t="str">
        <f t="shared" si="0"/>
        <v>黄*凤</v>
      </c>
      <c r="E19" s="53">
        <v>18974167785</v>
      </c>
      <c r="F19" s="53" t="str">
        <f t="shared" si="1"/>
        <v>189****7785</v>
      </c>
      <c r="G19" s="53" t="s">
        <v>479</v>
      </c>
      <c r="H19" s="53" t="s">
        <v>27</v>
      </c>
      <c r="I19" s="53" t="s">
        <v>527</v>
      </c>
      <c r="J19" s="57" t="s">
        <v>516</v>
      </c>
      <c r="K19" s="57" t="str">
        <f t="shared" si="2"/>
        <v>地博律师事务所 艾**</v>
      </c>
      <c r="L19" s="57" t="str">
        <f t="shared" si="3"/>
        <v>139****7982</v>
      </c>
      <c r="M19" s="66">
        <v>13975347982</v>
      </c>
      <c r="N19" s="53"/>
      <c r="O19" s="53"/>
      <c r="P19" s="63" t="s">
        <v>482</v>
      </c>
      <c r="Q19" s="70" t="s">
        <v>528</v>
      </c>
    </row>
    <row r="20" ht="28.5" spans="1:17">
      <c r="A20" s="53">
        <v>296</v>
      </c>
      <c r="B20" s="53" t="s">
        <v>529</v>
      </c>
      <c r="C20" s="53" t="s">
        <v>530</v>
      </c>
      <c r="D20" s="53" t="str">
        <f t="shared" si="0"/>
        <v>刘*</v>
      </c>
      <c r="E20" s="53">
        <v>18974173633</v>
      </c>
      <c r="F20" s="53" t="str">
        <f t="shared" si="1"/>
        <v>189****3633</v>
      </c>
      <c r="G20" s="53" t="s">
        <v>56</v>
      </c>
      <c r="H20" s="53" t="s">
        <v>18</v>
      </c>
      <c r="I20" s="53" t="s">
        <v>531</v>
      </c>
      <c r="J20" s="53" t="s">
        <v>504</v>
      </c>
      <c r="K20" s="57" t="str">
        <f t="shared" si="2"/>
        <v>华安律师事务所 周**</v>
      </c>
      <c r="L20" s="57" t="str">
        <f t="shared" si="3"/>
        <v>135****3856</v>
      </c>
      <c r="M20" s="66">
        <v>13517413856</v>
      </c>
      <c r="N20" s="53"/>
      <c r="O20" s="53"/>
      <c r="P20" s="63" t="s">
        <v>482</v>
      </c>
      <c r="Q20" s="70" t="s">
        <v>505</v>
      </c>
    </row>
    <row r="21" ht="28.5" spans="1:17">
      <c r="A21" s="53">
        <v>297</v>
      </c>
      <c r="B21" s="53" t="s">
        <v>532</v>
      </c>
      <c r="C21" s="53" t="s">
        <v>533</v>
      </c>
      <c r="D21" s="53" t="str">
        <f t="shared" si="0"/>
        <v>刘*</v>
      </c>
      <c r="E21" s="53">
        <v>19896313681</v>
      </c>
      <c r="F21" s="53" t="str">
        <f t="shared" si="1"/>
        <v>198****3681</v>
      </c>
      <c r="G21" s="53" t="s">
        <v>56</v>
      </c>
      <c r="H21" s="53" t="s">
        <v>18</v>
      </c>
      <c r="I21" s="53" t="s">
        <v>531</v>
      </c>
      <c r="J21" s="57" t="s">
        <v>490</v>
      </c>
      <c r="K21" s="57" t="str">
        <f t="shared" si="2"/>
        <v>顺杰律师事务所 刘**</v>
      </c>
      <c r="L21" s="57" t="str">
        <f t="shared" si="3"/>
        <v>137****8856</v>
      </c>
      <c r="M21" s="64">
        <v>13787248856</v>
      </c>
      <c r="N21" s="53"/>
      <c r="O21" s="53"/>
      <c r="P21" s="63" t="s">
        <v>482</v>
      </c>
      <c r="Q21" s="70" t="s">
        <v>505</v>
      </c>
    </row>
    <row r="22" ht="28.5" spans="1:17">
      <c r="A22" s="53">
        <v>298</v>
      </c>
      <c r="B22" s="53" t="s">
        <v>534</v>
      </c>
      <c r="C22" s="53" t="s">
        <v>533</v>
      </c>
      <c r="D22" s="53" t="str">
        <f t="shared" si="0"/>
        <v>刘*</v>
      </c>
      <c r="E22" s="53">
        <v>19896313681</v>
      </c>
      <c r="F22" s="53" t="str">
        <f t="shared" si="1"/>
        <v>198****3681</v>
      </c>
      <c r="G22" s="53" t="s">
        <v>56</v>
      </c>
      <c r="H22" s="53" t="s">
        <v>18</v>
      </c>
      <c r="I22" s="53" t="s">
        <v>531</v>
      </c>
      <c r="J22" s="57" t="s">
        <v>490</v>
      </c>
      <c r="K22" s="57" t="str">
        <f t="shared" si="2"/>
        <v>顺杰律师事务所 刘**</v>
      </c>
      <c r="L22" s="57" t="str">
        <f t="shared" si="3"/>
        <v>137****8856</v>
      </c>
      <c r="M22" s="64">
        <v>13787248856</v>
      </c>
      <c r="N22" s="53"/>
      <c r="O22" s="53"/>
      <c r="P22" s="63" t="s">
        <v>482</v>
      </c>
      <c r="Q22" s="70" t="s">
        <v>505</v>
      </c>
    </row>
    <row r="23" ht="28.5" spans="1:17">
      <c r="A23" s="53">
        <v>299</v>
      </c>
      <c r="B23" s="53" t="s">
        <v>535</v>
      </c>
      <c r="C23" s="53" t="s">
        <v>536</v>
      </c>
      <c r="D23" s="53" t="str">
        <f t="shared" si="0"/>
        <v>宁*</v>
      </c>
      <c r="E23" s="53"/>
      <c r="F23" s="53"/>
      <c r="G23" s="53" t="s">
        <v>537</v>
      </c>
      <c r="H23" s="53" t="s">
        <v>18</v>
      </c>
      <c r="I23" s="53" t="s">
        <v>531</v>
      </c>
      <c r="J23" s="57" t="s">
        <v>490</v>
      </c>
      <c r="K23" s="57" t="str">
        <f t="shared" si="2"/>
        <v>顺杰律师事务所 刘**</v>
      </c>
      <c r="L23" s="57" t="str">
        <f t="shared" si="3"/>
        <v>137****8856</v>
      </c>
      <c r="M23" s="64">
        <v>13787248856</v>
      </c>
      <c r="N23" s="53"/>
      <c r="O23" s="53"/>
      <c r="P23" s="63" t="s">
        <v>482</v>
      </c>
      <c r="Q23" s="59"/>
    </row>
    <row r="24" ht="28.5" spans="1:17">
      <c r="A24" s="53">
        <v>300</v>
      </c>
      <c r="B24" s="53" t="s">
        <v>538</v>
      </c>
      <c r="C24" s="53" t="s">
        <v>539</v>
      </c>
      <c r="D24" s="53" t="str">
        <f t="shared" si="0"/>
        <v>谭*平</v>
      </c>
      <c r="E24" s="53"/>
      <c r="F24" s="53"/>
      <c r="G24" s="53" t="s">
        <v>56</v>
      </c>
      <c r="H24" s="53" t="s">
        <v>18</v>
      </c>
      <c r="I24" s="53" t="s">
        <v>298</v>
      </c>
      <c r="J24" s="57" t="s">
        <v>516</v>
      </c>
      <c r="K24" s="57" t="str">
        <f t="shared" si="2"/>
        <v>地博律师事务所 艾**</v>
      </c>
      <c r="L24" s="57" t="str">
        <f t="shared" si="3"/>
        <v>139****7982</v>
      </c>
      <c r="M24" s="66">
        <v>13975347982</v>
      </c>
      <c r="N24" s="53"/>
      <c r="O24" s="53"/>
      <c r="P24" s="63" t="s">
        <v>482</v>
      </c>
      <c r="Q24" s="59"/>
    </row>
    <row r="25" ht="28.5" spans="1:17">
      <c r="A25" s="53">
        <v>301</v>
      </c>
      <c r="B25" s="53" t="s">
        <v>540</v>
      </c>
      <c r="C25" s="53" t="s">
        <v>541</v>
      </c>
      <c r="D25" s="53" t="str">
        <f t="shared" si="0"/>
        <v>邓*南</v>
      </c>
      <c r="E25" s="53">
        <v>13167437533</v>
      </c>
      <c r="F25" s="53" t="str">
        <f t="shared" si="1"/>
        <v>131****7533</v>
      </c>
      <c r="G25" s="53" t="s">
        <v>331</v>
      </c>
      <c r="H25" s="53" t="s">
        <v>27</v>
      </c>
      <c r="I25" s="53" t="s">
        <v>376</v>
      </c>
      <c r="J25" s="57" t="s">
        <v>490</v>
      </c>
      <c r="K25" s="57" t="str">
        <f t="shared" si="2"/>
        <v>顺杰律师事务所 刘**</v>
      </c>
      <c r="L25" s="57" t="str">
        <f t="shared" si="3"/>
        <v>137****8856</v>
      </c>
      <c r="M25" s="64">
        <v>13787248856</v>
      </c>
      <c r="N25" s="53"/>
      <c r="O25" s="53"/>
      <c r="P25" s="63" t="s">
        <v>482</v>
      </c>
      <c r="Q25" s="59"/>
    </row>
    <row r="26" ht="42" spans="1:17">
      <c r="A26" s="53">
        <v>302</v>
      </c>
      <c r="B26" s="53" t="s">
        <v>542</v>
      </c>
      <c r="C26" s="53" t="s">
        <v>543</v>
      </c>
      <c r="D26" s="53" t="str">
        <f t="shared" si="0"/>
        <v>谢*珍</v>
      </c>
      <c r="E26" s="53">
        <v>18073317934</v>
      </c>
      <c r="F26" s="53" t="str">
        <f t="shared" si="1"/>
        <v>180****7934</v>
      </c>
      <c r="G26" s="54" t="s">
        <v>485</v>
      </c>
      <c r="H26" s="53" t="s">
        <v>27</v>
      </c>
      <c r="I26" s="53" t="s">
        <v>544</v>
      </c>
      <c r="J26" s="53" t="s">
        <v>521</v>
      </c>
      <c r="K26" s="57" t="str">
        <f t="shared" si="2"/>
        <v>华安律师事务所 彭**</v>
      </c>
      <c r="L26" s="57" t="str">
        <f t="shared" si="3"/>
        <v>139****2380</v>
      </c>
      <c r="M26" s="66">
        <v>13974102380</v>
      </c>
      <c r="N26" s="53"/>
      <c r="O26" s="53"/>
      <c r="P26" s="63" t="s">
        <v>482</v>
      </c>
      <c r="Q26" s="59"/>
    </row>
    <row r="27" ht="28.5" spans="1:17">
      <c r="A27" s="53">
        <v>303</v>
      </c>
      <c r="B27" s="53" t="s">
        <v>545</v>
      </c>
      <c r="C27" s="53" t="s">
        <v>546</v>
      </c>
      <c r="D27" s="53" t="str">
        <f t="shared" si="0"/>
        <v>汪*斌</v>
      </c>
      <c r="E27" s="53"/>
      <c r="F27" s="53"/>
      <c r="G27" s="53" t="s">
        <v>116</v>
      </c>
      <c r="H27" s="53" t="s">
        <v>18</v>
      </c>
      <c r="I27" s="53" t="s">
        <v>547</v>
      </c>
      <c r="J27" s="57" t="s">
        <v>508</v>
      </c>
      <c r="K27" s="57" t="str">
        <f t="shared" si="2"/>
        <v>顺杰律师事务所 罗**</v>
      </c>
      <c r="L27" s="57" t="str">
        <f t="shared" si="3"/>
        <v>151****6879</v>
      </c>
      <c r="M27" s="66">
        <v>15197336879</v>
      </c>
      <c r="N27" s="53"/>
      <c r="O27" s="53"/>
      <c r="P27" s="63" t="s">
        <v>482</v>
      </c>
      <c r="Q27" s="59"/>
    </row>
    <row r="28" ht="28.5" spans="1:17">
      <c r="A28" s="53">
        <v>304</v>
      </c>
      <c r="B28" s="53" t="s">
        <v>548</v>
      </c>
      <c r="C28" s="53" t="s">
        <v>549</v>
      </c>
      <c r="D28" s="53" t="str">
        <f t="shared" si="0"/>
        <v>王*龙</v>
      </c>
      <c r="E28" s="53">
        <v>13728938177</v>
      </c>
      <c r="F28" s="53" t="str">
        <f t="shared" si="1"/>
        <v>137****8177</v>
      </c>
      <c r="G28" s="53" t="s">
        <v>550</v>
      </c>
      <c r="H28" s="53" t="s">
        <v>27</v>
      </c>
      <c r="I28" s="53" t="s">
        <v>551</v>
      </c>
      <c r="J28" s="57" t="s">
        <v>421</v>
      </c>
      <c r="K28" s="57" t="str">
        <f t="shared" si="2"/>
        <v>顺杰律师事务所 胡**</v>
      </c>
      <c r="L28" s="57" t="str">
        <f t="shared" si="3"/>
        <v>198****1917</v>
      </c>
      <c r="M28" s="53">
        <v>19873311917</v>
      </c>
      <c r="N28" s="53"/>
      <c r="O28" s="53"/>
      <c r="P28" s="63" t="s">
        <v>482</v>
      </c>
      <c r="Q28" s="59"/>
    </row>
    <row r="29" ht="28.5" spans="1:17">
      <c r="A29" s="53">
        <v>305</v>
      </c>
      <c r="B29" s="53" t="s">
        <v>552</v>
      </c>
      <c r="C29" s="53" t="s">
        <v>553</v>
      </c>
      <c r="D29" s="53" t="str">
        <f t="shared" si="0"/>
        <v>康*伟</v>
      </c>
      <c r="E29" s="53">
        <v>13728938177</v>
      </c>
      <c r="F29" s="53" t="str">
        <f t="shared" si="1"/>
        <v>137****8177</v>
      </c>
      <c r="G29" s="53" t="s">
        <v>550</v>
      </c>
      <c r="H29" s="53" t="s">
        <v>27</v>
      </c>
      <c r="I29" s="53" t="s">
        <v>551</v>
      </c>
      <c r="J29" s="57" t="s">
        <v>421</v>
      </c>
      <c r="K29" s="57" t="str">
        <f t="shared" si="2"/>
        <v>顺杰律师事务所 胡**</v>
      </c>
      <c r="L29" s="57" t="str">
        <f t="shared" si="3"/>
        <v>198****1917</v>
      </c>
      <c r="M29" s="53">
        <v>19873311917</v>
      </c>
      <c r="N29" s="53"/>
      <c r="O29" s="53"/>
      <c r="P29" s="63" t="s">
        <v>482</v>
      </c>
      <c r="Q29" s="59"/>
    </row>
    <row r="30" ht="42" spans="1:17">
      <c r="A30" s="53">
        <v>306</v>
      </c>
      <c r="B30" s="53" t="s">
        <v>554</v>
      </c>
      <c r="C30" s="53" t="s">
        <v>555</v>
      </c>
      <c r="D30" s="53" t="str">
        <f t="shared" si="0"/>
        <v>朱*芬</v>
      </c>
      <c r="E30" s="53">
        <v>18374084212</v>
      </c>
      <c r="F30" s="53" t="str">
        <f t="shared" si="1"/>
        <v>183****4212</v>
      </c>
      <c r="G30" s="54" t="s">
        <v>485</v>
      </c>
      <c r="H30" s="53" t="s">
        <v>27</v>
      </c>
      <c r="I30" s="53" t="s">
        <v>551</v>
      </c>
      <c r="J30" s="57" t="s">
        <v>421</v>
      </c>
      <c r="K30" s="57" t="str">
        <f t="shared" si="2"/>
        <v>顺杰律师事务所 胡**</v>
      </c>
      <c r="L30" s="57" t="str">
        <f t="shared" si="3"/>
        <v>198****1917</v>
      </c>
      <c r="M30" s="53">
        <v>19873311917</v>
      </c>
      <c r="N30" s="53"/>
      <c r="O30" s="53"/>
      <c r="P30" s="63" t="s">
        <v>482</v>
      </c>
      <c r="Q30" s="59"/>
    </row>
    <row r="31" ht="42.75" spans="1:17">
      <c r="A31" s="53">
        <v>307</v>
      </c>
      <c r="B31" s="53" t="s">
        <v>556</v>
      </c>
      <c r="C31" s="53" t="s">
        <v>557</v>
      </c>
      <c r="D31" s="53" t="str">
        <f t="shared" si="0"/>
        <v>文*福</v>
      </c>
      <c r="E31" s="53"/>
      <c r="F31" s="53"/>
      <c r="G31" s="53" t="s">
        <v>40</v>
      </c>
      <c r="H31" s="53" t="s">
        <v>18</v>
      </c>
      <c r="I31" s="53" t="s">
        <v>558</v>
      </c>
      <c r="J31" s="57" t="s">
        <v>490</v>
      </c>
      <c r="K31" s="57" t="str">
        <f t="shared" si="2"/>
        <v>顺杰律师事务所 刘**</v>
      </c>
      <c r="L31" s="57" t="str">
        <f t="shared" si="3"/>
        <v>137****8856</v>
      </c>
      <c r="M31" s="64">
        <v>13787248856</v>
      </c>
      <c r="N31" s="53"/>
      <c r="O31" s="53"/>
      <c r="P31" s="63" t="s">
        <v>482</v>
      </c>
      <c r="Q31" s="59"/>
    </row>
    <row r="32" ht="42.75" spans="1:17">
      <c r="A32" s="53">
        <v>308</v>
      </c>
      <c r="B32" s="53" t="s">
        <v>559</v>
      </c>
      <c r="C32" s="53" t="s">
        <v>560</v>
      </c>
      <c r="D32" s="53" t="str">
        <f t="shared" si="0"/>
        <v>王*锋</v>
      </c>
      <c r="E32" s="53"/>
      <c r="F32" s="53"/>
      <c r="G32" s="53" t="s">
        <v>40</v>
      </c>
      <c r="H32" s="53" t="s">
        <v>18</v>
      </c>
      <c r="I32" s="53" t="s">
        <v>558</v>
      </c>
      <c r="J32" s="57" t="s">
        <v>516</v>
      </c>
      <c r="K32" s="57" t="str">
        <f t="shared" si="2"/>
        <v>地博律师事务所 艾**</v>
      </c>
      <c r="L32" s="57" t="str">
        <f t="shared" si="3"/>
        <v>139****7982</v>
      </c>
      <c r="M32" s="66">
        <v>13975347982</v>
      </c>
      <c r="N32" s="53"/>
      <c r="O32" s="53"/>
      <c r="P32" s="63" t="s">
        <v>482</v>
      </c>
      <c r="Q32" s="59"/>
    </row>
    <row r="33" ht="28.5" spans="1:17">
      <c r="A33" s="53">
        <v>309</v>
      </c>
      <c r="B33" s="53" t="s">
        <v>561</v>
      </c>
      <c r="C33" s="55" t="s">
        <v>562</v>
      </c>
      <c r="D33" s="53" t="str">
        <f t="shared" si="0"/>
        <v>李*春</v>
      </c>
      <c r="E33" s="55"/>
      <c r="F33" s="53"/>
      <c r="G33" s="53" t="s">
        <v>200</v>
      </c>
      <c r="H33" s="53" t="s">
        <v>18</v>
      </c>
      <c r="I33" s="53" t="s">
        <v>563</v>
      </c>
      <c r="J33" s="65" t="s">
        <v>564</v>
      </c>
      <c r="K33" s="57" t="str">
        <f t="shared" si="2"/>
        <v>地博律师事务所 王**</v>
      </c>
      <c r="L33" s="57" t="str">
        <f t="shared" si="3"/>
        <v>157****8019</v>
      </c>
      <c r="M33" s="53">
        <v>15717538019</v>
      </c>
      <c r="N33" s="53"/>
      <c r="O33" s="53"/>
      <c r="P33" s="63" t="s">
        <v>482</v>
      </c>
      <c r="Q33" s="59"/>
    </row>
    <row r="34" ht="28.5" spans="1:17">
      <c r="A34" s="53">
        <v>310</v>
      </c>
      <c r="B34" s="53" t="s">
        <v>565</v>
      </c>
      <c r="C34" s="53" t="s">
        <v>566</v>
      </c>
      <c r="D34" s="53" t="str">
        <f t="shared" si="0"/>
        <v>彭*球</v>
      </c>
      <c r="E34" s="53">
        <v>15096390831</v>
      </c>
      <c r="F34" s="53" t="str">
        <f t="shared" si="1"/>
        <v>150****0831</v>
      </c>
      <c r="G34" s="53" t="s">
        <v>567</v>
      </c>
      <c r="H34" s="53" t="s">
        <v>27</v>
      </c>
      <c r="I34" s="53" t="s">
        <v>563</v>
      </c>
      <c r="J34" s="53" t="s">
        <v>504</v>
      </c>
      <c r="K34" s="57" t="str">
        <f t="shared" si="2"/>
        <v>华安律师事务所 周**</v>
      </c>
      <c r="L34" s="57" t="str">
        <f t="shared" si="3"/>
        <v>135****3856</v>
      </c>
      <c r="M34" s="66">
        <v>13517413856</v>
      </c>
      <c r="N34" s="53"/>
      <c r="O34" s="53"/>
      <c r="P34" s="63" t="s">
        <v>482</v>
      </c>
      <c r="Q34" s="59"/>
    </row>
    <row r="35" ht="28.5" spans="1:17">
      <c r="A35" s="53">
        <v>311</v>
      </c>
      <c r="B35" s="53" t="s">
        <v>568</v>
      </c>
      <c r="C35" s="53" t="s">
        <v>569</v>
      </c>
      <c r="D35" s="53" t="str">
        <f t="shared" si="0"/>
        <v>邓*良</v>
      </c>
      <c r="E35" s="53"/>
      <c r="F35" s="53"/>
      <c r="G35" s="53" t="s">
        <v>124</v>
      </c>
      <c r="H35" s="53" t="s">
        <v>18</v>
      </c>
      <c r="I35" s="53" t="s">
        <v>563</v>
      </c>
      <c r="J35" s="53" t="s">
        <v>108</v>
      </c>
      <c r="K35" s="57" t="str">
        <f t="shared" si="2"/>
        <v>华安律师事务所 杨**</v>
      </c>
      <c r="L35" s="57" t="str">
        <f t="shared" si="3"/>
        <v>138****2586</v>
      </c>
      <c r="M35" s="64">
        <v>13874102586</v>
      </c>
      <c r="N35" s="53"/>
      <c r="O35" s="53"/>
      <c r="P35" s="63" t="s">
        <v>482</v>
      </c>
      <c r="Q35" s="59"/>
    </row>
    <row r="36" ht="28.5" spans="1:17">
      <c r="A36" s="53">
        <v>312</v>
      </c>
      <c r="B36" s="53" t="s">
        <v>570</v>
      </c>
      <c r="C36" s="53" t="s">
        <v>571</v>
      </c>
      <c r="D36" s="53" t="str">
        <f t="shared" si="0"/>
        <v>邓*雄</v>
      </c>
      <c r="E36" s="53"/>
      <c r="F36" s="53"/>
      <c r="G36" s="53" t="s">
        <v>572</v>
      </c>
      <c r="H36" s="53" t="s">
        <v>18</v>
      </c>
      <c r="I36" s="53" t="s">
        <v>573</v>
      </c>
      <c r="J36" s="53" t="s">
        <v>320</v>
      </c>
      <c r="K36" s="57" t="str">
        <f t="shared" si="2"/>
        <v>华安律师事务所 黄**</v>
      </c>
      <c r="L36" s="57" t="str">
        <f t="shared" si="3"/>
        <v>151****4320</v>
      </c>
      <c r="M36" s="64">
        <v>15115334320</v>
      </c>
      <c r="N36" s="53"/>
      <c r="O36" s="53"/>
      <c r="P36" s="63" t="s">
        <v>482</v>
      </c>
      <c r="Q36" s="59"/>
    </row>
    <row r="37" ht="28.5" spans="1:17">
      <c r="A37" s="53">
        <v>313</v>
      </c>
      <c r="B37" s="53" t="s">
        <v>574</v>
      </c>
      <c r="C37" s="53" t="s">
        <v>575</v>
      </c>
      <c r="D37" s="53" t="str">
        <f t="shared" ref="D37:D68" si="4">REPLACE(C37,2,1,"*")</f>
        <v>尹*武</v>
      </c>
      <c r="E37" s="53"/>
      <c r="F37" s="53"/>
      <c r="G37" s="53" t="s">
        <v>56</v>
      </c>
      <c r="H37" s="53" t="s">
        <v>18</v>
      </c>
      <c r="I37" s="53" t="s">
        <v>573</v>
      </c>
      <c r="J37" s="57" t="s">
        <v>516</v>
      </c>
      <c r="K37" s="57" t="str">
        <f t="shared" ref="K37:K68" si="5">REPLACE(J37,10,2,"**")</f>
        <v>地博律师事务所 艾**</v>
      </c>
      <c r="L37" s="57" t="str">
        <f t="shared" ref="L37:L68" si="6">REPLACE(M37,4,4,"****")</f>
        <v>139****7982</v>
      </c>
      <c r="M37" s="66">
        <v>13975347982</v>
      </c>
      <c r="N37" s="53"/>
      <c r="O37" s="53"/>
      <c r="P37" s="63" t="s">
        <v>482</v>
      </c>
      <c r="Q37" s="59"/>
    </row>
    <row r="38" ht="28.5" spans="1:17">
      <c r="A38" s="53">
        <v>314</v>
      </c>
      <c r="B38" s="53" t="s">
        <v>576</v>
      </c>
      <c r="C38" s="53" t="s">
        <v>577</v>
      </c>
      <c r="D38" s="53" t="str">
        <f t="shared" si="4"/>
        <v>陈*华</v>
      </c>
      <c r="E38" s="53"/>
      <c r="F38" s="53"/>
      <c r="G38" s="53" t="s">
        <v>116</v>
      </c>
      <c r="H38" s="53" t="s">
        <v>18</v>
      </c>
      <c r="I38" s="53" t="s">
        <v>573</v>
      </c>
      <c r="J38" s="57" t="s">
        <v>501</v>
      </c>
      <c r="K38" s="57" t="str">
        <f t="shared" si="5"/>
        <v>人信律师事务所 王**</v>
      </c>
      <c r="L38" s="57" t="str">
        <f t="shared" si="6"/>
        <v>138****0551</v>
      </c>
      <c r="M38" s="57">
        <v>13874130551</v>
      </c>
      <c r="N38" s="53"/>
      <c r="O38" s="53"/>
      <c r="P38" s="63" t="s">
        <v>482</v>
      </c>
      <c r="Q38" s="70"/>
    </row>
    <row r="39" ht="28.5" spans="1:17">
      <c r="A39" s="53">
        <v>315</v>
      </c>
      <c r="B39" s="53" t="s">
        <v>578</v>
      </c>
      <c r="C39" s="53" t="s">
        <v>579</v>
      </c>
      <c r="D39" s="53" t="str">
        <f t="shared" si="4"/>
        <v>陈*望</v>
      </c>
      <c r="E39" s="53"/>
      <c r="F39" s="53"/>
      <c r="G39" s="53" t="s">
        <v>116</v>
      </c>
      <c r="H39" s="53" t="s">
        <v>18</v>
      </c>
      <c r="I39" s="53" t="s">
        <v>573</v>
      </c>
      <c r="J39" s="57" t="s">
        <v>412</v>
      </c>
      <c r="K39" s="57" t="str">
        <f t="shared" si="5"/>
        <v>华安律师事务所 刘**</v>
      </c>
      <c r="L39" s="57" t="str">
        <f t="shared" si="6"/>
        <v>138****5022</v>
      </c>
      <c r="M39" s="56" t="s">
        <v>413</v>
      </c>
      <c r="N39" s="53"/>
      <c r="O39" s="53"/>
      <c r="P39" s="63" t="s">
        <v>482</v>
      </c>
      <c r="Q39" s="70"/>
    </row>
    <row r="40" ht="42.75" spans="1:17">
      <c r="A40" s="53">
        <v>316</v>
      </c>
      <c r="B40" s="53" t="s">
        <v>580</v>
      </c>
      <c r="C40" s="56" t="s">
        <v>581</v>
      </c>
      <c r="D40" s="53" t="str">
        <f t="shared" si="4"/>
        <v>欧*彬</v>
      </c>
      <c r="E40" s="53"/>
      <c r="F40" s="53"/>
      <c r="G40" s="53" t="s">
        <v>237</v>
      </c>
      <c r="H40" s="53" t="s">
        <v>18</v>
      </c>
      <c r="I40" s="53" t="s">
        <v>582</v>
      </c>
      <c r="J40" s="57" t="s">
        <v>508</v>
      </c>
      <c r="K40" s="57" t="str">
        <f t="shared" si="5"/>
        <v>顺杰律师事务所 罗**</v>
      </c>
      <c r="L40" s="57" t="str">
        <f t="shared" si="6"/>
        <v>151****6878</v>
      </c>
      <c r="M40" s="66">
        <v>15197336878</v>
      </c>
      <c r="N40" s="53"/>
      <c r="O40" s="53"/>
      <c r="P40" s="63" t="s">
        <v>482</v>
      </c>
      <c r="Q40" s="70" t="s">
        <v>583</v>
      </c>
    </row>
    <row r="41" ht="28.5" spans="1:17">
      <c r="A41" s="53">
        <v>317</v>
      </c>
      <c r="B41" s="53" t="s">
        <v>584</v>
      </c>
      <c r="C41" s="57" t="s">
        <v>585</v>
      </c>
      <c r="D41" s="53" t="str">
        <f t="shared" si="4"/>
        <v>刘*如</v>
      </c>
      <c r="E41" s="57"/>
      <c r="F41" s="53"/>
      <c r="G41" s="53" t="s">
        <v>116</v>
      </c>
      <c r="H41" s="53" t="s">
        <v>18</v>
      </c>
      <c r="I41" s="53" t="s">
        <v>573</v>
      </c>
      <c r="J41" s="57" t="s">
        <v>490</v>
      </c>
      <c r="K41" s="57" t="str">
        <f t="shared" si="5"/>
        <v>顺杰律师事务所 刘**</v>
      </c>
      <c r="L41" s="57" t="str">
        <f t="shared" si="6"/>
        <v>137****8856</v>
      </c>
      <c r="M41" s="64">
        <v>13787248856</v>
      </c>
      <c r="N41" s="53"/>
      <c r="O41" s="53"/>
      <c r="P41" s="63" t="s">
        <v>482</v>
      </c>
      <c r="Q41" s="70"/>
    </row>
    <row r="42" ht="28.5" spans="1:17">
      <c r="A42" s="53">
        <v>318</v>
      </c>
      <c r="B42" s="53" t="s">
        <v>586</v>
      </c>
      <c r="C42" s="53" t="s">
        <v>587</v>
      </c>
      <c r="D42" s="53" t="str">
        <f t="shared" si="4"/>
        <v>周*连</v>
      </c>
      <c r="E42" s="53"/>
      <c r="F42" s="53"/>
      <c r="G42" s="53" t="s">
        <v>588</v>
      </c>
      <c r="H42" s="53" t="s">
        <v>18</v>
      </c>
      <c r="I42" s="53" t="s">
        <v>589</v>
      </c>
      <c r="J42" s="57" t="s">
        <v>516</v>
      </c>
      <c r="K42" s="57" t="str">
        <f t="shared" si="5"/>
        <v>地博律师事务所 艾**</v>
      </c>
      <c r="L42" s="57" t="str">
        <f t="shared" si="6"/>
        <v>139****7982</v>
      </c>
      <c r="M42" s="66">
        <v>13975347982</v>
      </c>
      <c r="N42" s="53"/>
      <c r="O42" s="53"/>
      <c r="P42" s="63" t="s">
        <v>482</v>
      </c>
      <c r="Q42" s="70" t="s">
        <v>505</v>
      </c>
    </row>
    <row r="43" ht="28.5" spans="1:17">
      <c r="A43" s="53">
        <v>319</v>
      </c>
      <c r="B43" s="53" t="s">
        <v>590</v>
      </c>
      <c r="C43" s="53" t="s">
        <v>591</v>
      </c>
      <c r="D43" s="53" t="str">
        <f t="shared" si="4"/>
        <v>谭*武</v>
      </c>
      <c r="E43" s="53">
        <v>18773324835</v>
      </c>
      <c r="F43" s="53" t="str">
        <f>REPLACE(E43,4,4,"****")</f>
        <v>187****4835</v>
      </c>
      <c r="G43" s="53" t="s">
        <v>592</v>
      </c>
      <c r="H43" s="53" t="s">
        <v>27</v>
      </c>
      <c r="I43" s="53" t="s">
        <v>593</v>
      </c>
      <c r="J43" s="57" t="s">
        <v>421</v>
      </c>
      <c r="K43" s="57" t="str">
        <f t="shared" si="5"/>
        <v>顺杰律师事务所 胡**</v>
      </c>
      <c r="L43" s="57" t="str">
        <f t="shared" si="6"/>
        <v>198****1917</v>
      </c>
      <c r="M43" s="53">
        <v>19873311917</v>
      </c>
      <c r="N43" s="53"/>
      <c r="O43" s="53"/>
      <c r="P43" s="63" t="s">
        <v>482</v>
      </c>
      <c r="Q43" s="70"/>
    </row>
    <row r="44" ht="42.75" spans="1:17">
      <c r="A44" s="53">
        <v>320</v>
      </c>
      <c r="B44" s="53" t="s">
        <v>594</v>
      </c>
      <c r="C44" s="53" t="s">
        <v>595</v>
      </c>
      <c r="D44" s="53" t="str">
        <f t="shared" si="4"/>
        <v>徐*龙</v>
      </c>
      <c r="E44" s="53"/>
      <c r="F44" s="53"/>
      <c r="G44" s="53" t="s">
        <v>596</v>
      </c>
      <c r="H44" s="53" t="s">
        <v>18</v>
      </c>
      <c r="I44" s="53" t="s">
        <v>597</v>
      </c>
      <c r="J44" s="57" t="s">
        <v>598</v>
      </c>
      <c r="K44" s="57" t="str">
        <f t="shared" si="5"/>
        <v>人信律师事务所 丁**</v>
      </c>
      <c r="L44" s="57" t="str">
        <f t="shared" si="6"/>
        <v>186****3855</v>
      </c>
      <c r="M44" s="64">
        <v>18692633855</v>
      </c>
      <c r="N44" s="55"/>
      <c r="O44" s="55"/>
      <c r="P44" s="63" t="s">
        <v>482</v>
      </c>
      <c r="Q44" s="70"/>
    </row>
    <row r="45" ht="28.5" spans="1:17">
      <c r="A45" s="53">
        <v>321</v>
      </c>
      <c r="B45" s="53" t="s">
        <v>599</v>
      </c>
      <c r="C45" s="53" t="s">
        <v>496</v>
      </c>
      <c r="D45" s="53" t="str">
        <f t="shared" si="4"/>
        <v>邓*华</v>
      </c>
      <c r="E45" s="53">
        <v>15348338398</v>
      </c>
      <c r="F45" s="53" t="str">
        <f>REPLACE(E45,4,4,"****")</f>
        <v>153****8398</v>
      </c>
      <c r="G45" s="53" t="s">
        <v>348</v>
      </c>
      <c r="H45" s="53" t="s">
        <v>27</v>
      </c>
      <c r="I45" s="53" t="s">
        <v>597</v>
      </c>
      <c r="J45" s="57" t="s">
        <v>421</v>
      </c>
      <c r="K45" s="57" t="str">
        <f t="shared" si="5"/>
        <v>顺杰律师事务所 胡**</v>
      </c>
      <c r="L45" s="57" t="str">
        <f t="shared" si="6"/>
        <v>198****1917</v>
      </c>
      <c r="M45" s="53">
        <v>19873311917</v>
      </c>
      <c r="N45" s="53"/>
      <c r="O45" s="53"/>
      <c r="P45" s="63" t="s">
        <v>482</v>
      </c>
      <c r="Q45" s="70"/>
    </row>
    <row r="46" ht="28.5" spans="1:17">
      <c r="A46" s="53">
        <v>322</v>
      </c>
      <c r="B46" s="53" t="s">
        <v>600</v>
      </c>
      <c r="C46" s="53" t="s">
        <v>601</v>
      </c>
      <c r="D46" s="53" t="str">
        <f t="shared" si="4"/>
        <v>彭*</v>
      </c>
      <c r="E46" s="53"/>
      <c r="F46" s="53"/>
      <c r="G46" s="53" t="s">
        <v>200</v>
      </c>
      <c r="H46" s="53" t="s">
        <v>18</v>
      </c>
      <c r="I46" s="53" t="s">
        <v>597</v>
      </c>
      <c r="J46" s="57" t="s">
        <v>490</v>
      </c>
      <c r="K46" s="57" t="str">
        <f t="shared" si="5"/>
        <v>顺杰律师事务所 刘**</v>
      </c>
      <c r="L46" s="57" t="str">
        <f t="shared" si="6"/>
        <v>137****8856</v>
      </c>
      <c r="M46" s="64">
        <v>13787248856</v>
      </c>
      <c r="N46" s="53"/>
      <c r="O46" s="53"/>
      <c r="P46" s="63" t="s">
        <v>482</v>
      </c>
      <c r="Q46" s="70"/>
    </row>
    <row r="47" ht="28.5" spans="1:17">
      <c r="A47" s="53">
        <v>323</v>
      </c>
      <c r="B47" s="53" t="s">
        <v>602</v>
      </c>
      <c r="C47" s="53" t="s">
        <v>603</v>
      </c>
      <c r="D47" s="53" t="str">
        <f t="shared" si="4"/>
        <v>罗*东</v>
      </c>
      <c r="E47" s="53"/>
      <c r="F47" s="53"/>
      <c r="G47" s="53" t="s">
        <v>604</v>
      </c>
      <c r="H47" s="53" t="s">
        <v>18</v>
      </c>
      <c r="I47" s="53" t="s">
        <v>597</v>
      </c>
      <c r="J47" s="57" t="s">
        <v>490</v>
      </c>
      <c r="K47" s="57" t="str">
        <f t="shared" si="5"/>
        <v>顺杰律师事务所 刘**</v>
      </c>
      <c r="L47" s="57" t="str">
        <f t="shared" si="6"/>
        <v>137****8856</v>
      </c>
      <c r="M47" s="64">
        <v>13787248856</v>
      </c>
      <c r="N47" s="53"/>
      <c r="O47" s="53"/>
      <c r="P47" s="63" t="s">
        <v>482</v>
      </c>
      <c r="Q47" s="70"/>
    </row>
    <row r="48" ht="28.5" spans="1:17">
      <c r="A48" s="53">
        <v>324</v>
      </c>
      <c r="B48" s="53" t="s">
        <v>605</v>
      </c>
      <c r="C48" s="53" t="s">
        <v>606</v>
      </c>
      <c r="D48" s="53" t="str">
        <f t="shared" si="4"/>
        <v>唐*军</v>
      </c>
      <c r="E48" s="53"/>
      <c r="F48" s="53"/>
      <c r="G48" s="53" t="s">
        <v>604</v>
      </c>
      <c r="H48" s="53" t="s">
        <v>18</v>
      </c>
      <c r="I48" s="53" t="s">
        <v>607</v>
      </c>
      <c r="J48" s="57" t="s">
        <v>516</v>
      </c>
      <c r="K48" s="57" t="str">
        <f t="shared" si="5"/>
        <v>地博律师事务所 艾**</v>
      </c>
      <c r="L48" s="57" t="str">
        <f t="shared" si="6"/>
        <v>139****7982</v>
      </c>
      <c r="M48" s="66">
        <v>13975347982</v>
      </c>
      <c r="N48" s="53"/>
      <c r="O48" s="53"/>
      <c r="P48" s="63" t="s">
        <v>482</v>
      </c>
      <c r="Q48" s="70"/>
    </row>
    <row r="49" ht="28.5" spans="1:17">
      <c r="A49" s="53">
        <v>325</v>
      </c>
      <c r="B49" s="53" t="s">
        <v>608</v>
      </c>
      <c r="C49" s="53" t="s">
        <v>609</v>
      </c>
      <c r="D49" s="53" t="str">
        <f t="shared" si="4"/>
        <v>曾*文</v>
      </c>
      <c r="E49" s="53"/>
      <c r="F49" s="53"/>
      <c r="G49" s="53" t="s">
        <v>111</v>
      </c>
      <c r="H49" s="53" t="s">
        <v>18</v>
      </c>
      <c r="I49" s="53" t="s">
        <v>607</v>
      </c>
      <c r="J49" s="57" t="s">
        <v>598</v>
      </c>
      <c r="K49" s="57" t="str">
        <f t="shared" si="5"/>
        <v>人信律师事务所 丁**</v>
      </c>
      <c r="L49" s="57" t="str">
        <f t="shared" si="6"/>
        <v>186****3855</v>
      </c>
      <c r="M49" s="64">
        <v>18692633855</v>
      </c>
      <c r="N49" s="55"/>
      <c r="O49" s="55"/>
      <c r="P49" s="63" t="s">
        <v>482</v>
      </c>
      <c r="Q49" s="70"/>
    </row>
    <row r="50" ht="28.5" spans="1:17">
      <c r="A50" s="53">
        <v>326</v>
      </c>
      <c r="B50" s="53" t="s">
        <v>610</v>
      </c>
      <c r="C50" s="53" t="s">
        <v>611</v>
      </c>
      <c r="D50" s="53" t="str">
        <f t="shared" si="4"/>
        <v>陈*</v>
      </c>
      <c r="E50" s="53"/>
      <c r="F50" s="53"/>
      <c r="G50" s="53" t="s">
        <v>111</v>
      </c>
      <c r="H50" s="53" t="s">
        <v>18</v>
      </c>
      <c r="I50" s="53" t="s">
        <v>607</v>
      </c>
      <c r="J50" s="57" t="s">
        <v>481</v>
      </c>
      <c r="K50" s="57" t="str">
        <f t="shared" si="5"/>
        <v>人信律师事务所 吴**</v>
      </c>
      <c r="L50" s="57" t="str">
        <f t="shared" si="6"/>
        <v>186****9920</v>
      </c>
      <c r="M50" s="67">
        <v>18670809920</v>
      </c>
      <c r="N50" s="53"/>
      <c r="O50" s="53"/>
      <c r="P50" s="63" t="s">
        <v>482</v>
      </c>
      <c r="Q50" s="70"/>
    </row>
    <row r="51" ht="57" spans="1:17">
      <c r="A51" s="53">
        <v>327</v>
      </c>
      <c r="B51" s="53" t="s">
        <v>612</v>
      </c>
      <c r="C51" s="53" t="s">
        <v>613</v>
      </c>
      <c r="D51" s="53" t="str">
        <f t="shared" si="4"/>
        <v>程*华</v>
      </c>
      <c r="E51" s="53"/>
      <c r="F51" s="53"/>
      <c r="G51" s="53" t="s">
        <v>614</v>
      </c>
      <c r="H51" s="53" t="s">
        <v>18</v>
      </c>
      <c r="I51" s="53" t="s">
        <v>458</v>
      </c>
      <c r="J51" s="57" t="s">
        <v>345</v>
      </c>
      <c r="K51" s="57" t="str">
        <f t="shared" si="5"/>
        <v>华安律师事务所 彭**</v>
      </c>
      <c r="L51" s="57" t="str">
        <f t="shared" si="6"/>
        <v>189****3098</v>
      </c>
      <c r="M51" s="66">
        <v>18974183098</v>
      </c>
      <c r="N51" s="53"/>
      <c r="O51" s="53"/>
      <c r="P51" s="63" t="s">
        <v>482</v>
      </c>
      <c r="Q51" s="70"/>
    </row>
    <row r="52" ht="28.5" spans="1:17">
      <c r="A52" s="53">
        <v>328</v>
      </c>
      <c r="B52" s="53" t="s">
        <v>615</v>
      </c>
      <c r="C52" s="53" t="s">
        <v>616</v>
      </c>
      <c r="D52" s="53" t="str">
        <f t="shared" si="4"/>
        <v>刘*</v>
      </c>
      <c r="E52" s="53"/>
      <c r="F52" s="53"/>
      <c r="G52" s="53" t="s">
        <v>167</v>
      </c>
      <c r="H52" s="53" t="s">
        <v>18</v>
      </c>
      <c r="I52" s="53" t="s">
        <v>458</v>
      </c>
      <c r="J52" s="57" t="s">
        <v>516</v>
      </c>
      <c r="K52" s="57" t="str">
        <f t="shared" si="5"/>
        <v>地博律师事务所 艾**</v>
      </c>
      <c r="L52" s="57" t="str">
        <f t="shared" si="6"/>
        <v>139****7982</v>
      </c>
      <c r="M52" s="68">
        <v>13975347982</v>
      </c>
      <c r="N52" s="53"/>
      <c r="O52" s="53"/>
      <c r="P52" s="53" t="s">
        <v>482</v>
      </c>
      <c r="Q52" s="70"/>
    </row>
    <row r="53" ht="57" spans="1:17">
      <c r="A53" s="53">
        <v>329</v>
      </c>
      <c r="B53" s="53" t="s">
        <v>617</v>
      </c>
      <c r="C53" s="53" t="s">
        <v>618</v>
      </c>
      <c r="D53" s="53" t="str">
        <f t="shared" si="4"/>
        <v>黄*英</v>
      </c>
      <c r="E53" s="53">
        <v>18153767823</v>
      </c>
      <c r="F53" s="53" t="str">
        <f>REPLACE(E53,4,4,"****")</f>
        <v>181****7823</v>
      </c>
      <c r="G53" s="53" t="s">
        <v>266</v>
      </c>
      <c r="H53" s="53" t="s">
        <v>27</v>
      </c>
      <c r="I53" s="53" t="s">
        <v>619</v>
      </c>
      <c r="J53" s="57" t="s">
        <v>516</v>
      </c>
      <c r="K53" s="57" t="str">
        <f t="shared" si="5"/>
        <v>地博律师事务所 艾**</v>
      </c>
      <c r="L53" s="57" t="str">
        <f t="shared" si="6"/>
        <v>139****7982</v>
      </c>
      <c r="M53" s="68">
        <v>13975347982</v>
      </c>
      <c r="N53" s="53"/>
      <c r="O53" s="53"/>
      <c r="P53" s="53" t="s">
        <v>482</v>
      </c>
      <c r="Q53" s="70"/>
    </row>
    <row r="54" ht="28.5" spans="1:17">
      <c r="A54" s="53">
        <v>330</v>
      </c>
      <c r="B54" s="53" t="s">
        <v>620</v>
      </c>
      <c r="C54" s="53" t="s">
        <v>621</v>
      </c>
      <c r="D54" s="53" t="str">
        <f t="shared" si="4"/>
        <v>刘*文</v>
      </c>
      <c r="E54" s="53">
        <v>15364202606</v>
      </c>
      <c r="F54" s="53" t="str">
        <f>REPLACE(E54,4,4,"****")</f>
        <v>153****2606</v>
      </c>
      <c r="G54" s="53" t="s">
        <v>567</v>
      </c>
      <c r="H54" s="53" t="s">
        <v>27</v>
      </c>
      <c r="I54" s="53" t="s">
        <v>622</v>
      </c>
      <c r="J54" s="57" t="s">
        <v>516</v>
      </c>
      <c r="K54" s="57" t="str">
        <f t="shared" si="5"/>
        <v>地博律师事务所 艾**</v>
      </c>
      <c r="L54" s="57" t="str">
        <f t="shared" si="6"/>
        <v>139****7982</v>
      </c>
      <c r="M54" s="68">
        <v>13975347982</v>
      </c>
      <c r="N54" s="53"/>
      <c r="O54" s="53"/>
      <c r="P54" s="53" t="s">
        <v>482</v>
      </c>
      <c r="Q54" s="70"/>
    </row>
    <row r="55" ht="42.75" spans="1:17">
      <c r="A55" s="53">
        <v>331</v>
      </c>
      <c r="B55" s="53" t="s">
        <v>623</v>
      </c>
      <c r="C55" s="53" t="s">
        <v>624</v>
      </c>
      <c r="D55" s="53" t="str">
        <f t="shared" si="4"/>
        <v>陈*德</v>
      </c>
      <c r="E55" s="53"/>
      <c r="F55" s="53"/>
      <c r="G55" s="53" t="s">
        <v>40</v>
      </c>
      <c r="H55" s="53" t="s">
        <v>18</v>
      </c>
      <c r="I55" s="53" t="s">
        <v>625</v>
      </c>
      <c r="J55" s="62" t="s">
        <v>262</v>
      </c>
      <c r="K55" s="57" t="str">
        <f t="shared" si="5"/>
        <v>守中律师事务所 宋**</v>
      </c>
      <c r="L55" s="57" t="str">
        <f t="shared" si="6"/>
        <v>151****8157</v>
      </c>
      <c r="M55" s="69">
        <v>15173258157</v>
      </c>
      <c r="N55" s="53"/>
      <c r="O55" s="53"/>
      <c r="P55" s="63" t="s">
        <v>482</v>
      </c>
      <c r="Q55" s="70"/>
    </row>
    <row r="56" ht="28.5" spans="1:17">
      <c r="A56" s="53">
        <v>332</v>
      </c>
      <c r="B56" s="53" t="s">
        <v>626</v>
      </c>
      <c r="C56" s="53" t="s">
        <v>627</v>
      </c>
      <c r="D56" s="53" t="str">
        <f t="shared" si="4"/>
        <v>姚*意</v>
      </c>
      <c r="E56" s="53"/>
      <c r="F56" s="53"/>
      <c r="G56" s="53" t="s">
        <v>83</v>
      </c>
      <c r="H56" s="53" t="s">
        <v>18</v>
      </c>
      <c r="I56" s="53" t="s">
        <v>625</v>
      </c>
      <c r="J56" s="57" t="s">
        <v>598</v>
      </c>
      <c r="K56" s="57" t="str">
        <f t="shared" si="5"/>
        <v>人信律师事务所 丁**</v>
      </c>
      <c r="L56" s="57" t="str">
        <f t="shared" si="6"/>
        <v>186****3855</v>
      </c>
      <c r="M56" s="64">
        <v>18692633855</v>
      </c>
      <c r="N56" s="55"/>
      <c r="O56" s="55"/>
      <c r="P56" s="63" t="s">
        <v>482</v>
      </c>
      <c r="Q56" s="70"/>
    </row>
    <row r="57" ht="28.5" spans="1:17">
      <c r="A57" s="53">
        <v>333</v>
      </c>
      <c r="B57" s="53" t="s">
        <v>628</v>
      </c>
      <c r="C57" s="53" t="s">
        <v>629</v>
      </c>
      <c r="D57" s="53" t="str">
        <f t="shared" si="4"/>
        <v>贺*</v>
      </c>
      <c r="E57" s="53"/>
      <c r="F57" s="53"/>
      <c r="G57" s="53" t="s">
        <v>83</v>
      </c>
      <c r="H57" s="53" t="s">
        <v>18</v>
      </c>
      <c r="I57" s="53" t="s">
        <v>625</v>
      </c>
      <c r="J57" s="57" t="s">
        <v>421</v>
      </c>
      <c r="K57" s="57" t="str">
        <f t="shared" si="5"/>
        <v>顺杰律师事务所 胡**</v>
      </c>
      <c r="L57" s="57" t="str">
        <f t="shared" si="6"/>
        <v>198****1917</v>
      </c>
      <c r="M57" s="53">
        <v>19873311917</v>
      </c>
      <c r="N57" s="53"/>
      <c r="O57" s="53"/>
      <c r="P57" s="63" t="s">
        <v>482</v>
      </c>
      <c r="Q57" s="70"/>
    </row>
    <row r="58" ht="28.5" spans="1:17">
      <c r="A58" s="53">
        <v>334</v>
      </c>
      <c r="B58" s="53" t="s">
        <v>630</v>
      </c>
      <c r="C58" s="53" t="s">
        <v>631</v>
      </c>
      <c r="D58" s="53" t="str">
        <f t="shared" si="4"/>
        <v>何*华</v>
      </c>
      <c r="E58" s="53"/>
      <c r="F58" s="53"/>
      <c r="G58" s="53" t="s">
        <v>51</v>
      </c>
      <c r="H58" s="53" t="s">
        <v>18</v>
      </c>
      <c r="I58" s="53" t="s">
        <v>625</v>
      </c>
      <c r="J58" s="57" t="s">
        <v>516</v>
      </c>
      <c r="K58" s="57" t="str">
        <f t="shared" si="5"/>
        <v>地博律师事务所 艾**</v>
      </c>
      <c r="L58" s="57" t="str">
        <f t="shared" si="6"/>
        <v>139****7982</v>
      </c>
      <c r="M58" s="66">
        <v>13975347982</v>
      </c>
      <c r="N58" s="53"/>
      <c r="O58" s="53"/>
      <c r="P58" s="63" t="s">
        <v>482</v>
      </c>
      <c r="Q58" s="70"/>
    </row>
    <row r="59" ht="28.5" spans="1:17">
      <c r="A59" s="53">
        <v>335</v>
      </c>
      <c r="B59" s="53" t="s">
        <v>632</v>
      </c>
      <c r="C59" s="53" t="s">
        <v>633</v>
      </c>
      <c r="D59" s="53" t="str">
        <f t="shared" si="4"/>
        <v>朱*</v>
      </c>
      <c r="E59" s="53"/>
      <c r="F59" s="53"/>
      <c r="G59" s="53" t="s">
        <v>111</v>
      </c>
      <c r="H59" s="53" t="s">
        <v>18</v>
      </c>
      <c r="I59" s="53" t="s">
        <v>625</v>
      </c>
      <c r="J59" s="62" t="s">
        <v>443</v>
      </c>
      <c r="K59" s="57" t="str">
        <f t="shared" si="5"/>
        <v>守中律师事务所 杨**</v>
      </c>
      <c r="L59" s="57" t="str">
        <f t="shared" si="6"/>
        <v>151****4278</v>
      </c>
      <c r="M59" s="56" t="s">
        <v>444</v>
      </c>
      <c r="N59" s="53"/>
      <c r="O59" s="53"/>
      <c r="P59" s="63" t="s">
        <v>482</v>
      </c>
      <c r="Q59" s="70" t="s">
        <v>583</v>
      </c>
    </row>
    <row r="60" ht="42.75" spans="1:17">
      <c r="A60" s="53">
        <v>336</v>
      </c>
      <c r="B60" s="53" t="s">
        <v>634</v>
      </c>
      <c r="C60" s="53" t="s">
        <v>581</v>
      </c>
      <c r="D60" s="53" t="str">
        <f t="shared" si="4"/>
        <v>欧*彬</v>
      </c>
      <c r="E60" s="53"/>
      <c r="F60" s="53"/>
      <c r="G60" s="53" t="s">
        <v>237</v>
      </c>
      <c r="H60" s="53" t="s">
        <v>18</v>
      </c>
      <c r="I60" s="53" t="s">
        <v>625</v>
      </c>
      <c r="J60" s="57" t="s">
        <v>508</v>
      </c>
      <c r="K60" s="57" t="str">
        <f t="shared" si="5"/>
        <v>顺杰律师事务所 罗**</v>
      </c>
      <c r="L60" s="57" t="str">
        <f t="shared" si="6"/>
        <v>151****6878</v>
      </c>
      <c r="M60" s="66">
        <v>15197336878</v>
      </c>
      <c r="N60" s="53"/>
      <c r="O60" s="53"/>
      <c r="P60" s="63" t="s">
        <v>482</v>
      </c>
      <c r="Q60" s="70" t="s">
        <v>583</v>
      </c>
    </row>
    <row r="61" ht="28.5" spans="1:17">
      <c r="A61" s="53">
        <v>337</v>
      </c>
      <c r="B61" s="53" t="s">
        <v>635</v>
      </c>
      <c r="C61" s="53" t="s">
        <v>636</v>
      </c>
      <c r="D61" s="53" t="str">
        <f t="shared" si="4"/>
        <v>洪*华</v>
      </c>
      <c r="E61" s="53"/>
      <c r="F61" s="53"/>
      <c r="G61" s="53" t="s">
        <v>637</v>
      </c>
      <c r="H61" s="53" t="s">
        <v>18</v>
      </c>
      <c r="I61" s="53" t="s">
        <v>625</v>
      </c>
      <c r="J61" s="65" t="s">
        <v>564</v>
      </c>
      <c r="K61" s="57" t="str">
        <f t="shared" si="5"/>
        <v>地博律师事务所 王**</v>
      </c>
      <c r="L61" s="57" t="str">
        <f t="shared" si="6"/>
        <v>157****8019</v>
      </c>
      <c r="M61" s="53">
        <v>15717538019</v>
      </c>
      <c r="N61" s="53"/>
      <c r="O61" s="53"/>
      <c r="P61" s="63" t="s">
        <v>482</v>
      </c>
      <c r="Q61" s="70"/>
    </row>
    <row r="62" ht="28.5" spans="1:17">
      <c r="A62" s="53">
        <v>338</v>
      </c>
      <c r="B62" s="53" t="s">
        <v>638</v>
      </c>
      <c r="C62" s="53" t="s">
        <v>639</v>
      </c>
      <c r="D62" s="53" t="str">
        <f t="shared" si="4"/>
        <v>焦*理</v>
      </c>
      <c r="E62" s="53"/>
      <c r="F62" s="53"/>
      <c r="G62" s="53" t="s">
        <v>167</v>
      </c>
      <c r="H62" s="53" t="s">
        <v>18</v>
      </c>
      <c r="I62" s="53" t="s">
        <v>625</v>
      </c>
      <c r="J62" s="62" t="s">
        <v>640</v>
      </c>
      <c r="K62" s="57" t="str">
        <f t="shared" si="5"/>
        <v>地博律师事务所 陈**</v>
      </c>
      <c r="L62" s="57" t="str">
        <f t="shared" si="6"/>
        <v>139****0155</v>
      </c>
      <c r="M62" s="67">
        <v>13974150155</v>
      </c>
      <c r="N62" s="53"/>
      <c r="O62" s="53"/>
      <c r="P62" s="63" t="s">
        <v>482</v>
      </c>
      <c r="Q62" s="70"/>
    </row>
    <row r="63" ht="42.75" spans="1:17">
      <c r="A63" s="53">
        <v>339</v>
      </c>
      <c r="B63" s="53" t="s">
        <v>641</v>
      </c>
      <c r="C63" s="53" t="s">
        <v>642</v>
      </c>
      <c r="D63" s="53" t="str">
        <f t="shared" si="4"/>
        <v>朱*丽</v>
      </c>
      <c r="E63" s="53"/>
      <c r="F63" s="53"/>
      <c r="G63" s="53" t="s">
        <v>64</v>
      </c>
      <c r="H63" s="53" t="s">
        <v>18</v>
      </c>
      <c r="I63" s="53" t="s">
        <v>625</v>
      </c>
      <c r="J63" s="57" t="s">
        <v>490</v>
      </c>
      <c r="K63" s="57" t="str">
        <f t="shared" si="5"/>
        <v>顺杰律师事务所 刘**</v>
      </c>
      <c r="L63" s="57" t="str">
        <f t="shared" si="6"/>
        <v>137****8856</v>
      </c>
      <c r="M63" s="64">
        <v>13787248856</v>
      </c>
      <c r="N63" s="53"/>
      <c r="O63" s="53"/>
      <c r="P63" s="63" t="s">
        <v>482</v>
      </c>
      <c r="Q63" s="70"/>
    </row>
    <row r="64" ht="28.5" spans="1:17">
      <c r="A64" s="53">
        <v>340</v>
      </c>
      <c r="B64" s="58" t="s">
        <v>643</v>
      </c>
      <c r="C64" s="53" t="s">
        <v>644</v>
      </c>
      <c r="D64" s="53" t="str">
        <f t="shared" si="4"/>
        <v>周*</v>
      </c>
      <c r="E64" s="53"/>
      <c r="F64" s="53"/>
      <c r="G64" s="53" t="s">
        <v>116</v>
      </c>
      <c r="H64" s="53" t="s">
        <v>18</v>
      </c>
      <c r="I64" s="53" t="s">
        <v>645</v>
      </c>
      <c r="J64" s="57" t="s">
        <v>490</v>
      </c>
      <c r="K64" s="57" t="str">
        <f t="shared" si="5"/>
        <v>顺杰律师事务所 刘**</v>
      </c>
      <c r="L64" s="57" t="str">
        <f t="shared" si="6"/>
        <v>137****8856</v>
      </c>
      <c r="M64" s="64">
        <v>13787248856</v>
      </c>
      <c r="N64" s="53"/>
      <c r="O64" s="53"/>
      <c r="P64" s="63" t="s">
        <v>482</v>
      </c>
      <c r="Q64" s="70"/>
    </row>
    <row r="65" ht="28.5" spans="1:17">
      <c r="A65" s="53">
        <v>341</v>
      </c>
      <c r="B65" s="58" t="s">
        <v>646</v>
      </c>
      <c r="C65" s="53" t="s">
        <v>647</v>
      </c>
      <c r="D65" s="53" t="str">
        <f t="shared" si="4"/>
        <v>田*平</v>
      </c>
      <c r="E65" s="53"/>
      <c r="F65" s="53"/>
      <c r="G65" s="53" t="s">
        <v>116</v>
      </c>
      <c r="H65" s="53" t="s">
        <v>18</v>
      </c>
      <c r="I65" s="53" t="s">
        <v>645</v>
      </c>
      <c r="J65" s="57" t="s">
        <v>481</v>
      </c>
      <c r="K65" s="57" t="str">
        <f t="shared" si="5"/>
        <v>人信律师事务所 吴**</v>
      </c>
      <c r="L65" s="57" t="str">
        <f t="shared" si="6"/>
        <v>186****9920</v>
      </c>
      <c r="M65" s="67">
        <v>18670809920</v>
      </c>
      <c r="N65" s="53"/>
      <c r="O65" s="53"/>
      <c r="P65" s="63" t="s">
        <v>482</v>
      </c>
      <c r="Q65" s="70"/>
    </row>
    <row r="66" ht="28.5" spans="1:17">
      <c r="A66" s="53">
        <v>342</v>
      </c>
      <c r="B66" s="58" t="s">
        <v>648</v>
      </c>
      <c r="C66" s="53" t="s">
        <v>649</v>
      </c>
      <c r="D66" s="53" t="str">
        <f t="shared" si="4"/>
        <v>彭*星</v>
      </c>
      <c r="E66" s="53"/>
      <c r="F66" s="53"/>
      <c r="G66" s="53" t="s">
        <v>116</v>
      </c>
      <c r="H66" s="53" t="s">
        <v>18</v>
      </c>
      <c r="I66" s="53" t="s">
        <v>645</v>
      </c>
      <c r="J66" s="57" t="s">
        <v>598</v>
      </c>
      <c r="K66" s="57" t="str">
        <f t="shared" si="5"/>
        <v>人信律师事务所 丁**</v>
      </c>
      <c r="L66" s="57" t="str">
        <f t="shared" si="6"/>
        <v>186****3855</v>
      </c>
      <c r="M66" s="64">
        <v>18692633855</v>
      </c>
      <c r="N66" s="55"/>
      <c r="O66" s="55"/>
      <c r="P66" s="63" t="s">
        <v>482</v>
      </c>
      <c r="Q66" s="70"/>
    </row>
    <row r="67" ht="28.5" spans="1:17">
      <c r="A67" s="53">
        <v>343</v>
      </c>
      <c r="B67" s="58" t="s">
        <v>650</v>
      </c>
      <c r="C67" s="53" t="s">
        <v>651</v>
      </c>
      <c r="D67" s="53" t="str">
        <f t="shared" si="4"/>
        <v>夏*</v>
      </c>
      <c r="E67" s="53"/>
      <c r="F67" s="53"/>
      <c r="G67" s="53" t="s">
        <v>116</v>
      </c>
      <c r="H67" s="53" t="s">
        <v>18</v>
      </c>
      <c r="I67" s="53" t="s">
        <v>645</v>
      </c>
      <c r="J67" s="62" t="s">
        <v>652</v>
      </c>
      <c r="K67" s="57" t="str">
        <f t="shared" si="5"/>
        <v>地博律师事务所 刘**</v>
      </c>
      <c r="L67" s="57" t="str">
        <f t="shared" si="6"/>
        <v>188****8318</v>
      </c>
      <c r="M67" s="53">
        <v>18890208318</v>
      </c>
      <c r="N67" s="53"/>
      <c r="O67" s="53"/>
      <c r="P67" s="63" t="s">
        <v>482</v>
      </c>
      <c r="Q67" s="70"/>
    </row>
    <row r="68" ht="28.5" spans="1:17">
      <c r="A68" s="53">
        <v>344</v>
      </c>
      <c r="B68" s="58" t="s">
        <v>653</v>
      </c>
      <c r="C68" s="53" t="s">
        <v>654</v>
      </c>
      <c r="D68" s="53" t="str">
        <f t="shared" si="4"/>
        <v>刘*群</v>
      </c>
      <c r="E68" s="53"/>
      <c r="F68" s="53"/>
      <c r="G68" s="53" t="s">
        <v>116</v>
      </c>
      <c r="H68" s="53" t="s">
        <v>18</v>
      </c>
      <c r="I68" s="53" t="s">
        <v>645</v>
      </c>
      <c r="J68" s="57" t="s">
        <v>516</v>
      </c>
      <c r="K68" s="57" t="str">
        <f t="shared" si="5"/>
        <v>地博律师事务所 艾**</v>
      </c>
      <c r="L68" s="57" t="str">
        <f t="shared" si="6"/>
        <v>139****7982</v>
      </c>
      <c r="M68" s="66">
        <v>13975347982</v>
      </c>
      <c r="N68" s="53"/>
      <c r="O68" s="53"/>
      <c r="P68" s="63" t="s">
        <v>482</v>
      </c>
      <c r="Q68" s="59"/>
    </row>
    <row r="69" ht="28.5" spans="1:17">
      <c r="A69" s="53">
        <v>345</v>
      </c>
      <c r="B69" s="58" t="s">
        <v>655</v>
      </c>
      <c r="C69" s="63" t="s">
        <v>656</v>
      </c>
      <c r="D69" s="53" t="str">
        <f t="shared" ref="D69:D85" si="7">REPLACE(C69,2,1,"*")</f>
        <v>周*传</v>
      </c>
      <c r="E69" s="63"/>
      <c r="F69" s="53"/>
      <c r="G69" s="63" t="s">
        <v>56</v>
      </c>
      <c r="H69" s="53" t="s">
        <v>18</v>
      </c>
      <c r="I69" s="53" t="s">
        <v>645</v>
      </c>
      <c r="J69" s="57" t="s">
        <v>490</v>
      </c>
      <c r="K69" s="57" t="str">
        <f t="shared" ref="K69:K85" si="8">REPLACE(J69,10,2,"**")</f>
        <v>顺杰律师事务所 刘**</v>
      </c>
      <c r="L69" s="57" t="str">
        <f t="shared" ref="L69:L85" si="9">REPLACE(M69,4,4,"****")</f>
        <v>137****8856</v>
      </c>
      <c r="M69" s="64">
        <v>13787248856</v>
      </c>
      <c r="N69" s="53"/>
      <c r="O69" s="53"/>
      <c r="P69" s="63" t="s">
        <v>482</v>
      </c>
      <c r="Q69" s="59" t="s">
        <v>657</v>
      </c>
    </row>
    <row r="70" ht="28.5" spans="1:17">
      <c r="A70" s="53">
        <v>346</v>
      </c>
      <c r="B70" s="58" t="s">
        <v>658</v>
      </c>
      <c r="C70" s="53" t="s">
        <v>659</v>
      </c>
      <c r="D70" s="53" t="str">
        <f t="shared" si="7"/>
        <v>张*</v>
      </c>
      <c r="E70" s="53"/>
      <c r="F70" s="53"/>
      <c r="G70" s="53" t="s">
        <v>33</v>
      </c>
      <c r="H70" s="53" t="s">
        <v>37</v>
      </c>
      <c r="I70" s="53" t="s">
        <v>660</v>
      </c>
      <c r="J70" s="57" t="s">
        <v>508</v>
      </c>
      <c r="K70" s="57" t="str">
        <f t="shared" si="8"/>
        <v>顺杰律师事务所 罗**</v>
      </c>
      <c r="L70" s="57" t="str">
        <f t="shared" si="9"/>
        <v>151****6878</v>
      </c>
      <c r="M70" s="66">
        <v>15197336878</v>
      </c>
      <c r="N70" s="53"/>
      <c r="O70" s="53"/>
      <c r="P70" s="63" t="s">
        <v>482</v>
      </c>
      <c r="Q70" s="59"/>
    </row>
    <row r="71" ht="28.5" spans="1:17">
      <c r="A71" s="53">
        <v>347</v>
      </c>
      <c r="B71" s="58" t="s">
        <v>661</v>
      </c>
      <c r="C71" s="53" t="s">
        <v>662</v>
      </c>
      <c r="D71" s="53" t="str">
        <f t="shared" si="7"/>
        <v>邓*</v>
      </c>
      <c r="E71" s="53"/>
      <c r="F71" s="53"/>
      <c r="G71" s="53" t="s">
        <v>663</v>
      </c>
      <c r="H71" s="53" t="s">
        <v>27</v>
      </c>
      <c r="I71" s="53" t="s">
        <v>660</v>
      </c>
      <c r="J71" s="57" t="s">
        <v>508</v>
      </c>
      <c r="K71" s="57" t="str">
        <f t="shared" si="8"/>
        <v>顺杰律师事务所 罗**</v>
      </c>
      <c r="L71" s="57" t="str">
        <f t="shared" si="9"/>
        <v>151****6878</v>
      </c>
      <c r="M71" s="66">
        <v>15197336878</v>
      </c>
      <c r="N71" s="53"/>
      <c r="O71" s="53"/>
      <c r="P71" s="63" t="s">
        <v>482</v>
      </c>
      <c r="Q71" s="59"/>
    </row>
    <row r="72" ht="28.5" spans="1:17">
      <c r="A72" s="53">
        <v>348</v>
      </c>
      <c r="B72" s="56" t="s">
        <v>664</v>
      </c>
      <c r="C72" s="53" t="s">
        <v>665</v>
      </c>
      <c r="D72" s="53" t="str">
        <f t="shared" si="7"/>
        <v>张*</v>
      </c>
      <c r="E72" s="53"/>
      <c r="F72" s="53"/>
      <c r="G72" s="53" t="s">
        <v>56</v>
      </c>
      <c r="H72" s="53" t="s">
        <v>18</v>
      </c>
      <c r="I72" s="53" t="s">
        <v>666</v>
      </c>
      <c r="J72" s="57" t="s">
        <v>490</v>
      </c>
      <c r="K72" s="57" t="str">
        <f t="shared" si="8"/>
        <v>顺杰律师事务所 刘**</v>
      </c>
      <c r="L72" s="57" t="str">
        <f t="shared" si="9"/>
        <v>137****8856</v>
      </c>
      <c r="M72" s="64">
        <v>13787248856</v>
      </c>
      <c r="N72" s="53"/>
      <c r="O72" s="53"/>
      <c r="P72" s="53" t="s">
        <v>482</v>
      </c>
      <c r="Q72" s="59"/>
    </row>
    <row r="73" ht="28.5" spans="1:17">
      <c r="A73" s="53">
        <v>349</v>
      </c>
      <c r="B73" s="53" t="s">
        <v>667</v>
      </c>
      <c r="C73" s="53" t="s">
        <v>668</v>
      </c>
      <c r="D73" s="53" t="str">
        <f t="shared" si="7"/>
        <v>杨*</v>
      </c>
      <c r="E73" s="53"/>
      <c r="F73" s="53"/>
      <c r="G73" s="53" t="s">
        <v>669</v>
      </c>
      <c r="H73" s="53" t="s">
        <v>18</v>
      </c>
      <c r="I73" s="53" t="s">
        <v>670</v>
      </c>
      <c r="J73" s="57" t="s">
        <v>516</v>
      </c>
      <c r="K73" s="57" t="str">
        <f t="shared" si="8"/>
        <v>地博律师事务所 艾**</v>
      </c>
      <c r="L73" s="57" t="str">
        <f t="shared" si="9"/>
        <v>139****7982</v>
      </c>
      <c r="M73" s="68">
        <v>13975347982</v>
      </c>
      <c r="N73" s="53"/>
      <c r="O73" s="53"/>
      <c r="P73" s="53" t="s">
        <v>482</v>
      </c>
      <c r="Q73" s="59"/>
    </row>
    <row r="74" ht="28.5" spans="1:17">
      <c r="A74" s="53">
        <v>350</v>
      </c>
      <c r="B74" s="53" t="s">
        <v>671</v>
      </c>
      <c r="C74" s="53" t="s">
        <v>672</v>
      </c>
      <c r="D74" s="53" t="str">
        <f t="shared" si="7"/>
        <v>王*喜</v>
      </c>
      <c r="E74" s="53"/>
      <c r="F74" s="53"/>
      <c r="G74" s="53" t="s">
        <v>200</v>
      </c>
      <c r="H74" s="53" t="s">
        <v>18</v>
      </c>
      <c r="I74" s="53" t="s">
        <v>670</v>
      </c>
      <c r="J74" s="57" t="s">
        <v>490</v>
      </c>
      <c r="K74" s="57" t="str">
        <f t="shared" si="8"/>
        <v>顺杰律师事务所 刘**</v>
      </c>
      <c r="L74" s="57" t="str">
        <f t="shared" si="9"/>
        <v>137****8856</v>
      </c>
      <c r="M74" s="64">
        <v>13787248856</v>
      </c>
      <c r="N74" s="53"/>
      <c r="O74" s="53"/>
      <c r="P74" s="63" t="s">
        <v>482</v>
      </c>
      <c r="Q74" s="59"/>
    </row>
    <row r="75" ht="28.5" spans="1:17">
      <c r="A75" s="53">
        <v>351</v>
      </c>
      <c r="B75" s="53" t="s">
        <v>673</v>
      </c>
      <c r="C75" s="53" t="s">
        <v>674</v>
      </c>
      <c r="D75" s="53" t="str">
        <f t="shared" si="7"/>
        <v>贺*姑</v>
      </c>
      <c r="E75" s="53"/>
      <c r="F75" s="53"/>
      <c r="G75" s="53" t="s">
        <v>499</v>
      </c>
      <c r="H75" s="53" t="s">
        <v>18</v>
      </c>
      <c r="I75" s="53" t="s">
        <v>670</v>
      </c>
      <c r="J75" s="57" t="s">
        <v>481</v>
      </c>
      <c r="K75" s="57" t="str">
        <f t="shared" si="8"/>
        <v>人信律师事务所 吴**</v>
      </c>
      <c r="L75" s="57" t="str">
        <f t="shared" si="9"/>
        <v>186****9920</v>
      </c>
      <c r="M75" s="67">
        <v>18670809920</v>
      </c>
      <c r="N75" s="53"/>
      <c r="O75" s="53"/>
      <c r="P75" s="63" t="s">
        <v>482</v>
      </c>
      <c r="Q75" s="59"/>
    </row>
    <row r="76" ht="28.5" spans="1:17">
      <c r="A76" s="53">
        <v>352</v>
      </c>
      <c r="B76" s="53" t="s">
        <v>675</v>
      </c>
      <c r="C76" s="53" t="s">
        <v>676</v>
      </c>
      <c r="D76" s="53" t="str">
        <f t="shared" si="7"/>
        <v>胡*民</v>
      </c>
      <c r="E76" s="53"/>
      <c r="F76" s="53"/>
      <c r="G76" s="53" t="s">
        <v>637</v>
      </c>
      <c r="H76" s="53" t="s">
        <v>18</v>
      </c>
      <c r="I76" s="53" t="s">
        <v>670</v>
      </c>
      <c r="J76" s="57" t="s">
        <v>508</v>
      </c>
      <c r="K76" s="57" t="str">
        <f t="shared" si="8"/>
        <v>顺杰律师事务所 罗**</v>
      </c>
      <c r="L76" s="57" t="str">
        <f t="shared" si="9"/>
        <v>151****6879</v>
      </c>
      <c r="M76" s="66">
        <v>15197336879</v>
      </c>
      <c r="N76" s="53"/>
      <c r="O76" s="53"/>
      <c r="P76" s="63" t="s">
        <v>482</v>
      </c>
      <c r="Q76" s="59"/>
    </row>
    <row r="77" ht="42.75" spans="1:17">
      <c r="A77" s="53">
        <v>353</v>
      </c>
      <c r="B77" s="53" t="s">
        <v>677</v>
      </c>
      <c r="C77" s="53" t="s">
        <v>678</v>
      </c>
      <c r="D77" s="53" t="str">
        <f t="shared" si="7"/>
        <v>李*新</v>
      </c>
      <c r="E77" s="53"/>
      <c r="F77" s="53"/>
      <c r="G77" s="53" t="s">
        <v>40</v>
      </c>
      <c r="H77" s="53" t="s">
        <v>18</v>
      </c>
      <c r="I77" s="53" t="s">
        <v>670</v>
      </c>
      <c r="J77" s="57" t="s">
        <v>598</v>
      </c>
      <c r="K77" s="57" t="str">
        <f t="shared" si="8"/>
        <v>人信律师事务所 丁**</v>
      </c>
      <c r="L77" s="57" t="str">
        <f t="shared" si="9"/>
        <v>186****3855</v>
      </c>
      <c r="M77" s="64">
        <v>18692633855</v>
      </c>
      <c r="N77" s="55"/>
      <c r="O77" s="55"/>
      <c r="P77" s="63" t="s">
        <v>482</v>
      </c>
      <c r="Q77" s="59"/>
    </row>
    <row r="78" ht="28.5" spans="1:17">
      <c r="A78" s="53">
        <v>354</v>
      </c>
      <c r="B78" s="53" t="s">
        <v>679</v>
      </c>
      <c r="C78" s="53" t="s">
        <v>659</v>
      </c>
      <c r="D78" s="53" t="str">
        <f t="shared" si="7"/>
        <v>张*</v>
      </c>
      <c r="E78" s="53"/>
      <c r="F78" s="53"/>
      <c r="G78" s="53" t="s">
        <v>33</v>
      </c>
      <c r="H78" s="53" t="s">
        <v>18</v>
      </c>
      <c r="I78" s="53" t="s">
        <v>670</v>
      </c>
      <c r="J78" s="57" t="s">
        <v>508</v>
      </c>
      <c r="K78" s="57" t="str">
        <f t="shared" si="8"/>
        <v>顺杰律师事务所 罗**</v>
      </c>
      <c r="L78" s="57" t="str">
        <f t="shared" si="9"/>
        <v>151****6878</v>
      </c>
      <c r="M78" s="66">
        <v>15197336878</v>
      </c>
      <c r="N78" s="53"/>
      <c r="O78" s="53"/>
      <c r="P78" s="63" t="s">
        <v>482</v>
      </c>
      <c r="Q78" s="59"/>
    </row>
    <row r="79" ht="28.5" spans="1:17">
      <c r="A79" s="53">
        <v>355</v>
      </c>
      <c r="B79" s="53" t="s">
        <v>680</v>
      </c>
      <c r="C79" s="53" t="s">
        <v>681</v>
      </c>
      <c r="D79" s="53" t="str">
        <f t="shared" si="7"/>
        <v>谭*华</v>
      </c>
      <c r="E79" s="53"/>
      <c r="F79" s="53"/>
      <c r="G79" s="53" t="s">
        <v>682</v>
      </c>
      <c r="H79" s="53" t="s">
        <v>18</v>
      </c>
      <c r="I79" s="53" t="s">
        <v>683</v>
      </c>
      <c r="J79" s="57" t="s">
        <v>508</v>
      </c>
      <c r="K79" s="57" t="str">
        <f t="shared" si="8"/>
        <v>顺杰律师事务所 罗**</v>
      </c>
      <c r="L79" s="57" t="str">
        <f t="shared" si="9"/>
        <v>151****6878</v>
      </c>
      <c r="M79" s="66">
        <v>15197336878</v>
      </c>
      <c r="N79" s="53"/>
      <c r="O79" s="53"/>
      <c r="P79" s="63" t="s">
        <v>482</v>
      </c>
      <c r="Q79" s="59"/>
    </row>
    <row r="80" ht="42.75" spans="1:17">
      <c r="A80" s="53">
        <v>356</v>
      </c>
      <c r="B80" s="53" t="s">
        <v>684</v>
      </c>
      <c r="C80" s="53" t="s">
        <v>685</v>
      </c>
      <c r="D80" s="53" t="str">
        <f t="shared" si="7"/>
        <v>李*</v>
      </c>
      <c r="E80" s="53"/>
      <c r="F80" s="53"/>
      <c r="G80" s="53" t="s">
        <v>40</v>
      </c>
      <c r="H80" s="53" t="s">
        <v>18</v>
      </c>
      <c r="I80" s="53" t="s">
        <v>683</v>
      </c>
      <c r="J80" s="53" t="s">
        <v>504</v>
      </c>
      <c r="K80" s="57" t="str">
        <f t="shared" si="8"/>
        <v>华安律师事务所 周**</v>
      </c>
      <c r="L80" s="57" t="str">
        <f t="shared" si="9"/>
        <v>135****3856</v>
      </c>
      <c r="M80" s="66">
        <v>13517413856</v>
      </c>
      <c r="N80" s="53"/>
      <c r="O80" s="53"/>
      <c r="P80" s="63" t="s">
        <v>482</v>
      </c>
      <c r="Q80" s="59"/>
    </row>
    <row r="81" ht="28.5" spans="1:17">
      <c r="A81" s="53">
        <v>357</v>
      </c>
      <c r="B81" s="58" t="s">
        <v>686</v>
      </c>
      <c r="C81" s="53" t="s">
        <v>687</v>
      </c>
      <c r="D81" s="53" t="str">
        <f t="shared" si="7"/>
        <v>黄*桂</v>
      </c>
      <c r="E81" s="53"/>
      <c r="F81" s="53"/>
      <c r="G81" s="53" t="s">
        <v>425</v>
      </c>
      <c r="H81" s="53" t="s">
        <v>27</v>
      </c>
      <c r="I81" s="53" t="s">
        <v>688</v>
      </c>
      <c r="J81" s="57" t="s">
        <v>508</v>
      </c>
      <c r="K81" s="57" t="str">
        <f t="shared" si="8"/>
        <v>顺杰律师事务所 罗**</v>
      </c>
      <c r="L81" s="57" t="str">
        <f t="shared" si="9"/>
        <v>151****6878</v>
      </c>
      <c r="M81" s="66">
        <v>15197336878</v>
      </c>
      <c r="N81" s="53"/>
      <c r="O81" s="53"/>
      <c r="P81" s="63" t="s">
        <v>482</v>
      </c>
      <c r="Q81" s="59"/>
    </row>
    <row r="82" ht="42.75" spans="1:17">
      <c r="A82" s="53">
        <v>358</v>
      </c>
      <c r="B82" s="58" t="s">
        <v>689</v>
      </c>
      <c r="C82" s="53" t="s">
        <v>690</v>
      </c>
      <c r="D82" s="53" t="str">
        <f t="shared" si="7"/>
        <v>袁*乐</v>
      </c>
      <c r="E82" s="53"/>
      <c r="F82" s="53"/>
      <c r="G82" s="53" t="s">
        <v>40</v>
      </c>
      <c r="H82" s="53" t="s">
        <v>136</v>
      </c>
      <c r="I82" s="53" t="s">
        <v>688</v>
      </c>
      <c r="J82" s="57" t="s">
        <v>490</v>
      </c>
      <c r="K82" s="57" t="str">
        <f t="shared" si="8"/>
        <v>顺杰律师事务所 刘**</v>
      </c>
      <c r="L82" s="57" t="str">
        <f t="shared" si="9"/>
        <v>137****8856</v>
      </c>
      <c r="M82" s="64">
        <v>13787248856</v>
      </c>
      <c r="N82" s="53"/>
      <c r="O82" s="53"/>
      <c r="P82" s="63" t="s">
        <v>482</v>
      </c>
      <c r="Q82" s="59"/>
    </row>
    <row r="83" ht="36" spans="1:17">
      <c r="A83" s="53">
        <v>359</v>
      </c>
      <c r="B83" s="58" t="s">
        <v>691</v>
      </c>
      <c r="C83" s="53" t="s">
        <v>692</v>
      </c>
      <c r="D83" s="53" t="str">
        <f t="shared" si="7"/>
        <v>张*熠</v>
      </c>
      <c r="E83" s="53"/>
      <c r="F83" s="53"/>
      <c r="G83" s="71" t="s">
        <v>40</v>
      </c>
      <c r="H83" s="53" t="s">
        <v>136</v>
      </c>
      <c r="I83" s="53" t="s">
        <v>688</v>
      </c>
      <c r="J83" s="65" t="s">
        <v>564</v>
      </c>
      <c r="K83" s="57" t="str">
        <f t="shared" si="8"/>
        <v>地博律师事务所 王**</v>
      </c>
      <c r="L83" s="57" t="str">
        <f t="shared" si="9"/>
        <v>157****8019</v>
      </c>
      <c r="M83" s="53">
        <v>15717538019</v>
      </c>
      <c r="N83" s="53"/>
      <c r="O83" s="53"/>
      <c r="P83" s="63" t="s">
        <v>482</v>
      </c>
      <c r="Q83" s="70"/>
    </row>
    <row r="84" ht="28.5" spans="1:17">
      <c r="A84" s="53">
        <v>360</v>
      </c>
      <c r="B84" s="58" t="s">
        <v>693</v>
      </c>
      <c r="C84" s="53" t="s">
        <v>694</v>
      </c>
      <c r="D84" s="53" t="str">
        <f t="shared" si="7"/>
        <v>周*</v>
      </c>
      <c r="E84" s="53"/>
      <c r="F84" s="53"/>
      <c r="G84" s="53" t="s">
        <v>695</v>
      </c>
      <c r="H84" s="53" t="s">
        <v>18</v>
      </c>
      <c r="I84" s="53" t="s">
        <v>696</v>
      </c>
      <c r="J84" s="57" t="s">
        <v>490</v>
      </c>
      <c r="K84" s="57" t="str">
        <f t="shared" si="8"/>
        <v>顺杰律师事务所 刘**</v>
      </c>
      <c r="L84" s="57" t="str">
        <f t="shared" si="9"/>
        <v>137****8856</v>
      </c>
      <c r="M84" s="64">
        <v>13787248856</v>
      </c>
      <c r="N84" s="53"/>
      <c r="O84" s="53"/>
      <c r="P84" s="63" t="s">
        <v>482</v>
      </c>
      <c r="Q84" s="59"/>
    </row>
    <row r="85" ht="28.5" spans="1:17">
      <c r="A85" s="53">
        <v>361</v>
      </c>
      <c r="B85" s="58" t="s">
        <v>697</v>
      </c>
      <c r="C85" s="53" t="s">
        <v>698</v>
      </c>
      <c r="D85" s="53" t="str">
        <f t="shared" si="7"/>
        <v>言*</v>
      </c>
      <c r="E85" s="53"/>
      <c r="F85" s="53"/>
      <c r="G85" s="53" t="s">
        <v>695</v>
      </c>
      <c r="H85" s="53" t="s">
        <v>18</v>
      </c>
      <c r="I85" s="53" t="s">
        <v>696</v>
      </c>
      <c r="J85" s="57" t="s">
        <v>508</v>
      </c>
      <c r="K85" s="57" t="str">
        <f t="shared" si="8"/>
        <v>顺杰律师事务所 罗**</v>
      </c>
      <c r="L85" s="57" t="str">
        <f t="shared" si="9"/>
        <v>151****6878</v>
      </c>
      <c r="M85" s="66">
        <v>15197336878</v>
      </c>
      <c r="N85" s="53"/>
      <c r="O85" s="53"/>
      <c r="P85" s="63" t="s">
        <v>482</v>
      </c>
      <c r="Q85" s="59"/>
    </row>
    <row r="86" ht="18.75" spans="1:17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72"/>
      <c r="Q86" s="59"/>
    </row>
    <row r="87" ht="18.75" spans="1:17">
      <c r="A87" s="52"/>
      <c r="B87" s="52"/>
      <c r="C87" s="52"/>
      <c r="D87" s="52"/>
      <c r="E87" s="52"/>
      <c r="F87" s="52"/>
      <c r="G87" s="52"/>
      <c r="H87" s="52"/>
      <c r="I87" s="74"/>
      <c r="J87" s="51"/>
      <c r="K87" s="51"/>
      <c r="L87" s="51"/>
      <c r="M87" s="52"/>
      <c r="N87" s="52"/>
      <c r="O87" s="52"/>
      <c r="P87" s="72"/>
      <c r="Q87" s="59"/>
    </row>
    <row r="88" ht="18.75" spans="1:17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72"/>
      <c r="Q88" s="59"/>
    </row>
    <row r="89" ht="18.75" spans="1:17">
      <c r="A89" s="52"/>
      <c r="B89" s="52"/>
      <c r="C89" s="52"/>
      <c r="D89" s="52"/>
      <c r="E89" s="72"/>
      <c r="F89" s="72"/>
      <c r="G89" s="72"/>
      <c r="H89" s="52"/>
      <c r="I89" s="52"/>
      <c r="J89" s="52"/>
      <c r="K89" s="52"/>
      <c r="L89" s="52"/>
      <c r="M89" s="52"/>
      <c r="N89" s="52"/>
      <c r="O89" s="52"/>
      <c r="P89" s="72"/>
      <c r="Q89" s="59"/>
    </row>
    <row r="90" ht="18.75" spans="1:17">
      <c r="A90" s="52"/>
      <c r="B90" s="52"/>
      <c r="C90" s="52"/>
      <c r="D90" s="52"/>
      <c r="E90" s="52"/>
      <c r="F90" s="52"/>
      <c r="G90" s="52"/>
      <c r="H90" s="52"/>
      <c r="I90" s="52"/>
      <c r="J90" s="75"/>
      <c r="K90" s="75"/>
      <c r="L90" s="75"/>
      <c r="M90" s="52"/>
      <c r="N90" s="52"/>
      <c r="O90" s="52"/>
      <c r="P90" s="72"/>
      <c r="Q90" s="59"/>
    </row>
    <row r="91" ht="18.75" spans="1:17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72"/>
      <c r="Q91" s="59"/>
    </row>
    <row r="92" ht="18.75" spans="1:17">
      <c r="A92" s="52"/>
      <c r="B92" s="52"/>
      <c r="C92" s="73"/>
      <c r="D92" s="73"/>
      <c r="E92" s="72"/>
      <c r="F92" s="72"/>
      <c r="G92" s="72"/>
      <c r="H92" s="72"/>
      <c r="I92" s="52"/>
      <c r="J92" s="52"/>
      <c r="K92" s="52"/>
      <c r="L92" s="52"/>
      <c r="M92" s="72"/>
      <c r="N92" s="72"/>
      <c r="O92" s="52"/>
      <c r="P92" s="72"/>
      <c r="Q92" s="59"/>
    </row>
    <row r="93" ht="18.75" spans="1:17">
      <c r="A93" s="52"/>
      <c r="B93" s="52"/>
      <c r="C93" s="52"/>
      <c r="D93" s="52"/>
      <c r="E93" s="52"/>
      <c r="F93" s="52"/>
      <c r="G93" s="52"/>
      <c r="H93" s="52"/>
      <c r="I93" s="52"/>
      <c r="J93" s="75"/>
      <c r="K93" s="75"/>
      <c r="L93" s="75"/>
      <c r="M93" s="52"/>
      <c r="N93" s="52"/>
      <c r="O93" s="52"/>
      <c r="P93" s="72"/>
      <c r="Q93" s="59"/>
    </row>
    <row r="94" ht="18.75" spans="1:17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72"/>
      <c r="Q94" s="59"/>
    </row>
    <row r="95" ht="18.75" spans="1:17">
      <c r="A95" s="52"/>
      <c r="B95" s="52"/>
      <c r="C95" s="72"/>
      <c r="D95" s="72"/>
      <c r="E95" s="52"/>
      <c r="F95" s="52"/>
      <c r="G95" s="52"/>
      <c r="H95" s="52"/>
      <c r="I95" s="52"/>
      <c r="J95" s="74"/>
      <c r="K95" s="74"/>
      <c r="L95" s="74"/>
      <c r="M95" s="72"/>
      <c r="N95" s="72"/>
      <c r="O95" s="52"/>
      <c r="P95" s="72"/>
      <c r="Q95" s="59"/>
    </row>
    <row r="96" ht="18.75" spans="1:17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72"/>
      <c r="Q96" s="59"/>
    </row>
    <row r="97" ht="18.75" spans="1:17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72"/>
      <c r="Q97" s="59"/>
    </row>
  </sheetData>
  <mergeCells count="2">
    <mergeCell ref="A1:O1"/>
    <mergeCell ref="A2:O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"/>
  <sheetViews>
    <sheetView topLeftCell="A19" workbookViewId="0">
      <selection activeCell="C3" sqref="C$1:C$1048576"/>
    </sheetView>
  </sheetViews>
  <sheetFormatPr defaultColWidth="9" defaultRowHeight="14.25"/>
  <cols>
    <col min="3" max="3" width="9" hidden="1" customWidth="1"/>
  </cols>
  <sheetData>
    <row r="1" spans="1:17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</row>
    <row r="2" ht="15.75" spans="1:17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5"/>
    </row>
    <row r="3" ht="42.75" spans="1:17">
      <c r="A3" s="7" t="s">
        <v>2</v>
      </c>
      <c r="B3" s="7" t="s">
        <v>3</v>
      </c>
      <c r="C3" s="7" t="s">
        <v>4</v>
      </c>
      <c r="D3" s="8" t="s">
        <v>4</v>
      </c>
      <c r="E3" s="7" t="s">
        <v>5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9</v>
      </c>
      <c r="L3" s="7" t="s">
        <v>10</v>
      </c>
      <c r="M3" s="7" t="s">
        <v>10</v>
      </c>
      <c r="N3" s="7" t="s">
        <v>11</v>
      </c>
      <c r="O3" s="7" t="s">
        <v>12</v>
      </c>
      <c r="P3" s="7" t="s">
        <v>13</v>
      </c>
      <c r="Q3" s="7" t="s">
        <v>14</v>
      </c>
    </row>
    <row r="4" ht="42.75" spans="1:17">
      <c r="A4" s="9">
        <v>1</v>
      </c>
      <c r="B4" s="9" t="s">
        <v>15</v>
      </c>
      <c r="C4" s="9" t="s">
        <v>16</v>
      </c>
      <c r="D4" s="10" t="str">
        <f t="shared" ref="D4:D67" si="0">REPLACE(C4,2,1,"*")</f>
        <v>晏*迪</v>
      </c>
      <c r="E4" s="9"/>
      <c r="F4" s="9"/>
      <c r="G4" s="9" t="s">
        <v>17</v>
      </c>
      <c r="H4" s="9" t="s">
        <v>18</v>
      </c>
      <c r="I4" s="9" t="s">
        <v>19</v>
      </c>
      <c r="J4" s="12" t="s">
        <v>20</v>
      </c>
      <c r="K4" s="12" t="str">
        <f t="shared" ref="K4:K8" si="1">REPLACE(J4,11,2,"**")</f>
        <v>华安律师事务所  蔡**</v>
      </c>
      <c r="L4" s="12" t="str">
        <f t="shared" ref="L4:L67" si="2">REPLACE(M4,4,4,"****")</f>
        <v>138****5612</v>
      </c>
      <c r="M4" s="18" t="s">
        <v>21</v>
      </c>
      <c r="N4" s="9" t="s">
        <v>22</v>
      </c>
      <c r="O4" s="9" t="s">
        <v>23</v>
      </c>
      <c r="P4" s="9">
        <v>1500</v>
      </c>
      <c r="Q4" s="27"/>
    </row>
    <row r="5" ht="42.75" spans="1:17">
      <c r="A5" s="9">
        <v>2</v>
      </c>
      <c r="B5" s="9" t="s">
        <v>24</v>
      </c>
      <c r="C5" s="9" t="s">
        <v>25</v>
      </c>
      <c r="D5" s="10" t="str">
        <f t="shared" si="0"/>
        <v>易*林</v>
      </c>
      <c r="E5" s="11">
        <v>15116076329</v>
      </c>
      <c r="F5" s="9" t="str">
        <f>REPLACE(E5,4,4,"****")</f>
        <v>151****6329</v>
      </c>
      <c r="G5" s="9" t="s">
        <v>26</v>
      </c>
      <c r="H5" s="9" t="s">
        <v>27</v>
      </c>
      <c r="I5" s="9" t="s">
        <v>28</v>
      </c>
      <c r="J5" s="12" t="s">
        <v>29</v>
      </c>
      <c r="K5" s="12" t="str">
        <f t="shared" si="1"/>
        <v>顺杰律师事务所  刘**</v>
      </c>
      <c r="L5" s="12" t="str">
        <f t="shared" si="2"/>
        <v>137****8856</v>
      </c>
      <c r="M5" s="12">
        <v>13787248856</v>
      </c>
      <c r="N5" s="9" t="s">
        <v>30</v>
      </c>
      <c r="O5" s="9" t="s">
        <v>23</v>
      </c>
      <c r="P5" s="11">
        <v>1500</v>
      </c>
      <c r="Q5" s="27"/>
    </row>
    <row r="6" ht="42.75" spans="1:17">
      <c r="A6" s="9">
        <v>3</v>
      </c>
      <c r="B6" s="9" t="s">
        <v>31</v>
      </c>
      <c r="C6" s="12" t="s">
        <v>32</v>
      </c>
      <c r="D6" s="10" t="str">
        <f t="shared" si="0"/>
        <v>李*林</v>
      </c>
      <c r="E6" s="12"/>
      <c r="F6" s="9"/>
      <c r="G6" s="9" t="s">
        <v>33</v>
      </c>
      <c r="H6" s="13" t="s">
        <v>34</v>
      </c>
      <c r="I6" s="9" t="s">
        <v>35</v>
      </c>
      <c r="J6" s="12" t="s">
        <v>29</v>
      </c>
      <c r="K6" s="12" t="str">
        <f t="shared" si="1"/>
        <v>顺杰律师事务所  刘**</v>
      </c>
      <c r="L6" s="12" t="str">
        <f t="shared" si="2"/>
        <v>137****8856</v>
      </c>
      <c r="M6" s="19">
        <v>13787248856</v>
      </c>
      <c r="N6" s="9" t="s">
        <v>36</v>
      </c>
      <c r="O6" s="9" t="s">
        <v>37</v>
      </c>
      <c r="P6" s="9">
        <v>800</v>
      </c>
      <c r="Q6" s="27"/>
    </row>
    <row r="7" ht="42.75" spans="1:17">
      <c r="A7" s="9">
        <v>4</v>
      </c>
      <c r="B7" s="9" t="s">
        <v>38</v>
      </c>
      <c r="C7" s="9" t="s">
        <v>39</v>
      </c>
      <c r="D7" s="10" t="str">
        <f t="shared" si="0"/>
        <v>肖*先</v>
      </c>
      <c r="E7" s="9"/>
      <c r="F7" s="9"/>
      <c r="G7" s="9" t="s">
        <v>40</v>
      </c>
      <c r="H7" s="9" t="s">
        <v>18</v>
      </c>
      <c r="I7" s="9" t="s">
        <v>41</v>
      </c>
      <c r="J7" s="12" t="s">
        <v>42</v>
      </c>
      <c r="K7" s="12" t="str">
        <f t="shared" si="1"/>
        <v>人信律师事务所  陈**</v>
      </c>
      <c r="L7" s="12" t="str">
        <f t="shared" si="2"/>
        <v>187****3382</v>
      </c>
      <c r="M7" s="20">
        <v>18711393382</v>
      </c>
      <c r="N7" s="9" t="s">
        <v>36</v>
      </c>
      <c r="O7" s="9" t="s">
        <v>23</v>
      </c>
      <c r="P7" s="9">
        <v>1500</v>
      </c>
      <c r="Q7" s="27"/>
    </row>
    <row r="8" ht="42.75" spans="1:17">
      <c r="A8" s="9">
        <v>5</v>
      </c>
      <c r="B8" s="9" t="s">
        <v>43</v>
      </c>
      <c r="C8" s="9" t="s">
        <v>44</v>
      </c>
      <c r="D8" s="10" t="str">
        <f t="shared" si="0"/>
        <v>李*仔</v>
      </c>
      <c r="E8" s="9">
        <v>15115349898</v>
      </c>
      <c r="F8" s="9" t="str">
        <f>REPLACE(E8,4,4,"****")</f>
        <v>151****9898</v>
      </c>
      <c r="G8" s="9" t="s">
        <v>45</v>
      </c>
      <c r="H8" s="9" t="s">
        <v>27</v>
      </c>
      <c r="I8" s="9" t="s">
        <v>46</v>
      </c>
      <c r="J8" s="12" t="s">
        <v>42</v>
      </c>
      <c r="K8" s="12" t="str">
        <f t="shared" si="1"/>
        <v>人信律师事务所  陈**</v>
      </c>
      <c r="L8" s="12" t="str">
        <f t="shared" si="2"/>
        <v>139****7982</v>
      </c>
      <c r="M8" s="21">
        <v>13975347982</v>
      </c>
      <c r="N8" s="9" t="s">
        <v>36</v>
      </c>
      <c r="O8" s="9" t="s">
        <v>47</v>
      </c>
      <c r="P8" s="9">
        <v>750</v>
      </c>
      <c r="Q8" s="28" t="s">
        <v>48</v>
      </c>
    </row>
    <row r="9" ht="42.75" spans="1:17">
      <c r="A9" s="9">
        <v>6</v>
      </c>
      <c r="B9" s="9" t="s">
        <v>49</v>
      </c>
      <c r="C9" s="9" t="s">
        <v>50</v>
      </c>
      <c r="D9" s="10" t="str">
        <f t="shared" si="0"/>
        <v>焦*仔</v>
      </c>
      <c r="E9" s="11"/>
      <c r="F9" s="9"/>
      <c r="G9" s="9" t="s">
        <v>51</v>
      </c>
      <c r="H9" s="9" t="s">
        <v>18</v>
      </c>
      <c r="I9" s="9" t="s">
        <v>52</v>
      </c>
      <c r="J9" s="12" t="s">
        <v>53</v>
      </c>
      <c r="K9" s="12" t="str">
        <f t="shared" ref="K9:K12" si="3">REPLACE(J9,9,2,"**")</f>
        <v>顺杰律师事务所罗**</v>
      </c>
      <c r="L9" s="12" t="str">
        <f t="shared" si="2"/>
        <v>151****6878</v>
      </c>
      <c r="M9" s="21">
        <v>15197336878</v>
      </c>
      <c r="N9" s="9" t="s">
        <v>30</v>
      </c>
      <c r="O9" s="9" t="s">
        <v>23</v>
      </c>
      <c r="P9" s="11">
        <v>1500</v>
      </c>
      <c r="Q9" s="27"/>
    </row>
    <row r="10" ht="42.75" spans="1:17">
      <c r="A10" s="9">
        <v>7</v>
      </c>
      <c r="B10" s="9" t="s">
        <v>54</v>
      </c>
      <c r="C10" s="9" t="s">
        <v>55</v>
      </c>
      <c r="D10" s="10" t="str">
        <f t="shared" si="0"/>
        <v>皮*</v>
      </c>
      <c r="E10" s="11"/>
      <c r="F10" s="9"/>
      <c r="G10" s="9" t="s">
        <v>56</v>
      </c>
      <c r="H10" s="9" t="s">
        <v>18</v>
      </c>
      <c r="I10" s="9" t="s">
        <v>52</v>
      </c>
      <c r="J10" s="12" t="s">
        <v>53</v>
      </c>
      <c r="K10" s="12" t="str">
        <f t="shared" si="3"/>
        <v>顺杰律师事务所罗**</v>
      </c>
      <c r="L10" s="12" t="str">
        <f t="shared" si="2"/>
        <v>151****6878</v>
      </c>
      <c r="M10" s="21">
        <v>15197336878</v>
      </c>
      <c r="N10" s="9" t="s">
        <v>30</v>
      </c>
      <c r="O10" s="9" t="s">
        <v>23</v>
      </c>
      <c r="P10" s="11">
        <v>1500</v>
      </c>
      <c r="Q10" s="27"/>
    </row>
    <row r="11" ht="42.75" spans="1:17">
      <c r="A11" s="9">
        <v>8</v>
      </c>
      <c r="B11" s="9" t="s">
        <v>57</v>
      </c>
      <c r="C11" s="9" t="s">
        <v>58</v>
      </c>
      <c r="D11" s="10" t="str">
        <f t="shared" si="0"/>
        <v>王*</v>
      </c>
      <c r="E11" s="11"/>
      <c r="F11" s="9"/>
      <c r="G11" s="9" t="s">
        <v>59</v>
      </c>
      <c r="H11" s="9" t="s">
        <v>18</v>
      </c>
      <c r="I11" s="9" t="s">
        <v>60</v>
      </c>
      <c r="J11" s="12" t="s">
        <v>53</v>
      </c>
      <c r="K11" s="12" t="str">
        <f t="shared" si="3"/>
        <v>顺杰律师事务所罗**</v>
      </c>
      <c r="L11" s="12" t="str">
        <f t="shared" si="2"/>
        <v>151****6878</v>
      </c>
      <c r="M11" s="21">
        <v>15197336878</v>
      </c>
      <c r="N11" s="9" t="s">
        <v>61</v>
      </c>
      <c r="O11" s="9" t="s">
        <v>23</v>
      </c>
      <c r="P11" s="11">
        <v>1500</v>
      </c>
      <c r="Q11" s="27"/>
    </row>
    <row r="12" ht="42.75" spans="1:17">
      <c r="A12" s="9">
        <v>9</v>
      </c>
      <c r="B12" s="9" t="s">
        <v>62</v>
      </c>
      <c r="C12" s="9" t="s">
        <v>63</v>
      </c>
      <c r="D12" s="10" t="str">
        <f t="shared" si="0"/>
        <v>胡*丰</v>
      </c>
      <c r="E12" s="11"/>
      <c r="F12" s="9"/>
      <c r="G12" s="9" t="s">
        <v>64</v>
      </c>
      <c r="H12" s="9" t="s">
        <v>18</v>
      </c>
      <c r="I12" s="9" t="s">
        <v>65</v>
      </c>
      <c r="J12" s="12" t="s">
        <v>53</v>
      </c>
      <c r="K12" s="12" t="str">
        <f t="shared" si="3"/>
        <v>顺杰律师事务所罗**</v>
      </c>
      <c r="L12" s="12" t="str">
        <f t="shared" si="2"/>
        <v>151****6878</v>
      </c>
      <c r="M12" s="21">
        <v>15197336878</v>
      </c>
      <c r="N12" s="9" t="s">
        <v>66</v>
      </c>
      <c r="O12" s="9" t="s">
        <v>23</v>
      </c>
      <c r="P12" s="11">
        <v>1500</v>
      </c>
      <c r="Q12" s="27"/>
    </row>
    <row r="13" ht="42.75" spans="1:17">
      <c r="A13" s="9">
        <v>10</v>
      </c>
      <c r="B13" s="9" t="s">
        <v>67</v>
      </c>
      <c r="C13" s="9" t="s">
        <v>68</v>
      </c>
      <c r="D13" s="10" t="str">
        <f t="shared" si="0"/>
        <v>刘*方</v>
      </c>
      <c r="E13" s="11"/>
      <c r="F13" s="9"/>
      <c r="G13" s="9" t="s">
        <v>69</v>
      </c>
      <c r="H13" s="9" t="s">
        <v>34</v>
      </c>
      <c r="I13" s="9" t="s">
        <v>70</v>
      </c>
      <c r="J13" s="12" t="s">
        <v>71</v>
      </c>
      <c r="K13" s="12" t="str">
        <f t="shared" ref="K13:K20" si="4">REPLACE(J13,11,2,"**")</f>
        <v>顺杰律师事务所  刘**</v>
      </c>
      <c r="L13" s="12" t="str">
        <f t="shared" si="2"/>
        <v>137****8856</v>
      </c>
      <c r="M13" s="12">
        <v>13787248856</v>
      </c>
      <c r="N13" s="9" t="s">
        <v>72</v>
      </c>
      <c r="O13" s="9" t="s">
        <v>37</v>
      </c>
      <c r="P13" s="11">
        <v>800</v>
      </c>
      <c r="Q13" s="27"/>
    </row>
    <row r="14" ht="42.75" spans="1:17">
      <c r="A14" s="9">
        <v>11</v>
      </c>
      <c r="B14" s="9" t="s">
        <v>73</v>
      </c>
      <c r="C14" s="9" t="s">
        <v>74</v>
      </c>
      <c r="D14" s="10" t="str">
        <f t="shared" si="0"/>
        <v>张*中</v>
      </c>
      <c r="E14" s="9"/>
      <c r="F14" s="9"/>
      <c r="G14" s="9" t="s">
        <v>75</v>
      </c>
      <c r="H14" s="9" t="s">
        <v>18</v>
      </c>
      <c r="I14" s="9" t="s">
        <v>76</v>
      </c>
      <c r="J14" s="12" t="s">
        <v>71</v>
      </c>
      <c r="K14" s="12" t="str">
        <f t="shared" si="4"/>
        <v>顺杰律师事务所  刘**</v>
      </c>
      <c r="L14" s="12" t="str">
        <f t="shared" si="2"/>
        <v>137****8856</v>
      </c>
      <c r="M14" s="12">
        <v>13787248856</v>
      </c>
      <c r="N14" s="9" t="s">
        <v>77</v>
      </c>
      <c r="O14" s="9" t="s">
        <v>23</v>
      </c>
      <c r="P14" s="9">
        <v>1500</v>
      </c>
      <c r="Q14" s="27"/>
    </row>
    <row r="15" ht="42.75" spans="1:17">
      <c r="A15" s="9">
        <v>12</v>
      </c>
      <c r="B15" s="9" t="s">
        <v>78</v>
      </c>
      <c r="C15" s="14" t="s">
        <v>79</v>
      </c>
      <c r="D15" s="10" t="str">
        <f t="shared" si="0"/>
        <v>唐*靖平</v>
      </c>
      <c r="E15" s="14"/>
      <c r="F15" s="9"/>
      <c r="G15" s="9" t="s">
        <v>33</v>
      </c>
      <c r="H15" s="9" t="s">
        <v>18</v>
      </c>
      <c r="I15" s="9" t="s">
        <v>36</v>
      </c>
      <c r="J15" s="12" t="s">
        <v>71</v>
      </c>
      <c r="K15" s="12" t="str">
        <f t="shared" si="4"/>
        <v>顺杰律师事务所  刘**</v>
      </c>
      <c r="L15" s="12" t="str">
        <f t="shared" si="2"/>
        <v>137****8856</v>
      </c>
      <c r="M15" s="19">
        <v>13787248856</v>
      </c>
      <c r="N15" s="9" t="s">
        <v>80</v>
      </c>
      <c r="O15" s="9" t="s">
        <v>37</v>
      </c>
      <c r="P15" s="9">
        <v>800</v>
      </c>
      <c r="Q15" s="27"/>
    </row>
    <row r="16" ht="42.75" spans="1:17">
      <c r="A16" s="9">
        <v>13</v>
      </c>
      <c r="B16" s="9" t="s">
        <v>81</v>
      </c>
      <c r="C16" s="9" t="s">
        <v>82</v>
      </c>
      <c r="D16" s="10" t="str">
        <f t="shared" si="0"/>
        <v>周*松</v>
      </c>
      <c r="E16" s="9"/>
      <c r="F16" s="9"/>
      <c r="G16" s="9" t="s">
        <v>83</v>
      </c>
      <c r="H16" s="9" t="s">
        <v>18</v>
      </c>
      <c r="I16" s="9" t="s">
        <v>84</v>
      </c>
      <c r="J16" s="12" t="s">
        <v>71</v>
      </c>
      <c r="K16" s="12" t="str">
        <f t="shared" si="4"/>
        <v>顺杰律师事务所  刘**</v>
      </c>
      <c r="L16" s="12" t="str">
        <f t="shared" si="2"/>
        <v>137****8856</v>
      </c>
      <c r="M16" s="12">
        <v>13787248856</v>
      </c>
      <c r="N16" s="9" t="s">
        <v>85</v>
      </c>
      <c r="O16" s="9" t="s">
        <v>23</v>
      </c>
      <c r="P16" s="9">
        <v>1500</v>
      </c>
      <c r="Q16" s="27"/>
    </row>
    <row r="17" ht="42.75" spans="1:17">
      <c r="A17" s="9">
        <v>14</v>
      </c>
      <c r="B17" s="9" t="s">
        <v>86</v>
      </c>
      <c r="C17" s="9" t="s">
        <v>87</v>
      </c>
      <c r="D17" s="10" t="str">
        <f t="shared" si="0"/>
        <v>唐*云</v>
      </c>
      <c r="E17" s="11">
        <v>15115333188</v>
      </c>
      <c r="F17" s="9" t="str">
        <f>REPLACE(E17,4,4,"****")</f>
        <v>151****3188</v>
      </c>
      <c r="G17" s="9" t="s">
        <v>88</v>
      </c>
      <c r="H17" s="9" t="s">
        <v>27</v>
      </c>
      <c r="I17" s="9" t="s">
        <v>89</v>
      </c>
      <c r="J17" s="12" t="s">
        <v>71</v>
      </c>
      <c r="K17" s="12" t="str">
        <f t="shared" si="4"/>
        <v>顺杰律师事务所  刘**</v>
      </c>
      <c r="L17" s="12" t="str">
        <f t="shared" si="2"/>
        <v>139****7982</v>
      </c>
      <c r="M17" s="9">
        <v>13975347982</v>
      </c>
      <c r="N17" s="9" t="s">
        <v>90</v>
      </c>
      <c r="O17" s="9" t="s">
        <v>91</v>
      </c>
      <c r="P17" s="11">
        <v>1500</v>
      </c>
      <c r="Q17" s="27"/>
    </row>
    <row r="18" ht="42.75" spans="1:17">
      <c r="A18" s="9">
        <v>15</v>
      </c>
      <c r="B18" s="9" t="s">
        <v>92</v>
      </c>
      <c r="C18" s="9" t="s">
        <v>93</v>
      </c>
      <c r="D18" s="10" t="str">
        <f t="shared" si="0"/>
        <v>王*楠</v>
      </c>
      <c r="E18" s="11"/>
      <c r="F18" s="9"/>
      <c r="G18" s="9" t="s">
        <v>83</v>
      </c>
      <c r="H18" s="9" t="s">
        <v>18</v>
      </c>
      <c r="I18" s="9" t="s">
        <v>94</v>
      </c>
      <c r="J18" s="9" t="s">
        <v>95</v>
      </c>
      <c r="K18" s="12" t="str">
        <f t="shared" si="4"/>
        <v>地博律师事务所  艾**</v>
      </c>
      <c r="L18" s="12" t="str">
        <f t="shared" si="2"/>
        <v>139****7982</v>
      </c>
      <c r="M18" s="9">
        <v>13975347982</v>
      </c>
      <c r="N18" s="9" t="s">
        <v>96</v>
      </c>
      <c r="O18" s="9" t="s">
        <v>23</v>
      </c>
      <c r="P18" s="11">
        <v>2000</v>
      </c>
      <c r="Q18" s="28" t="s">
        <v>97</v>
      </c>
    </row>
    <row r="19" ht="42.75" spans="1:17">
      <c r="A19" s="9">
        <v>16</v>
      </c>
      <c r="B19" s="9" t="s">
        <v>98</v>
      </c>
      <c r="C19" s="9" t="s">
        <v>99</v>
      </c>
      <c r="D19" s="10" t="str">
        <f t="shared" si="0"/>
        <v>易*莲</v>
      </c>
      <c r="E19" s="9"/>
      <c r="F19" s="9"/>
      <c r="G19" s="9" t="s">
        <v>75</v>
      </c>
      <c r="H19" s="9" t="s">
        <v>18</v>
      </c>
      <c r="I19" s="9" t="s">
        <v>76</v>
      </c>
      <c r="J19" s="12" t="s">
        <v>95</v>
      </c>
      <c r="K19" s="12" t="str">
        <f t="shared" si="4"/>
        <v>地博律师事务所  艾**</v>
      </c>
      <c r="L19" s="12" t="str">
        <f t="shared" si="2"/>
        <v>139****7982</v>
      </c>
      <c r="M19" s="12">
        <v>13975347982</v>
      </c>
      <c r="N19" s="9" t="s">
        <v>100</v>
      </c>
      <c r="O19" s="9" t="s">
        <v>23</v>
      </c>
      <c r="P19" s="9">
        <v>1500</v>
      </c>
      <c r="Q19" s="27"/>
    </row>
    <row r="20" ht="42.75" spans="1:17">
      <c r="A20" s="9">
        <v>17</v>
      </c>
      <c r="B20" s="9" t="s">
        <v>101</v>
      </c>
      <c r="C20" s="9" t="s">
        <v>102</v>
      </c>
      <c r="D20" s="10" t="str">
        <f t="shared" si="0"/>
        <v>刘*祥</v>
      </c>
      <c r="E20" s="9"/>
      <c r="F20" s="9"/>
      <c r="G20" s="9" t="s">
        <v>103</v>
      </c>
      <c r="H20" s="9" t="s">
        <v>18</v>
      </c>
      <c r="I20" s="9" t="s">
        <v>104</v>
      </c>
      <c r="J20" s="12" t="s">
        <v>95</v>
      </c>
      <c r="K20" s="12" t="str">
        <f t="shared" si="4"/>
        <v>地博律师事务所  艾**</v>
      </c>
      <c r="L20" s="12" t="str">
        <f t="shared" si="2"/>
        <v>139****7982</v>
      </c>
      <c r="M20" s="21">
        <v>13975347982</v>
      </c>
      <c r="N20" s="9" t="s">
        <v>84</v>
      </c>
      <c r="O20" s="9" t="s">
        <v>23</v>
      </c>
      <c r="P20" s="9">
        <v>1500</v>
      </c>
      <c r="Q20" s="27"/>
    </row>
    <row r="21" ht="42.75" spans="1:17">
      <c r="A21" s="9">
        <v>18</v>
      </c>
      <c r="B21" s="9" t="s">
        <v>105</v>
      </c>
      <c r="C21" s="9" t="s">
        <v>106</v>
      </c>
      <c r="D21" s="10" t="str">
        <f t="shared" si="0"/>
        <v>罗*峰</v>
      </c>
      <c r="E21" s="9"/>
      <c r="F21" s="9"/>
      <c r="G21" s="9" t="s">
        <v>33</v>
      </c>
      <c r="H21" s="9" t="s">
        <v>18</v>
      </c>
      <c r="I21" s="9" t="s">
        <v>107</v>
      </c>
      <c r="J21" s="9" t="s">
        <v>108</v>
      </c>
      <c r="K21" s="12" t="str">
        <f t="shared" ref="K21:K25" si="5">REPLACE(J21,10,2,"**")</f>
        <v>华安律师事务所 杨**</v>
      </c>
      <c r="L21" s="12" t="str">
        <f t="shared" si="2"/>
        <v>138****2586</v>
      </c>
      <c r="M21" s="19">
        <v>13874102586</v>
      </c>
      <c r="N21" s="14" t="s">
        <v>36</v>
      </c>
      <c r="O21" s="14" t="s">
        <v>37</v>
      </c>
      <c r="P21" s="9">
        <v>800</v>
      </c>
      <c r="Q21" s="27"/>
    </row>
    <row r="22" ht="42.75" spans="1:17">
      <c r="A22" s="9">
        <v>19</v>
      </c>
      <c r="B22" s="9" t="s">
        <v>109</v>
      </c>
      <c r="C22" s="9" t="s">
        <v>110</v>
      </c>
      <c r="D22" s="10" t="str">
        <f t="shared" si="0"/>
        <v>向*成</v>
      </c>
      <c r="E22" s="9"/>
      <c r="F22" s="9"/>
      <c r="G22" s="9" t="s">
        <v>111</v>
      </c>
      <c r="H22" s="9" t="s">
        <v>18</v>
      </c>
      <c r="I22" s="9" t="s">
        <v>112</v>
      </c>
      <c r="J22" s="9" t="s">
        <v>108</v>
      </c>
      <c r="K22" s="12" t="str">
        <f t="shared" si="5"/>
        <v>华安律师事务所 杨**</v>
      </c>
      <c r="L22" s="12" t="str">
        <f t="shared" si="2"/>
        <v>138****2586</v>
      </c>
      <c r="M22" s="19">
        <v>13874102586</v>
      </c>
      <c r="N22" s="14" t="s">
        <v>113</v>
      </c>
      <c r="O22" s="9" t="s">
        <v>23</v>
      </c>
      <c r="P22" s="9">
        <v>1500</v>
      </c>
      <c r="Q22" s="27"/>
    </row>
    <row r="23" ht="42.75" spans="1:17">
      <c r="A23" s="9">
        <v>20</v>
      </c>
      <c r="B23" s="9" t="s">
        <v>114</v>
      </c>
      <c r="C23" s="9" t="s">
        <v>115</v>
      </c>
      <c r="D23" s="10" t="str">
        <f t="shared" si="0"/>
        <v>甘*林</v>
      </c>
      <c r="E23" s="11"/>
      <c r="F23" s="9"/>
      <c r="G23" s="9" t="s">
        <v>116</v>
      </c>
      <c r="H23" s="9" t="s">
        <v>18</v>
      </c>
      <c r="I23" s="9" t="s">
        <v>117</v>
      </c>
      <c r="J23" s="9" t="s">
        <v>108</v>
      </c>
      <c r="K23" s="12" t="str">
        <f t="shared" si="5"/>
        <v>华安律师事务所 杨**</v>
      </c>
      <c r="L23" s="12" t="str">
        <f t="shared" si="2"/>
        <v>138****2586</v>
      </c>
      <c r="M23" s="18" t="s">
        <v>118</v>
      </c>
      <c r="N23" s="9" t="s">
        <v>119</v>
      </c>
      <c r="O23" s="9" t="s">
        <v>23</v>
      </c>
      <c r="P23" s="11">
        <v>1500</v>
      </c>
      <c r="Q23" s="27"/>
    </row>
    <row r="24" ht="42.75" spans="1:17">
      <c r="A24" s="9">
        <v>21</v>
      </c>
      <c r="B24" s="9" t="s">
        <v>120</v>
      </c>
      <c r="C24" s="9" t="s">
        <v>121</v>
      </c>
      <c r="D24" s="10" t="str">
        <f t="shared" si="0"/>
        <v>谢*香</v>
      </c>
      <c r="E24" s="11"/>
      <c r="F24" s="9"/>
      <c r="G24" s="9" t="s">
        <v>17</v>
      </c>
      <c r="H24" s="9" t="s">
        <v>18</v>
      </c>
      <c r="I24" s="9" t="s">
        <v>19</v>
      </c>
      <c r="J24" s="9" t="s">
        <v>108</v>
      </c>
      <c r="K24" s="12" t="str">
        <f t="shared" si="5"/>
        <v>华安律师事务所 杨**</v>
      </c>
      <c r="L24" s="12" t="str">
        <f t="shared" si="2"/>
        <v>138****2586</v>
      </c>
      <c r="M24" s="9">
        <v>13874102586</v>
      </c>
      <c r="N24" s="9" t="s">
        <v>22</v>
      </c>
      <c r="O24" s="9" t="s">
        <v>23</v>
      </c>
      <c r="P24" s="11">
        <v>1500</v>
      </c>
      <c r="Q24" s="27"/>
    </row>
    <row r="25" ht="42.75" spans="1:17">
      <c r="A25" s="9">
        <v>22</v>
      </c>
      <c r="B25" s="9" t="s">
        <v>122</v>
      </c>
      <c r="C25" s="9" t="s">
        <v>123</v>
      </c>
      <c r="D25" s="10" t="str">
        <f t="shared" si="0"/>
        <v>游*</v>
      </c>
      <c r="E25" s="11"/>
      <c r="F25" s="9"/>
      <c r="G25" s="9" t="s">
        <v>124</v>
      </c>
      <c r="H25" s="9" t="s">
        <v>18</v>
      </c>
      <c r="I25" s="9" t="s">
        <v>125</v>
      </c>
      <c r="J25" s="9" t="s">
        <v>108</v>
      </c>
      <c r="K25" s="12" t="str">
        <f t="shared" si="5"/>
        <v>华安律师事务所 杨**</v>
      </c>
      <c r="L25" s="12" t="str">
        <f t="shared" si="2"/>
        <v>138****2586</v>
      </c>
      <c r="M25" s="18" t="s">
        <v>118</v>
      </c>
      <c r="N25" s="9" t="s">
        <v>126</v>
      </c>
      <c r="O25" s="9" t="s">
        <v>23</v>
      </c>
      <c r="P25" s="11">
        <v>1500</v>
      </c>
      <c r="Q25" s="27"/>
    </row>
    <row r="26" ht="42.75" spans="1:17">
      <c r="A26" s="9">
        <v>23</v>
      </c>
      <c r="B26" s="9" t="s">
        <v>127</v>
      </c>
      <c r="C26" s="9" t="s">
        <v>58</v>
      </c>
      <c r="D26" s="10" t="str">
        <f t="shared" si="0"/>
        <v>王*</v>
      </c>
      <c r="E26" s="11"/>
      <c r="F26" s="9"/>
      <c r="G26" s="9" t="s">
        <v>128</v>
      </c>
      <c r="H26" s="9" t="s">
        <v>34</v>
      </c>
      <c r="I26" s="9" t="s">
        <v>129</v>
      </c>
      <c r="J26" s="12" t="s">
        <v>53</v>
      </c>
      <c r="K26" s="12" t="str">
        <f t="shared" ref="K26:K36" si="6">REPLACE(J26,9,2,"**")</f>
        <v>顺杰律师事务所罗**</v>
      </c>
      <c r="L26" s="12" t="str">
        <f t="shared" si="2"/>
        <v>151****6879</v>
      </c>
      <c r="M26" s="21">
        <v>15197336879</v>
      </c>
      <c r="N26" s="9" t="s">
        <v>130</v>
      </c>
      <c r="O26" s="9" t="s">
        <v>37</v>
      </c>
      <c r="P26" s="11">
        <v>800</v>
      </c>
      <c r="Q26" s="27"/>
    </row>
    <row r="27" ht="42.75" spans="1:17">
      <c r="A27" s="9">
        <v>24</v>
      </c>
      <c r="B27" s="9" t="s">
        <v>131</v>
      </c>
      <c r="C27" s="9" t="s">
        <v>132</v>
      </c>
      <c r="D27" s="10" t="str">
        <f t="shared" si="0"/>
        <v>陈*波</v>
      </c>
      <c r="E27" s="11"/>
      <c r="F27" s="9"/>
      <c r="G27" s="9" t="s">
        <v>33</v>
      </c>
      <c r="H27" s="9" t="s">
        <v>18</v>
      </c>
      <c r="I27" s="9" t="s">
        <v>70</v>
      </c>
      <c r="J27" s="12" t="s">
        <v>53</v>
      </c>
      <c r="K27" s="12" t="str">
        <f t="shared" si="6"/>
        <v>顺杰律师事务所罗**</v>
      </c>
      <c r="L27" s="12" t="str">
        <f t="shared" si="2"/>
        <v>151****6879</v>
      </c>
      <c r="M27" s="21">
        <v>15197336879</v>
      </c>
      <c r="N27" s="9" t="s">
        <v>133</v>
      </c>
      <c r="O27" s="9" t="s">
        <v>23</v>
      </c>
      <c r="P27" s="11">
        <v>2000</v>
      </c>
      <c r="Q27" s="27" t="s">
        <v>134</v>
      </c>
    </row>
    <row r="28" ht="42.75" spans="1:17">
      <c r="A28" s="9">
        <v>25</v>
      </c>
      <c r="B28" s="9" t="s">
        <v>135</v>
      </c>
      <c r="C28" s="9" t="s">
        <v>132</v>
      </c>
      <c r="D28" s="10" t="str">
        <f t="shared" si="0"/>
        <v>陈*波</v>
      </c>
      <c r="E28" s="11"/>
      <c r="F28" s="9"/>
      <c r="G28" s="9" t="s">
        <v>33</v>
      </c>
      <c r="H28" s="9" t="s">
        <v>136</v>
      </c>
      <c r="I28" s="9" t="s">
        <v>137</v>
      </c>
      <c r="J28" s="12" t="s">
        <v>53</v>
      </c>
      <c r="K28" s="12" t="str">
        <f t="shared" si="6"/>
        <v>顺杰律师事务所罗**</v>
      </c>
      <c r="L28" s="12" t="str">
        <f t="shared" si="2"/>
        <v>151****6878</v>
      </c>
      <c r="M28" s="21">
        <v>15197336878</v>
      </c>
      <c r="N28" s="9" t="s">
        <v>138</v>
      </c>
      <c r="O28" s="9" t="s">
        <v>139</v>
      </c>
      <c r="P28" s="11">
        <v>1300</v>
      </c>
      <c r="Q28" s="27" t="s">
        <v>134</v>
      </c>
    </row>
    <row r="29" ht="42.75" spans="1:17">
      <c r="A29" s="9">
        <v>26</v>
      </c>
      <c r="B29" s="9" t="s">
        <v>140</v>
      </c>
      <c r="C29" s="9" t="s">
        <v>132</v>
      </c>
      <c r="D29" s="10" t="str">
        <f t="shared" si="0"/>
        <v>陈*波</v>
      </c>
      <c r="E29" s="11"/>
      <c r="F29" s="9"/>
      <c r="G29" s="9" t="s">
        <v>33</v>
      </c>
      <c r="H29" s="9" t="s">
        <v>34</v>
      </c>
      <c r="I29" s="9" t="s">
        <v>141</v>
      </c>
      <c r="J29" s="12" t="s">
        <v>53</v>
      </c>
      <c r="K29" s="12" t="str">
        <f t="shared" si="6"/>
        <v>顺杰律师事务所罗**</v>
      </c>
      <c r="L29" s="12" t="str">
        <f t="shared" si="2"/>
        <v>151****6879</v>
      </c>
      <c r="M29" s="21">
        <v>15197336879</v>
      </c>
      <c r="N29" s="9" t="s">
        <v>142</v>
      </c>
      <c r="O29" s="14" t="s">
        <v>37</v>
      </c>
      <c r="P29" s="9">
        <v>1300</v>
      </c>
      <c r="Q29" s="27" t="s">
        <v>134</v>
      </c>
    </row>
    <row r="30" ht="42.75" spans="1:17">
      <c r="A30" s="9">
        <v>27</v>
      </c>
      <c r="B30" s="9" t="s">
        <v>143</v>
      </c>
      <c r="C30" s="9" t="s">
        <v>144</v>
      </c>
      <c r="D30" s="10" t="str">
        <f t="shared" si="0"/>
        <v>刘*</v>
      </c>
      <c r="E30" s="11"/>
      <c r="F30" s="9"/>
      <c r="G30" s="9" t="s">
        <v>145</v>
      </c>
      <c r="H30" s="9" t="s">
        <v>34</v>
      </c>
      <c r="I30" s="9" t="s">
        <v>146</v>
      </c>
      <c r="J30" s="12" t="s">
        <v>53</v>
      </c>
      <c r="K30" s="12" t="str">
        <f t="shared" si="6"/>
        <v>顺杰律师事务所罗**</v>
      </c>
      <c r="L30" s="12" t="str">
        <f t="shared" si="2"/>
        <v>151****6878</v>
      </c>
      <c r="M30" s="21">
        <v>15197336878</v>
      </c>
      <c r="N30" s="9" t="s">
        <v>147</v>
      </c>
      <c r="O30" s="9" t="s">
        <v>37</v>
      </c>
      <c r="P30" s="11">
        <v>1300</v>
      </c>
      <c r="Q30" s="27" t="s">
        <v>134</v>
      </c>
    </row>
    <row r="31" ht="42.75" spans="1:17">
      <c r="A31" s="9">
        <v>28</v>
      </c>
      <c r="B31" s="9" t="s">
        <v>148</v>
      </c>
      <c r="C31" s="9" t="s">
        <v>149</v>
      </c>
      <c r="D31" s="10" t="str">
        <f t="shared" si="0"/>
        <v>王*子</v>
      </c>
      <c r="E31" s="11"/>
      <c r="F31" s="9"/>
      <c r="G31" s="9" t="s">
        <v>33</v>
      </c>
      <c r="H31" s="9" t="s">
        <v>34</v>
      </c>
      <c r="I31" s="9" t="s">
        <v>129</v>
      </c>
      <c r="J31" s="12" t="s">
        <v>53</v>
      </c>
      <c r="K31" s="12" t="str">
        <f t="shared" si="6"/>
        <v>顺杰律师事务所罗**</v>
      </c>
      <c r="L31" s="12" t="str">
        <f t="shared" si="2"/>
        <v>151****6879</v>
      </c>
      <c r="M31" s="21">
        <v>15197336879</v>
      </c>
      <c r="N31" s="9" t="s">
        <v>94</v>
      </c>
      <c r="O31" s="9" t="s">
        <v>37</v>
      </c>
      <c r="P31" s="11">
        <v>1300</v>
      </c>
      <c r="Q31" s="27" t="s">
        <v>134</v>
      </c>
    </row>
    <row r="32" ht="42.75" spans="1:17">
      <c r="A32" s="9">
        <v>29</v>
      </c>
      <c r="B32" s="9" t="s">
        <v>150</v>
      </c>
      <c r="C32" s="15" t="s">
        <v>151</v>
      </c>
      <c r="D32" s="10" t="str">
        <f t="shared" si="0"/>
        <v>詹*男</v>
      </c>
      <c r="E32" s="11"/>
      <c r="F32" s="9"/>
      <c r="G32" s="9" t="s">
        <v>40</v>
      </c>
      <c r="H32" s="16" t="s">
        <v>37</v>
      </c>
      <c r="I32" s="9" t="s">
        <v>152</v>
      </c>
      <c r="J32" s="12" t="s">
        <v>53</v>
      </c>
      <c r="K32" s="12" t="str">
        <f t="shared" si="6"/>
        <v>顺杰律师事务所罗**</v>
      </c>
      <c r="L32" s="12" t="str">
        <f t="shared" si="2"/>
        <v>151****6878</v>
      </c>
      <c r="M32" s="21">
        <v>15197336878</v>
      </c>
      <c r="N32" s="9" t="s">
        <v>153</v>
      </c>
      <c r="O32" s="9" t="s">
        <v>37</v>
      </c>
      <c r="P32" s="11">
        <v>800</v>
      </c>
      <c r="Q32" s="27"/>
    </row>
    <row r="33" ht="42.75" spans="1:17">
      <c r="A33" s="9">
        <v>30</v>
      </c>
      <c r="B33" s="9" t="s">
        <v>154</v>
      </c>
      <c r="C33" s="9" t="s">
        <v>155</v>
      </c>
      <c r="D33" s="10" t="str">
        <f t="shared" si="0"/>
        <v>易*伟</v>
      </c>
      <c r="E33" s="11"/>
      <c r="F33" s="9"/>
      <c r="G33" s="9" t="s">
        <v>156</v>
      </c>
      <c r="H33" s="16" t="s">
        <v>37</v>
      </c>
      <c r="I33" s="9" t="s">
        <v>157</v>
      </c>
      <c r="J33" s="12" t="s">
        <v>53</v>
      </c>
      <c r="K33" s="12" t="str">
        <f t="shared" si="6"/>
        <v>顺杰律师事务所罗**</v>
      </c>
      <c r="L33" s="12" t="str">
        <f t="shared" si="2"/>
        <v>151****6879</v>
      </c>
      <c r="M33" s="21">
        <v>15197336879</v>
      </c>
      <c r="N33" s="9" t="s">
        <v>158</v>
      </c>
      <c r="O33" s="9" t="s">
        <v>37</v>
      </c>
      <c r="P33" s="11">
        <v>800</v>
      </c>
      <c r="Q33" s="27"/>
    </row>
    <row r="34" ht="42.75" spans="1:17">
      <c r="A34" s="9">
        <v>31</v>
      </c>
      <c r="B34" s="9" t="s">
        <v>159</v>
      </c>
      <c r="C34" s="9" t="s">
        <v>160</v>
      </c>
      <c r="D34" s="10" t="str">
        <f t="shared" si="0"/>
        <v>廖*华</v>
      </c>
      <c r="E34" s="11"/>
      <c r="F34" s="9"/>
      <c r="G34" s="9" t="s">
        <v>116</v>
      </c>
      <c r="H34" s="9" t="s">
        <v>18</v>
      </c>
      <c r="I34" s="9" t="s">
        <v>65</v>
      </c>
      <c r="J34" s="12" t="s">
        <v>53</v>
      </c>
      <c r="K34" s="12" t="str">
        <f t="shared" si="6"/>
        <v>顺杰律师事务所罗**</v>
      </c>
      <c r="L34" s="12" t="str">
        <f t="shared" si="2"/>
        <v>151****6878</v>
      </c>
      <c r="M34" s="21">
        <v>15197336878</v>
      </c>
      <c r="N34" s="9" t="s">
        <v>152</v>
      </c>
      <c r="O34" s="9" t="s">
        <v>37</v>
      </c>
      <c r="P34" s="11">
        <v>800</v>
      </c>
      <c r="Q34" s="27"/>
    </row>
    <row r="35" ht="42.75" spans="1:17">
      <c r="A35" s="9">
        <v>32</v>
      </c>
      <c r="B35" s="9" t="s">
        <v>161</v>
      </c>
      <c r="C35" s="9" t="s">
        <v>162</v>
      </c>
      <c r="D35" s="10" t="str">
        <f t="shared" si="0"/>
        <v>李*生</v>
      </c>
      <c r="E35" s="11"/>
      <c r="F35" s="9"/>
      <c r="G35" s="9" t="s">
        <v>163</v>
      </c>
      <c r="H35" s="9" t="s">
        <v>18</v>
      </c>
      <c r="I35" s="9" t="s">
        <v>94</v>
      </c>
      <c r="J35" s="12" t="s">
        <v>53</v>
      </c>
      <c r="K35" s="12" t="str">
        <f t="shared" si="6"/>
        <v>顺杰律师事务所罗**</v>
      </c>
      <c r="L35" s="12" t="str">
        <f t="shared" si="2"/>
        <v>151****6879</v>
      </c>
      <c r="M35" s="21">
        <v>15197336879</v>
      </c>
      <c r="N35" s="9" t="s">
        <v>164</v>
      </c>
      <c r="O35" s="9" t="s">
        <v>23</v>
      </c>
      <c r="P35" s="11">
        <v>1500</v>
      </c>
      <c r="Q35" s="27"/>
    </row>
    <row r="36" ht="42.75" spans="1:17">
      <c r="A36" s="9">
        <v>33</v>
      </c>
      <c r="B36" s="17" t="s">
        <v>165</v>
      </c>
      <c r="C36" s="17" t="s">
        <v>166</v>
      </c>
      <c r="D36" s="10" t="str">
        <f t="shared" si="0"/>
        <v>胡*亮</v>
      </c>
      <c r="E36" s="14"/>
      <c r="F36" s="9"/>
      <c r="G36" s="17" t="s">
        <v>167</v>
      </c>
      <c r="H36" s="17" t="s">
        <v>18</v>
      </c>
      <c r="I36" s="17" t="s">
        <v>168</v>
      </c>
      <c r="J36" s="12" t="s">
        <v>53</v>
      </c>
      <c r="K36" s="12" t="str">
        <f t="shared" si="6"/>
        <v>顺杰律师事务所罗**</v>
      </c>
      <c r="L36" s="12" t="str">
        <f t="shared" si="2"/>
        <v>151****6878</v>
      </c>
      <c r="M36" s="17">
        <v>15197336878</v>
      </c>
      <c r="N36" s="17" t="s">
        <v>169</v>
      </c>
      <c r="O36" s="17" t="s">
        <v>23</v>
      </c>
      <c r="P36" s="11">
        <v>1500</v>
      </c>
      <c r="Q36" s="27"/>
    </row>
    <row r="37" ht="42.75" spans="1:17">
      <c r="A37" s="9">
        <v>34</v>
      </c>
      <c r="B37" s="9" t="s">
        <v>170</v>
      </c>
      <c r="C37" s="9" t="s">
        <v>171</v>
      </c>
      <c r="D37" s="10" t="str">
        <f t="shared" si="0"/>
        <v>陈*</v>
      </c>
      <c r="E37" s="9"/>
      <c r="F37" s="9"/>
      <c r="G37" s="9" t="s">
        <v>33</v>
      </c>
      <c r="H37" s="9" t="s">
        <v>34</v>
      </c>
      <c r="I37" s="9" t="s">
        <v>36</v>
      </c>
      <c r="J37" s="12" t="s">
        <v>95</v>
      </c>
      <c r="K37" s="12" t="str">
        <f t="shared" ref="K37:K40" si="7">REPLACE(J37,11,2,"**")</f>
        <v>地博律师事务所  艾**</v>
      </c>
      <c r="L37" s="12" t="str">
        <f t="shared" si="2"/>
        <v>139****7982</v>
      </c>
      <c r="M37" s="21">
        <v>13975347982</v>
      </c>
      <c r="N37" s="9" t="s">
        <v>172</v>
      </c>
      <c r="O37" s="9" t="s">
        <v>37</v>
      </c>
      <c r="P37" s="9">
        <v>800</v>
      </c>
      <c r="Q37" s="27"/>
    </row>
    <row r="38" ht="42.75" spans="1:17">
      <c r="A38" s="9">
        <v>35</v>
      </c>
      <c r="B38" s="9" t="s">
        <v>173</v>
      </c>
      <c r="C38" s="9" t="s">
        <v>174</v>
      </c>
      <c r="D38" s="10" t="str">
        <f t="shared" si="0"/>
        <v>余*成</v>
      </c>
      <c r="E38" s="9"/>
      <c r="F38" s="9"/>
      <c r="G38" s="9" t="s">
        <v>40</v>
      </c>
      <c r="H38" s="9" t="s">
        <v>18</v>
      </c>
      <c r="I38" s="9" t="s">
        <v>175</v>
      </c>
      <c r="J38" s="12" t="s">
        <v>95</v>
      </c>
      <c r="K38" s="12" t="str">
        <f t="shared" si="7"/>
        <v>地博律师事务所  艾**</v>
      </c>
      <c r="L38" s="12" t="str">
        <f t="shared" si="2"/>
        <v>139****7982</v>
      </c>
      <c r="M38" s="21">
        <v>13975347982</v>
      </c>
      <c r="N38" s="9" t="s">
        <v>61</v>
      </c>
      <c r="O38" s="9" t="s">
        <v>23</v>
      </c>
      <c r="P38" s="9">
        <v>1500</v>
      </c>
      <c r="Q38" s="27"/>
    </row>
    <row r="39" ht="42.75" spans="1:17">
      <c r="A39" s="9">
        <v>36</v>
      </c>
      <c r="B39" s="9" t="s">
        <v>176</v>
      </c>
      <c r="C39" s="9" t="s">
        <v>177</v>
      </c>
      <c r="D39" s="10" t="str">
        <f t="shared" si="0"/>
        <v>彭*</v>
      </c>
      <c r="E39" s="11"/>
      <c r="F39" s="9"/>
      <c r="G39" s="9" t="s">
        <v>83</v>
      </c>
      <c r="H39" s="9" t="s">
        <v>18</v>
      </c>
      <c r="I39" s="9" t="s">
        <v>178</v>
      </c>
      <c r="J39" s="9" t="s">
        <v>95</v>
      </c>
      <c r="K39" s="12" t="str">
        <f t="shared" si="7"/>
        <v>地博律师事务所  艾**</v>
      </c>
      <c r="L39" s="12" t="str">
        <f t="shared" si="2"/>
        <v>139****7982</v>
      </c>
      <c r="M39" s="9">
        <v>13975347982</v>
      </c>
      <c r="N39" s="9" t="s">
        <v>179</v>
      </c>
      <c r="O39" s="14" t="s">
        <v>23</v>
      </c>
      <c r="P39" s="11">
        <v>1500</v>
      </c>
      <c r="Q39" s="27"/>
    </row>
    <row r="40" ht="42.75" spans="1:17">
      <c r="A40" s="9">
        <v>37</v>
      </c>
      <c r="B40" s="9" t="s">
        <v>180</v>
      </c>
      <c r="C40" s="9" t="s">
        <v>181</v>
      </c>
      <c r="D40" s="10" t="str">
        <f t="shared" si="0"/>
        <v>刘*贻</v>
      </c>
      <c r="E40" s="11"/>
      <c r="F40" s="9"/>
      <c r="G40" s="9" t="s">
        <v>182</v>
      </c>
      <c r="H40" s="9" t="s">
        <v>18</v>
      </c>
      <c r="I40" s="9" t="s">
        <v>94</v>
      </c>
      <c r="J40" s="9" t="s">
        <v>95</v>
      </c>
      <c r="K40" s="12" t="str">
        <f t="shared" si="7"/>
        <v>地博律师事务所  艾**</v>
      </c>
      <c r="L40" s="12" t="str">
        <f t="shared" si="2"/>
        <v>139****7983</v>
      </c>
      <c r="M40" s="9">
        <v>13975347983</v>
      </c>
      <c r="N40" s="9" t="s">
        <v>164</v>
      </c>
      <c r="O40" s="9" t="s">
        <v>23</v>
      </c>
      <c r="P40" s="11">
        <v>1500</v>
      </c>
      <c r="Q40" s="27"/>
    </row>
    <row r="41" ht="42.75" spans="1:17">
      <c r="A41" s="9">
        <v>38</v>
      </c>
      <c r="B41" s="9" t="s">
        <v>183</v>
      </c>
      <c r="C41" s="9" t="s">
        <v>184</v>
      </c>
      <c r="D41" s="10" t="str">
        <f t="shared" si="0"/>
        <v>欧*乃</v>
      </c>
      <c r="E41" s="9"/>
      <c r="F41" s="9"/>
      <c r="G41" s="9" t="s">
        <v>185</v>
      </c>
      <c r="H41" s="9" t="s">
        <v>18</v>
      </c>
      <c r="I41" s="9" t="s">
        <v>186</v>
      </c>
      <c r="J41" s="12" t="s">
        <v>53</v>
      </c>
      <c r="K41" s="12" t="str">
        <f t="shared" ref="K41:K43" si="8">REPLACE(J41,9,2,"**")</f>
        <v>顺杰律师事务所罗**</v>
      </c>
      <c r="L41" s="12" t="str">
        <f t="shared" si="2"/>
        <v>151****6878</v>
      </c>
      <c r="M41" s="21">
        <v>15197336878</v>
      </c>
      <c r="N41" s="9" t="s">
        <v>187</v>
      </c>
      <c r="O41" s="9" t="s">
        <v>37</v>
      </c>
      <c r="P41" s="9">
        <v>800</v>
      </c>
      <c r="Q41" s="27"/>
    </row>
    <row r="42" ht="42.75" spans="1:17">
      <c r="A42" s="9">
        <v>39</v>
      </c>
      <c r="B42" s="9" t="s">
        <v>188</v>
      </c>
      <c r="C42" s="9" t="s">
        <v>55</v>
      </c>
      <c r="D42" s="10" t="str">
        <f t="shared" si="0"/>
        <v>皮*</v>
      </c>
      <c r="E42" s="11"/>
      <c r="F42" s="9"/>
      <c r="G42" s="9" t="s">
        <v>56</v>
      </c>
      <c r="H42" s="9" t="s">
        <v>18</v>
      </c>
      <c r="I42" s="9" t="s">
        <v>189</v>
      </c>
      <c r="J42" s="12" t="s">
        <v>53</v>
      </c>
      <c r="K42" s="12" t="str">
        <f t="shared" si="8"/>
        <v>顺杰律师事务所罗**</v>
      </c>
      <c r="L42" s="12" t="str">
        <f t="shared" si="2"/>
        <v>151****6878</v>
      </c>
      <c r="M42" s="21">
        <v>15197336878</v>
      </c>
      <c r="N42" s="9" t="s">
        <v>190</v>
      </c>
      <c r="O42" s="9" t="s">
        <v>37</v>
      </c>
      <c r="P42" s="11">
        <v>800</v>
      </c>
      <c r="Q42" s="27"/>
    </row>
    <row r="43" ht="42.75" spans="1:17">
      <c r="A43" s="9">
        <v>40</v>
      </c>
      <c r="B43" s="9" t="s">
        <v>191</v>
      </c>
      <c r="C43" s="9" t="s">
        <v>192</v>
      </c>
      <c r="D43" s="10" t="str">
        <f t="shared" si="0"/>
        <v>刘*军</v>
      </c>
      <c r="E43" s="11"/>
      <c r="F43" s="9"/>
      <c r="G43" s="9" t="s">
        <v>83</v>
      </c>
      <c r="H43" s="9" t="s">
        <v>18</v>
      </c>
      <c r="I43" s="9" t="s">
        <v>193</v>
      </c>
      <c r="J43" s="12" t="s">
        <v>53</v>
      </c>
      <c r="K43" s="12" t="str">
        <f t="shared" si="8"/>
        <v>顺杰律师事务所罗**</v>
      </c>
      <c r="L43" s="12" t="str">
        <f t="shared" si="2"/>
        <v>151****6878</v>
      </c>
      <c r="M43" s="21">
        <v>15197336878</v>
      </c>
      <c r="N43" s="9" t="s">
        <v>194</v>
      </c>
      <c r="O43" s="9" t="s">
        <v>23</v>
      </c>
      <c r="P43" s="11">
        <v>1500</v>
      </c>
      <c r="Q43" s="27"/>
    </row>
    <row r="44" ht="42.75" spans="1:17">
      <c r="A44" s="9">
        <v>41</v>
      </c>
      <c r="B44" s="9" t="s">
        <v>195</v>
      </c>
      <c r="C44" s="9" t="s">
        <v>196</v>
      </c>
      <c r="D44" s="10" t="str">
        <f t="shared" si="0"/>
        <v>曹*朱</v>
      </c>
      <c r="E44" s="11"/>
      <c r="F44" s="9"/>
      <c r="G44" s="9" t="s">
        <v>167</v>
      </c>
      <c r="H44" s="9" t="s">
        <v>18</v>
      </c>
      <c r="I44" s="9" t="s">
        <v>52</v>
      </c>
      <c r="J44" s="22" t="s">
        <v>197</v>
      </c>
      <c r="K44" s="12" t="str">
        <f t="shared" ref="K44:K49" si="9">REPLACE(J44,11,2,"**")</f>
        <v>地博律师事务所  王**</v>
      </c>
      <c r="L44" s="12" t="str">
        <f t="shared" si="2"/>
        <v>157****8019</v>
      </c>
      <c r="M44" s="21">
        <v>15717538019</v>
      </c>
      <c r="N44" s="9" t="s">
        <v>104</v>
      </c>
      <c r="O44" s="9" t="s">
        <v>23</v>
      </c>
      <c r="P44" s="11">
        <v>1500</v>
      </c>
      <c r="Q44" s="27"/>
    </row>
    <row r="45" ht="42.75" spans="1:17">
      <c r="A45" s="9">
        <v>42</v>
      </c>
      <c r="B45" s="9" t="s">
        <v>198</v>
      </c>
      <c r="C45" s="9" t="s">
        <v>199</v>
      </c>
      <c r="D45" s="10" t="str">
        <f t="shared" si="0"/>
        <v>王*江</v>
      </c>
      <c r="E45" s="11">
        <v>13077069161</v>
      </c>
      <c r="F45" s="9" t="str">
        <f t="shared" ref="F45:F50" si="10">REPLACE(E45,4,4,"****")</f>
        <v>130****9161</v>
      </c>
      <c r="G45" s="9" t="s">
        <v>200</v>
      </c>
      <c r="H45" s="9" t="s">
        <v>18</v>
      </c>
      <c r="I45" s="9" t="s">
        <v>125</v>
      </c>
      <c r="J45" s="22" t="s">
        <v>197</v>
      </c>
      <c r="K45" s="12" t="str">
        <f t="shared" si="9"/>
        <v>地博律师事务所  王**</v>
      </c>
      <c r="L45" s="12" t="str">
        <f t="shared" si="2"/>
        <v>157****8019</v>
      </c>
      <c r="M45" s="21">
        <v>15717538019</v>
      </c>
      <c r="N45" s="9" t="s">
        <v>201</v>
      </c>
      <c r="O45" s="9" t="s">
        <v>23</v>
      </c>
      <c r="P45" s="11">
        <v>1500</v>
      </c>
      <c r="Q45" s="27"/>
    </row>
    <row r="46" ht="42.75" spans="1:17">
      <c r="A46" s="9">
        <v>43</v>
      </c>
      <c r="B46" s="9" t="s">
        <v>202</v>
      </c>
      <c r="C46" s="9" t="s">
        <v>203</v>
      </c>
      <c r="D46" s="10" t="str">
        <f t="shared" si="0"/>
        <v>谭*联</v>
      </c>
      <c r="E46" s="11">
        <v>18974104938</v>
      </c>
      <c r="F46" s="9" t="str">
        <f t="shared" si="10"/>
        <v>189****4938</v>
      </c>
      <c r="G46" s="9" t="s">
        <v>26</v>
      </c>
      <c r="H46" s="9" t="s">
        <v>27</v>
      </c>
      <c r="I46" s="9" t="s">
        <v>129</v>
      </c>
      <c r="J46" s="22" t="s">
        <v>197</v>
      </c>
      <c r="K46" s="12" t="str">
        <f t="shared" si="9"/>
        <v>地博律师事务所  王**</v>
      </c>
      <c r="L46" s="12" t="str">
        <f t="shared" si="2"/>
        <v>157****8019</v>
      </c>
      <c r="M46" s="21">
        <v>15717538019</v>
      </c>
      <c r="N46" s="9" t="s">
        <v>175</v>
      </c>
      <c r="O46" s="9" t="s">
        <v>91</v>
      </c>
      <c r="P46" s="11">
        <v>1500</v>
      </c>
      <c r="Q46" s="27"/>
    </row>
    <row r="47" ht="42.75" spans="1:17">
      <c r="A47" s="9">
        <v>44</v>
      </c>
      <c r="B47" s="9" t="s">
        <v>204</v>
      </c>
      <c r="C47" s="9" t="s">
        <v>205</v>
      </c>
      <c r="D47" s="10" t="str">
        <f t="shared" si="0"/>
        <v>阳*中</v>
      </c>
      <c r="E47" s="9"/>
      <c r="F47" s="9"/>
      <c r="G47" s="9" t="s">
        <v>33</v>
      </c>
      <c r="H47" s="9" t="s">
        <v>18</v>
      </c>
      <c r="I47" s="9" t="s">
        <v>35</v>
      </c>
      <c r="J47" s="22" t="s">
        <v>197</v>
      </c>
      <c r="K47" s="12" t="str">
        <f t="shared" si="9"/>
        <v>地博律师事务所  王**</v>
      </c>
      <c r="L47" s="12" t="str">
        <f t="shared" si="2"/>
        <v>157****8019</v>
      </c>
      <c r="M47" s="22">
        <v>15717538019</v>
      </c>
      <c r="N47" s="22" t="s">
        <v>206</v>
      </c>
      <c r="O47" s="22" t="s">
        <v>37</v>
      </c>
      <c r="P47" s="9">
        <v>800</v>
      </c>
      <c r="Q47" s="27"/>
    </row>
    <row r="48" ht="42.75" spans="1:17">
      <c r="A48" s="9">
        <v>45</v>
      </c>
      <c r="B48" s="9" t="s">
        <v>207</v>
      </c>
      <c r="C48" s="9" t="s">
        <v>208</v>
      </c>
      <c r="D48" s="10" t="str">
        <f t="shared" si="0"/>
        <v>向*方</v>
      </c>
      <c r="E48" s="9"/>
      <c r="F48" s="9"/>
      <c r="G48" s="9" t="s">
        <v>33</v>
      </c>
      <c r="H48" s="9" t="s">
        <v>18</v>
      </c>
      <c r="I48" s="9" t="s">
        <v>209</v>
      </c>
      <c r="J48" s="22" t="s">
        <v>197</v>
      </c>
      <c r="K48" s="12" t="str">
        <f t="shared" si="9"/>
        <v>地博律师事务所  王**</v>
      </c>
      <c r="L48" s="12" t="str">
        <f t="shared" si="2"/>
        <v>157****8019</v>
      </c>
      <c r="M48" s="9">
        <v>15717538019</v>
      </c>
      <c r="N48" s="9" t="s">
        <v>85</v>
      </c>
      <c r="O48" s="9" t="s">
        <v>23</v>
      </c>
      <c r="P48" s="9">
        <v>1500</v>
      </c>
      <c r="Q48" s="27"/>
    </row>
    <row r="49" ht="42.75" spans="1:17">
      <c r="A49" s="9">
        <v>46</v>
      </c>
      <c r="B49" s="9" t="s">
        <v>210</v>
      </c>
      <c r="C49" s="9" t="s">
        <v>211</v>
      </c>
      <c r="D49" s="10" t="str">
        <f t="shared" si="0"/>
        <v>陈*宏</v>
      </c>
      <c r="E49" s="9"/>
      <c r="F49" s="9"/>
      <c r="G49" s="9" t="s">
        <v>212</v>
      </c>
      <c r="H49" s="9" t="s">
        <v>18</v>
      </c>
      <c r="I49" s="9" t="s">
        <v>76</v>
      </c>
      <c r="J49" s="12" t="s">
        <v>42</v>
      </c>
      <c r="K49" s="12" t="str">
        <f t="shared" si="9"/>
        <v>人信律师事务所  陈**</v>
      </c>
      <c r="L49" s="12" t="str">
        <f t="shared" si="2"/>
        <v>187****3382</v>
      </c>
      <c r="M49" s="19">
        <v>18711393382</v>
      </c>
      <c r="N49" s="9" t="s">
        <v>213</v>
      </c>
      <c r="O49" s="9" t="s">
        <v>23</v>
      </c>
      <c r="P49" s="9">
        <v>1500</v>
      </c>
      <c r="Q49" s="27"/>
    </row>
    <row r="50" ht="42.75" spans="1:17">
      <c r="A50" s="9">
        <v>47</v>
      </c>
      <c r="B50" s="9" t="s">
        <v>214</v>
      </c>
      <c r="C50" s="9" t="s">
        <v>215</v>
      </c>
      <c r="D50" s="10" t="str">
        <f t="shared" si="0"/>
        <v>刘*文</v>
      </c>
      <c r="E50" s="9">
        <v>18873371608</v>
      </c>
      <c r="F50" s="9" t="str">
        <f t="shared" si="10"/>
        <v>188****1608</v>
      </c>
      <c r="G50" s="9" t="s">
        <v>216</v>
      </c>
      <c r="H50" s="9" t="s">
        <v>27</v>
      </c>
      <c r="I50" s="9" t="s">
        <v>217</v>
      </c>
      <c r="J50" s="23" t="s">
        <v>218</v>
      </c>
      <c r="K50" s="12" t="str">
        <f>REPLACE(J50,10,2,"**")</f>
        <v>人信律师事务所 李**</v>
      </c>
      <c r="L50" s="12" t="str">
        <f t="shared" si="2"/>
        <v>132****5721</v>
      </c>
      <c r="M50" s="19">
        <v>13272125721</v>
      </c>
      <c r="N50" s="14" t="s">
        <v>219</v>
      </c>
      <c r="O50" s="9" t="s">
        <v>23</v>
      </c>
      <c r="P50" s="9">
        <v>1500</v>
      </c>
      <c r="Q50" s="27"/>
    </row>
    <row r="51" ht="42.75" spans="1:17">
      <c r="A51" s="9">
        <v>48</v>
      </c>
      <c r="B51" s="9" t="s">
        <v>220</v>
      </c>
      <c r="C51" s="9" t="s">
        <v>221</v>
      </c>
      <c r="D51" s="10" t="str">
        <f t="shared" si="0"/>
        <v>马*伟</v>
      </c>
      <c r="E51" s="9"/>
      <c r="F51" s="9"/>
      <c r="G51" s="9" t="s">
        <v>124</v>
      </c>
      <c r="H51" s="9" t="s">
        <v>18</v>
      </c>
      <c r="I51" s="9" t="s">
        <v>209</v>
      </c>
      <c r="J51" s="23" t="s">
        <v>218</v>
      </c>
      <c r="K51" s="12" t="str">
        <f>REPLACE(J51,10,2,"**")</f>
        <v>人信律师事务所 李**</v>
      </c>
      <c r="L51" s="12" t="str">
        <f t="shared" si="2"/>
        <v>132****5721</v>
      </c>
      <c r="M51" s="19">
        <v>13272125721</v>
      </c>
      <c r="N51" s="9" t="s">
        <v>219</v>
      </c>
      <c r="O51" s="9" t="s">
        <v>23</v>
      </c>
      <c r="P51" s="9">
        <v>1500</v>
      </c>
      <c r="Q51" s="27"/>
    </row>
    <row r="52" ht="42.75" spans="1:17">
      <c r="A52" s="9">
        <v>49</v>
      </c>
      <c r="B52" s="9" t="s">
        <v>222</v>
      </c>
      <c r="C52" s="9" t="s">
        <v>223</v>
      </c>
      <c r="D52" s="10" t="str">
        <f t="shared" si="0"/>
        <v>文*林</v>
      </c>
      <c r="E52" s="11"/>
      <c r="F52" s="9"/>
      <c r="G52" s="9" t="s">
        <v>17</v>
      </c>
      <c r="H52" s="9" t="s">
        <v>18</v>
      </c>
      <c r="I52" s="9" t="s">
        <v>19</v>
      </c>
      <c r="J52" s="24" t="s">
        <v>95</v>
      </c>
      <c r="K52" s="12" t="str">
        <f t="shared" ref="K52:K62" si="11">REPLACE(J52,11,2,"**")</f>
        <v>地博律师事务所  艾**</v>
      </c>
      <c r="L52" s="12" t="str">
        <f t="shared" si="2"/>
        <v>139****7982</v>
      </c>
      <c r="M52" s="19">
        <v>13975347982</v>
      </c>
      <c r="N52" s="9" t="s">
        <v>22</v>
      </c>
      <c r="O52" s="9" t="s">
        <v>23</v>
      </c>
      <c r="P52" s="11">
        <v>1500</v>
      </c>
      <c r="Q52" s="27"/>
    </row>
    <row r="53" ht="42.75" spans="1:17">
      <c r="A53" s="9">
        <v>50</v>
      </c>
      <c r="B53" s="9" t="s">
        <v>224</v>
      </c>
      <c r="C53" s="9" t="s">
        <v>225</v>
      </c>
      <c r="D53" s="10" t="str">
        <f t="shared" si="0"/>
        <v>谭*东</v>
      </c>
      <c r="E53" s="9"/>
      <c r="F53" s="9"/>
      <c r="G53" s="9" t="s">
        <v>167</v>
      </c>
      <c r="H53" s="9" t="s">
        <v>18</v>
      </c>
      <c r="I53" s="9" t="s">
        <v>226</v>
      </c>
      <c r="J53" s="12" t="s">
        <v>95</v>
      </c>
      <c r="K53" s="12" t="str">
        <f t="shared" si="11"/>
        <v>地博律师事务所  艾**</v>
      </c>
      <c r="L53" s="12" t="str">
        <f t="shared" si="2"/>
        <v>139****7983</v>
      </c>
      <c r="M53" s="21">
        <v>13975347983</v>
      </c>
      <c r="N53" s="9" t="s">
        <v>104</v>
      </c>
      <c r="O53" s="9" t="s">
        <v>23</v>
      </c>
      <c r="P53" s="9">
        <v>1500</v>
      </c>
      <c r="Q53" s="27"/>
    </row>
    <row r="54" ht="42.75" spans="1:17">
      <c r="A54" s="9">
        <v>51</v>
      </c>
      <c r="B54" s="9" t="s">
        <v>227</v>
      </c>
      <c r="C54" s="9" t="s">
        <v>228</v>
      </c>
      <c r="D54" s="10" t="str">
        <f t="shared" si="0"/>
        <v>阳*</v>
      </c>
      <c r="E54" s="11"/>
      <c r="F54" s="9"/>
      <c r="G54" s="9" t="s">
        <v>40</v>
      </c>
      <c r="H54" s="9" t="s">
        <v>18</v>
      </c>
      <c r="I54" s="9" t="s">
        <v>229</v>
      </c>
      <c r="J54" s="12" t="s">
        <v>71</v>
      </c>
      <c r="K54" s="12" t="str">
        <f t="shared" si="11"/>
        <v>顺杰律师事务所  刘**</v>
      </c>
      <c r="L54" s="12" t="str">
        <f t="shared" si="2"/>
        <v>137****8856</v>
      </c>
      <c r="M54" s="12">
        <v>13787248856</v>
      </c>
      <c r="N54" s="9" t="s">
        <v>230</v>
      </c>
      <c r="O54" s="9" t="s">
        <v>23</v>
      </c>
      <c r="P54" s="11">
        <v>1500</v>
      </c>
      <c r="Q54" s="27"/>
    </row>
    <row r="55" ht="42.75" spans="1:17">
      <c r="A55" s="9">
        <v>52</v>
      </c>
      <c r="B55" s="9" t="s">
        <v>231</v>
      </c>
      <c r="C55" s="9" t="s">
        <v>232</v>
      </c>
      <c r="D55" s="10" t="str">
        <f t="shared" si="0"/>
        <v>刘*欣</v>
      </c>
      <c r="E55" s="9"/>
      <c r="F55" s="9"/>
      <c r="G55" s="9" t="s">
        <v>40</v>
      </c>
      <c r="H55" s="9" t="s">
        <v>18</v>
      </c>
      <c r="I55" s="9" t="s">
        <v>233</v>
      </c>
      <c r="J55" s="12" t="s">
        <v>71</v>
      </c>
      <c r="K55" s="12" t="str">
        <f t="shared" si="11"/>
        <v>顺杰律师事务所  刘**</v>
      </c>
      <c r="L55" s="12" t="str">
        <f t="shared" si="2"/>
        <v>137****8856</v>
      </c>
      <c r="M55" s="19">
        <v>13787248856</v>
      </c>
      <c r="N55" s="9" t="s">
        <v>234</v>
      </c>
      <c r="O55" s="9" t="s">
        <v>23</v>
      </c>
      <c r="P55" s="9">
        <v>1500</v>
      </c>
      <c r="Q55" s="27"/>
    </row>
    <row r="56" ht="42.75" spans="1:17">
      <c r="A56" s="9">
        <v>53</v>
      </c>
      <c r="B56" s="9" t="s">
        <v>235</v>
      </c>
      <c r="C56" s="9" t="s">
        <v>236</v>
      </c>
      <c r="D56" s="10" t="str">
        <f t="shared" si="0"/>
        <v>贺*方</v>
      </c>
      <c r="E56" s="9"/>
      <c r="F56" s="9"/>
      <c r="G56" s="9" t="s">
        <v>237</v>
      </c>
      <c r="H56" s="9" t="s">
        <v>18</v>
      </c>
      <c r="I56" s="9" t="s">
        <v>175</v>
      </c>
      <c r="J56" s="12" t="s">
        <v>95</v>
      </c>
      <c r="K56" s="12" t="str">
        <f t="shared" si="11"/>
        <v>地博律师事务所  艾**</v>
      </c>
      <c r="L56" s="12" t="str">
        <f t="shared" si="2"/>
        <v>187****3382</v>
      </c>
      <c r="M56" s="20">
        <v>18711393382</v>
      </c>
      <c r="N56" s="9" t="s">
        <v>238</v>
      </c>
      <c r="O56" s="9" t="s">
        <v>23</v>
      </c>
      <c r="P56" s="9">
        <v>1500</v>
      </c>
      <c r="Q56" s="27"/>
    </row>
    <row r="57" ht="42.75" spans="1:17">
      <c r="A57" s="9">
        <v>54</v>
      </c>
      <c r="B57" s="9" t="s">
        <v>239</v>
      </c>
      <c r="C57" s="9" t="s">
        <v>240</v>
      </c>
      <c r="D57" s="10" t="str">
        <f t="shared" si="0"/>
        <v>胡*</v>
      </c>
      <c r="E57" s="9"/>
      <c r="F57" s="9"/>
      <c r="G57" s="9" t="s">
        <v>200</v>
      </c>
      <c r="H57" s="9" t="s">
        <v>18</v>
      </c>
      <c r="I57" s="9" t="s">
        <v>241</v>
      </c>
      <c r="J57" s="12" t="s">
        <v>95</v>
      </c>
      <c r="K57" s="12" t="str">
        <f t="shared" si="11"/>
        <v>地博律师事务所  艾**</v>
      </c>
      <c r="L57" s="12" t="str">
        <f t="shared" si="2"/>
        <v>139****7982</v>
      </c>
      <c r="M57" s="21">
        <v>13975347982</v>
      </c>
      <c r="N57" s="9" t="s">
        <v>242</v>
      </c>
      <c r="O57" s="9" t="s">
        <v>23</v>
      </c>
      <c r="P57" s="9">
        <v>1500</v>
      </c>
      <c r="Q57" s="27"/>
    </row>
    <row r="58" ht="42.75" spans="1:17">
      <c r="A58" s="9">
        <v>55</v>
      </c>
      <c r="B58" s="9" t="s">
        <v>243</v>
      </c>
      <c r="C58" s="9" t="s">
        <v>244</v>
      </c>
      <c r="D58" s="10" t="str">
        <f t="shared" si="0"/>
        <v>苏*华</v>
      </c>
      <c r="E58" s="11"/>
      <c r="F58" s="9"/>
      <c r="G58" s="9" t="s">
        <v>245</v>
      </c>
      <c r="H58" s="9" t="s">
        <v>18</v>
      </c>
      <c r="I58" s="9" t="s">
        <v>246</v>
      </c>
      <c r="J58" s="9" t="s">
        <v>95</v>
      </c>
      <c r="K58" s="12" t="str">
        <f t="shared" si="11"/>
        <v>地博律师事务所  艾**</v>
      </c>
      <c r="L58" s="12" t="str">
        <f t="shared" si="2"/>
        <v>139****7982</v>
      </c>
      <c r="M58" s="9">
        <v>13975347982</v>
      </c>
      <c r="N58" s="9" t="s">
        <v>247</v>
      </c>
      <c r="O58" s="9" t="s">
        <v>23</v>
      </c>
      <c r="P58" s="9">
        <v>1500</v>
      </c>
      <c r="Q58" s="27"/>
    </row>
    <row r="59" ht="42.75" spans="1:17">
      <c r="A59" s="9">
        <v>56</v>
      </c>
      <c r="B59" s="9" t="s">
        <v>248</v>
      </c>
      <c r="C59" s="9" t="s">
        <v>249</v>
      </c>
      <c r="D59" s="10" t="str">
        <f t="shared" si="0"/>
        <v>黄*</v>
      </c>
      <c r="E59" s="11"/>
      <c r="F59" s="9"/>
      <c r="G59" s="9" t="s">
        <v>83</v>
      </c>
      <c r="H59" s="9" t="s">
        <v>18</v>
      </c>
      <c r="I59" s="9" t="s">
        <v>250</v>
      </c>
      <c r="J59" s="9" t="s">
        <v>95</v>
      </c>
      <c r="K59" s="12" t="str">
        <f t="shared" si="11"/>
        <v>地博律师事务所  艾**</v>
      </c>
      <c r="L59" s="12" t="str">
        <f t="shared" si="2"/>
        <v>139****7982</v>
      </c>
      <c r="M59" s="9">
        <v>13975347982</v>
      </c>
      <c r="N59" s="9" t="s">
        <v>130</v>
      </c>
      <c r="O59" s="9" t="s">
        <v>23</v>
      </c>
      <c r="P59" s="11">
        <v>2000</v>
      </c>
      <c r="Q59" s="27" t="s">
        <v>97</v>
      </c>
    </row>
    <row r="60" ht="42.75" spans="1:17">
      <c r="A60" s="9">
        <v>57</v>
      </c>
      <c r="B60" s="9" t="s">
        <v>251</v>
      </c>
      <c r="C60" s="9" t="s">
        <v>252</v>
      </c>
      <c r="D60" s="10" t="str">
        <f t="shared" si="0"/>
        <v>肖*良</v>
      </c>
      <c r="E60" s="11"/>
      <c r="F60" s="9"/>
      <c r="G60" s="9" t="s">
        <v>124</v>
      </c>
      <c r="H60" s="9" t="s">
        <v>18</v>
      </c>
      <c r="I60" s="9" t="s">
        <v>125</v>
      </c>
      <c r="J60" s="22" t="s">
        <v>197</v>
      </c>
      <c r="K60" s="12" t="str">
        <f t="shared" si="11"/>
        <v>地博律师事务所  王**</v>
      </c>
      <c r="L60" s="12" t="str">
        <f t="shared" si="2"/>
        <v>157****8019</v>
      </c>
      <c r="M60" s="21">
        <v>15717538019</v>
      </c>
      <c r="N60" s="9" t="s">
        <v>126</v>
      </c>
      <c r="O60" s="9" t="s">
        <v>23</v>
      </c>
      <c r="P60" s="11">
        <v>1500</v>
      </c>
      <c r="Q60" s="27"/>
    </row>
    <row r="61" ht="42.75" spans="1:17">
      <c r="A61" s="9">
        <v>58</v>
      </c>
      <c r="B61" s="9" t="s">
        <v>253</v>
      </c>
      <c r="C61" s="9" t="s">
        <v>254</v>
      </c>
      <c r="D61" s="10" t="str">
        <f t="shared" si="0"/>
        <v>刘*华</v>
      </c>
      <c r="E61" s="11"/>
      <c r="F61" s="9"/>
      <c r="G61" s="9" t="s">
        <v>17</v>
      </c>
      <c r="H61" s="9" t="s">
        <v>18</v>
      </c>
      <c r="I61" s="9" t="s">
        <v>19</v>
      </c>
      <c r="J61" s="22" t="s">
        <v>197</v>
      </c>
      <c r="K61" s="12" t="str">
        <f t="shared" si="11"/>
        <v>地博律师事务所  王**</v>
      </c>
      <c r="L61" s="12" t="str">
        <f t="shared" si="2"/>
        <v>157****8019</v>
      </c>
      <c r="M61" s="21">
        <v>15717538019</v>
      </c>
      <c r="N61" s="9" t="s">
        <v>22</v>
      </c>
      <c r="O61" s="9" t="s">
        <v>23</v>
      </c>
      <c r="P61" s="11">
        <v>1500</v>
      </c>
      <c r="Q61" s="27"/>
    </row>
    <row r="62" ht="42.75" spans="1:17">
      <c r="A62" s="9">
        <v>59</v>
      </c>
      <c r="B62" s="9" t="s">
        <v>255</v>
      </c>
      <c r="C62" s="9" t="s">
        <v>256</v>
      </c>
      <c r="D62" s="10" t="str">
        <f t="shared" si="0"/>
        <v>邱*</v>
      </c>
      <c r="E62" s="11"/>
      <c r="F62" s="9"/>
      <c r="G62" s="9" t="s">
        <v>116</v>
      </c>
      <c r="H62" s="9" t="s">
        <v>18</v>
      </c>
      <c r="I62" s="25" t="s">
        <v>257</v>
      </c>
      <c r="J62" s="22" t="s">
        <v>197</v>
      </c>
      <c r="K62" s="12" t="str">
        <f t="shared" si="11"/>
        <v>地博律师事务所  王**</v>
      </c>
      <c r="L62" s="12" t="str">
        <f t="shared" si="2"/>
        <v>157****8019</v>
      </c>
      <c r="M62" s="21">
        <v>15717538019</v>
      </c>
      <c r="N62" s="9" t="s">
        <v>258</v>
      </c>
      <c r="O62" s="9" t="s">
        <v>23</v>
      </c>
      <c r="P62" s="11">
        <v>1500</v>
      </c>
      <c r="Q62" s="27"/>
    </row>
    <row r="63" ht="44.25" spans="1:17">
      <c r="A63" s="9">
        <v>60</v>
      </c>
      <c r="B63" s="9" t="s">
        <v>259</v>
      </c>
      <c r="C63" s="9" t="s">
        <v>260</v>
      </c>
      <c r="D63" s="10" t="str">
        <f t="shared" si="0"/>
        <v>谭*姣</v>
      </c>
      <c r="E63" s="9">
        <v>13787827813</v>
      </c>
      <c r="F63" s="9" t="str">
        <f>REPLACE(E63,4,4,"****")</f>
        <v>137****7813</v>
      </c>
      <c r="G63" s="9" t="s">
        <v>261</v>
      </c>
      <c r="H63" s="9" t="s">
        <v>27</v>
      </c>
      <c r="I63" s="9" t="s">
        <v>226</v>
      </c>
      <c r="J63" s="22" t="s">
        <v>262</v>
      </c>
      <c r="K63" s="12" t="str">
        <f t="shared" ref="K63:K68" si="12">REPLACE(J63,10,2,"**")</f>
        <v>守中律师事务所 宋**</v>
      </c>
      <c r="L63" s="12" t="str">
        <f t="shared" si="2"/>
        <v>151****8157</v>
      </c>
      <c r="M63" s="26">
        <v>15173258157</v>
      </c>
      <c r="N63" s="9" t="s">
        <v>263</v>
      </c>
      <c r="O63" s="9" t="s">
        <v>91</v>
      </c>
      <c r="P63" s="9">
        <v>1500</v>
      </c>
      <c r="Q63" s="27"/>
    </row>
    <row r="64" ht="57" spans="1:17">
      <c r="A64" s="9">
        <v>61</v>
      </c>
      <c r="B64" s="9" t="s">
        <v>264</v>
      </c>
      <c r="C64" s="9" t="s">
        <v>265</v>
      </c>
      <c r="D64" s="10" t="str">
        <f t="shared" si="0"/>
        <v>胡*媛</v>
      </c>
      <c r="E64" s="9">
        <v>18774189165</v>
      </c>
      <c r="F64" s="9" t="str">
        <f>REPLACE(E64,4,4,"****")</f>
        <v>187****9165</v>
      </c>
      <c r="G64" s="9" t="s">
        <v>266</v>
      </c>
      <c r="H64" s="9" t="s">
        <v>27</v>
      </c>
      <c r="I64" s="9" t="s">
        <v>267</v>
      </c>
      <c r="J64" s="22" t="s">
        <v>262</v>
      </c>
      <c r="K64" s="12" t="str">
        <f t="shared" si="12"/>
        <v>守中律师事务所 宋**</v>
      </c>
      <c r="L64" s="12" t="str">
        <f t="shared" si="2"/>
        <v>151****8157</v>
      </c>
      <c r="M64" s="19">
        <v>15173258157</v>
      </c>
      <c r="N64" s="14" t="s">
        <v>238</v>
      </c>
      <c r="O64" s="14" t="s">
        <v>23</v>
      </c>
      <c r="P64" s="9">
        <v>1500</v>
      </c>
      <c r="Q64" s="27"/>
    </row>
    <row r="65" ht="42.75" spans="1:17">
      <c r="A65" s="9">
        <v>62</v>
      </c>
      <c r="B65" s="9" t="s">
        <v>268</v>
      </c>
      <c r="C65" s="9" t="s">
        <v>269</v>
      </c>
      <c r="D65" s="10" t="str">
        <f t="shared" si="0"/>
        <v>刘*</v>
      </c>
      <c r="E65" s="9"/>
      <c r="F65" s="9"/>
      <c r="G65" s="9" t="s">
        <v>124</v>
      </c>
      <c r="H65" s="9" t="s">
        <v>18</v>
      </c>
      <c r="I65" s="9" t="s">
        <v>35</v>
      </c>
      <c r="J65" s="12" t="s">
        <v>270</v>
      </c>
      <c r="K65" s="12" t="str">
        <f t="shared" ref="K65:K72" si="13">REPLACE(J65,11,2,"**")</f>
        <v>人信律师事务所  丁**</v>
      </c>
      <c r="L65" s="12" t="str">
        <f t="shared" si="2"/>
        <v>186****3855</v>
      </c>
      <c r="M65" s="9">
        <v>18692633855</v>
      </c>
      <c r="N65" s="9" t="s">
        <v>271</v>
      </c>
      <c r="O65" s="14" t="s">
        <v>37</v>
      </c>
      <c r="P65" s="9">
        <v>800</v>
      </c>
      <c r="Q65" s="27"/>
    </row>
    <row r="66" ht="42.75" spans="1:17">
      <c r="A66" s="9">
        <v>63</v>
      </c>
      <c r="B66" s="9" t="s">
        <v>272</v>
      </c>
      <c r="C66" s="9" t="s">
        <v>273</v>
      </c>
      <c r="D66" s="10" t="str">
        <f t="shared" si="0"/>
        <v>段*刚</v>
      </c>
      <c r="E66" s="9"/>
      <c r="F66" s="9"/>
      <c r="G66" s="9" t="s">
        <v>167</v>
      </c>
      <c r="H66" s="9" t="s">
        <v>18</v>
      </c>
      <c r="I66" s="9" t="s">
        <v>274</v>
      </c>
      <c r="J66" s="12" t="s">
        <v>270</v>
      </c>
      <c r="K66" s="12" t="str">
        <f t="shared" si="13"/>
        <v>人信律师事务所  丁**</v>
      </c>
      <c r="L66" s="12" t="str">
        <f t="shared" si="2"/>
        <v>186****3855</v>
      </c>
      <c r="M66" s="19">
        <v>18692633855</v>
      </c>
      <c r="N66" s="14" t="s">
        <v>275</v>
      </c>
      <c r="O66" s="14" t="s">
        <v>23</v>
      </c>
      <c r="P66" s="9">
        <v>1500</v>
      </c>
      <c r="Q66" s="43"/>
    </row>
    <row r="67" ht="42.75" spans="1:17">
      <c r="A67" s="9">
        <v>64</v>
      </c>
      <c r="B67" s="9" t="s">
        <v>276</v>
      </c>
      <c r="C67" s="9" t="s">
        <v>277</v>
      </c>
      <c r="D67" s="10" t="str">
        <f t="shared" si="0"/>
        <v>刘*芬</v>
      </c>
      <c r="E67" s="9"/>
      <c r="F67" s="9"/>
      <c r="G67" s="9" t="s">
        <v>216</v>
      </c>
      <c r="H67" s="9" t="s">
        <v>27</v>
      </c>
      <c r="I67" s="9" t="s">
        <v>274</v>
      </c>
      <c r="J67" s="12" t="s">
        <v>278</v>
      </c>
      <c r="K67" s="12" t="str">
        <f t="shared" si="12"/>
        <v>人信律师事务所 吴**</v>
      </c>
      <c r="L67" s="12" t="str">
        <f t="shared" si="2"/>
        <v>186****9920</v>
      </c>
      <c r="M67" s="19">
        <v>18670809920</v>
      </c>
      <c r="N67" s="14" t="s">
        <v>279</v>
      </c>
      <c r="O67" s="14" t="s">
        <v>23</v>
      </c>
      <c r="P67" s="9">
        <v>1500</v>
      </c>
      <c r="Q67" s="27"/>
    </row>
    <row r="68" ht="42.75" spans="1:17">
      <c r="A68" s="9">
        <v>65</v>
      </c>
      <c r="B68" s="9" t="s">
        <v>280</v>
      </c>
      <c r="C68" s="9" t="s">
        <v>281</v>
      </c>
      <c r="D68" s="10" t="str">
        <f t="shared" ref="D68:D121" si="14">REPLACE(C68,2,1,"*")</f>
        <v>李*</v>
      </c>
      <c r="E68" s="9"/>
      <c r="F68" s="9"/>
      <c r="G68" s="9" t="s">
        <v>212</v>
      </c>
      <c r="H68" s="9" t="s">
        <v>18</v>
      </c>
      <c r="I68" s="9" t="s">
        <v>76</v>
      </c>
      <c r="J68" s="12" t="s">
        <v>278</v>
      </c>
      <c r="K68" s="12" t="str">
        <f t="shared" si="12"/>
        <v>人信律师事务所 吴**</v>
      </c>
      <c r="L68" s="12" t="str">
        <f t="shared" ref="L68:L121" si="15">REPLACE(M68,4,4,"****")</f>
        <v>186****9920</v>
      </c>
      <c r="M68" s="20">
        <v>18670809920</v>
      </c>
      <c r="N68" s="9" t="s">
        <v>282</v>
      </c>
      <c r="O68" s="9" t="s">
        <v>23</v>
      </c>
      <c r="P68" s="11">
        <v>1500</v>
      </c>
      <c r="Q68" s="27"/>
    </row>
    <row r="69" ht="44.25" spans="1:17">
      <c r="A69" s="9">
        <v>66</v>
      </c>
      <c r="B69" s="9" t="s">
        <v>283</v>
      </c>
      <c r="C69" s="9" t="s">
        <v>284</v>
      </c>
      <c r="D69" s="10" t="str">
        <f t="shared" si="14"/>
        <v>卜*文</v>
      </c>
      <c r="E69" s="9">
        <v>17373342689</v>
      </c>
      <c r="F69" s="9" t="str">
        <f t="shared" ref="F69:F74" si="16">REPLACE(E69,4,4,"****")</f>
        <v>173****2689</v>
      </c>
      <c r="G69" s="12" t="s">
        <v>261</v>
      </c>
      <c r="H69" s="9" t="s">
        <v>27</v>
      </c>
      <c r="I69" s="9" t="s">
        <v>285</v>
      </c>
      <c r="J69" s="22" t="s">
        <v>197</v>
      </c>
      <c r="K69" s="12" t="str">
        <f t="shared" si="13"/>
        <v>地博律师事务所  王**</v>
      </c>
      <c r="L69" s="12" t="str">
        <f t="shared" si="15"/>
        <v>157****8019</v>
      </c>
      <c r="M69" s="9">
        <v>15717538019</v>
      </c>
      <c r="N69" s="9" t="s">
        <v>286</v>
      </c>
      <c r="O69" s="9" t="s">
        <v>91</v>
      </c>
      <c r="P69" s="11">
        <v>1500</v>
      </c>
      <c r="Q69" s="27"/>
    </row>
    <row r="70" ht="42.75" spans="1:17">
      <c r="A70" s="9">
        <v>67</v>
      </c>
      <c r="B70" s="9" t="s">
        <v>287</v>
      </c>
      <c r="C70" s="9" t="s">
        <v>288</v>
      </c>
      <c r="D70" s="10" t="str">
        <f t="shared" si="14"/>
        <v>李*明</v>
      </c>
      <c r="E70" s="11"/>
      <c r="F70" s="9"/>
      <c r="G70" s="9" t="s">
        <v>116</v>
      </c>
      <c r="H70" s="9" t="s">
        <v>18</v>
      </c>
      <c r="I70" s="9" t="s">
        <v>65</v>
      </c>
      <c r="J70" s="22" t="s">
        <v>197</v>
      </c>
      <c r="K70" s="12" t="str">
        <f t="shared" si="13"/>
        <v>地博律师事务所  王**</v>
      </c>
      <c r="L70" s="12" t="str">
        <f t="shared" si="15"/>
        <v>157****8019</v>
      </c>
      <c r="M70" s="21">
        <v>15717538019</v>
      </c>
      <c r="N70" s="9" t="s">
        <v>289</v>
      </c>
      <c r="O70" s="9" t="s">
        <v>23</v>
      </c>
      <c r="P70" s="11">
        <v>1500</v>
      </c>
      <c r="Q70" s="27"/>
    </row>
    <row r="71" ht="42.75" spans="1:17">
      <c r="A71" s="9">
        <v>68</v>
      </c>
      <c r="B71" s="9" t="s">
        <v>290</v>
      </c>
      <c r="C71" s="9" t="s">
        <v>291</v>
      </c>
      <c r="D71" s="10" t="str">
        <f t="shared" si="14"/>
        <v>彭*雄</v>
      </c>
      <c r="E71" s="11">
        <v>18670235126</v>
      </c>
      <c r="F71" s="9" t="str">
        <f t="shared" si="16"/>
        <v>186****5126</v>
      </c>
      <c r="G71" s="9" t="s">
        <v>26</v>
      </c>
      <c r="H71" s="9" t="s">
        <v>27</v>
      </c>
      <c r="I71" s="9" t="s">
        <v>292</v>
      </c>
      <c r="J71" s="12" t="s">
        <v>293</v>
      </c>
      <c r="K71" s="12" t="str">
        <f t="shared" si="13"/>
        <v>长安法律服务所  陈**</v>
      </c>
      <c r="L71" s="12" t="str">
        <f t="shared" si="15"/>
        <v>135****2808</v>
      </c>
      <c r="M71" s="12">
        <v>13517412808</v>
      </c>
      <c r="N71" s="9" t="s">
        <v>294</v>
      </c>
      <c r="O71" s="9" t="s">
        <v>23</v>
      </c>
      <c r="P71" s="11">
        <v>1500</v>
      </c>
      <c r="Q71" s="27"/>
    </row>
    <row r="72" ht="58.5" spans="1:17">
      <c r="A72" s="9">
        <v>69</v>
      </c>
      <c r="B72" s="9" t="s">
        <v>295</v>
      </c>
      <c r="C72" s="11" t="s">
        <v>296</v>
      </c>
      <c r="D72" s="10" t="str">
        <f t="shared" si="14"/>
        <v>陈*开</v>
      </c>
      <c r="E72" s="11">
        <v>15200409809</v>
      </c>
      <c r="F72" s="9" t="str">
        <f t="shared" si="16"/>
        <v>152****9809</v>
      </c>
      <c r="G72" s="9" t="s">
        <v>297</v>
      </c>
      <c r="H72" s="9" t="s">
        <v>27</v>
      </c>
      <c r="I72" s="9" t="s">
        <v>206</v>
      </c>
      <c r="J72" s="12" t="s">
        <v>293</v>
      </c>
      <c r="K72" s="12" t="str">
        <f t="shared" si="13"/>
        <v>长安法律服务所  陈**</v>
      </c>
      <c r="L72" s="12" t="str">
        <f t="shared" si="15"/>
        <v>135****2808</v>
      </c>
      <c r="M72" s="12">
        <v>13517412808</v>
      </c>
      <c r="N72" s="9" t="s">
        <v>298</v>
      </c>
      <c r="O72" s="9" t="s">
        <v>91</v>
      </c>
      <c r="P72" s="11">
        <v>1500</v>
      </c>
      <c r="Q72" s="27"/>
    </row>
    <row r="73" ht="57" spans="1:17">
      <c r="A73" s="9">
        <v>70</v>
      </c>
      <c r="B73" s="9" t="s">
        <v>299</v>
      </c>
      <c r="C73" s="9" t="s">
        <v>300</v>
      </c>
      <c r="D73" s="10" t="str">
        <f t="shared" si="14"/>
        <v>张*桥</v>
      </c>
      <c r="E73" s="9">
        <v>13975359532</v>
      </c>
      <c r="F73" s="9" t="str">
        <f t="shared" si="16"/>
        <v>139****9532</v>
      </c>
      <c r="G73" s="9" t="s">
        <v>266</v>
      </c>
      <c r="H73" s="9" t="s">
        <v>27</v>
      </c>
      <c r="I73" s="9" t="s">
        <v>301</v>
      </c>
      <c r="J73" s="12" t="s">
        <v>53</v>
      </c>
      <c r="K73" s="12" t="str">
        <f t="shared" ref="K73:K77" si="17">REPLACE(J73,9,2,"**")</f>
        <v>顺杰律师事务所罗**</v>
      </c>
      <c r="L73" s="12" t="str">
        <f t="shared" si="15"/>
        <v>151****6879</v>
      </c>
      <c r="M73" s="21">
        <v>15197336879</v>
      </c>
      <c r="N73" s="9" t="s">
        <v>302</v>
      </c>
      <c r="O73" s="9" t="s">
        <v>23</v>
      </c>
      <c r="P73" s="9">
        <v>1500</v>
      </c>
      <c r="Q73" s="27"/>
    </row>
    <row r="74" ht="42.75" spans="1:17">
      <c r="A74" s="9">
        <v>71</v>
      </c>
      <c r="B74" s="9" t="s">
        <v>303</v>
      </c>
      <c r="C74" s="9" t="s">
        <v>304</v>
      </c>
      <c r="D74" s="10" t="str">
        <f t="shared" si="14"/>
        <v>何*</v>
      </c>
      <c r="E74" s="11">
        <v>13928847274</v>
      </c>
      <c r="F74" s="9" t="str">
        <f t="shared" si="16"/>
        <v>139****7274</v>
      </c>
      <c r="G74" s="9" t="s">
        <v>26</v>
      </c>
      <c r="H74" s="9" t="s">
        <v>27</v>
      </c>
      <c r="I74" s="9" t="s">
        <v>305</v>
      </c>
      <c r="J74" s="12" t="s">
        <v>53</v>
      </c>
      <c r="K74" s="12" t="str">
        <f t="shared" si="17"/>
        <v>顺杰律师事务所罗**</v>
      </c>
      <c r="L74" s="12" t="str">
        <f t="shared" si="15"/>
        <v>151****6878</v>
      </c>
      <c r="M74" s="21">
        <v>15197336878</v>
      </c>
      <c r="N74" s="9" t="s">
        <v>306</v>
      </c>
      <c r="O74" s="9" t="s">
        <v>91</v>
      </c>
      <c r="P74" s="11">
        <v>1500</v>
      </c>
      <c r="Q74" s="27"/>
    </row>
    <row r="75" ht="42.75" spans="1:17">
      <c r="A75" s="9">
        <v>72</v>
      </c>
      <c r="B75" s="9" t="s">
        <v>307</v>
      </c>
      <c r="C75" s="9" t="s">
        <v>308</v>
      </c>
      <c r="D75" s="10" t="str">
        <f t="shared" si="14"/>
        <v>谭*</v>
      </c>
      <c r="E75" s="11"/>
      <c r="F75" s="9"/>
      <c r="G75" s="9" t="s">
        <v>83</v>
      </c>
      <c r="H75" s="9" t="s">
        <v>18</v>
      </c>
      <c r="I75" s="9" t="s">
        <v>309</v>
      </c>
      <c r="J75" s="12" t="s">
        <v>310</v>
      </c>
      <c r="K75" s="12" t="str">
        <f t="shared" ref="K75:K84" si="18">REPLACE(J75,11,2,"**")</f>
        <v>华安律师事务所  陈**</v>
      </c>
      <c r="L75" s="12" t="str">
        <f t="shared" si="15"/>
        <v>139****9572</v>
      </c>
      <c r="M75" s="21">
        <v>13974199572</v>
      </c>
      <c r="N75" s="9" t="s">
        <v>230</v>
      </c>
      <c r="O75" s="9" t="s">
        <v>23</v>
      </c>
      <c r="P75" s="11">
        <v>1500</v>
      </c>
      <c r="Q75" s="27"/>
    </row>
    <row r="76" ht="42.75" spans="1:17">
      <c r="A76" s="9">
        <v>73</v>
      </c>
      <c r="B76" s="17" t="s">
        <v>311</v>
      </c>
      <c r="C76" s="17" t="s">
        <v>312</v>
      </c>
      <c r="D76" s="10" t="str">
        <f t="shared" si="14"/>
        <v>阳*冬</v>
      </c>
      <c r="E76" s="14">
        <v>13607336304</v>
      </c>
      <c r="F76" s="9" t="str">
        <f t="shared" ref="F76:F81" si="19">REPLACE(E76,4,4,"****")</f>
        <v>136****6304</v>
      </c>
      <c r="G76" s="17" t="s">
        <v>313</v>
      </c>
      <c r="H76" s="17" t="s">
        <v>27</v>
      </c>
      <c r="I76" s="17" t="s">
        <v>314</v>
      </c>
      <c r="J76" s="12" t="s">
        <v>53</v>
      </c>
      <c r="K76" s="12" t="str">
        <f t="shared" si="17"/>
        <v>顺杰律师事务所罗**</v>
      </c>
      <c r="L76" s="12" t="str">
        <f t="shared" si="15"/>
        <v>151****6878</v>
      </c>
      <c r="M76" s="17">
        <v>15197336878</v>
      </c>
      <c r="N76" s="17" t="s">
        <v>315</v>
      </c>
      <c r="O76" s="17" t="s">
        <v>23</v>
      </c>
      <c r="P76" s="14">
        <v>1500</v>
      </c>
      <c r="Q76" s="44"/>
    </row>
    <row r="77" ht="42.75" spans="1:17">
      <c r="A77" s="9">
        <v>74</v>
      </c>
      <c r="B77" s="17" t="s">
        <v>316</v>
      </c>
      <c r="C77" s="17" t="s">
        <v>312</v>
      </c>
      <c r="D77" s="10" t="str">
        <f t="shared" si="14"/>
        <v>阳*冬</v>
      </c>
      <c r="E77" s="14">
        <v>13607336304</v>
      </c>
      <c r="F77" s="9" t="str">
        <f t="shared" si="19"/>
        <v>136****6304</v>
      </c>
      <c r="G77" s="17" t="s">
        <v>313</v>
      </c>
      <c r="H77" s="17" t="s">
        <v>27</v>
      </c>
      <c r="I77" s="17" t="s">
        <v>314</v>
      </c>
      <c r="J77" s="12" t="s">
        <v>53</v>
      </c>
      <c r="K77" s="12" t="str">
        <f t="shared" si="17"/>
        <v>顺杰律师事务所罗**</v>
      </c>
      <c r="L77" s="12" t="str">
        <f t="shared" si="15"/>
        <v>151****6878</v>
      </c>
      <c r="M77" s="17">
        <v>15197336878</v>
      </c>
      <c r="N77" s="17" t="s">
        <v>317</v>
      </c>
      <c r="O77" s="17" t="s">
        <v>23</v>
      </c>
      <c r="P77" s="9">
        <v>1500</v>
      </c>
      <c r="Q77" s="44"/>
    </row>
    <row r="78" ht="42.75" spans="1:17">
      <c r="A78" s="9">
        <v>75</v>
      </c>
      <c r="B78" s="9" t="s">
        <v>318</v>
      </c>
      <c r="C78" s="9" t="s">
        <v>319</v>
      </c>
      <c r="D78" s="10" t="str">
        <f t="shared" si="14"/>
        <v>贺*峰</v>
      </c>
      <c r="E78" s="9"/>
      <c r="F78" s="9"/>
      <c r="G78" s="9" t="s">
        <v>40</v>
      </c>
      <c r="H78" s="9" t="s">
        <v>18</v>
      </c>
      <c r="I78" s="9" t="s">
        <v>35</v>
      </c>
      <c r="J78" s="12" t="s">
        <v>320</v>
      </c>
      <c r="K78" s="12" t="str">
        <f>REPLACE(J78,10,2,"**")</f>
        <v>华安律师事务所 黄**</v>
      </c>
      <c r="L78" s="12" t="str">
        <f t="shared" si="15"/>
        <v>151****4320</v>
      </c>
      <c r="M78" s="21">
        <v>15115334320</v>
      </c>
      <c r="N78" s="9" t="s">
        <v>80</v>
      </c>
      <c r="O78" s="9" t="s">
        <v>23</v>
      </c>
      <c r="P78" s="9">
        <v>1500</v>
      </c>
      <c r="Q78" s="27"/>
    </row>
    <row r="79" ht="42.75" spans="1:17">
      <c r="A79" s="9">
        <v>76</v>
      </c>
      <c r="B79" s="9" t="s">
        <v>321</v>
      </c>
      <c r="C79" s="9" t="s">
        <v>322</v>
      </c>
      <c r="D79" s="10" t="str">
        <f t="shared" si="14"/>
        <v>文*辉</v>
      </c>
      <c r="E79" s="9"/>
      <c r="F79" s="9"/>
      <c r="G79" s="9" t="s">
        <v>323</v>
      </c>
      <c r="H79" s="9" t="s">
        <v>18</v>
      </c>
      <c r="I79" s="9" t="s">
        <v>324</v>
      </c>
      <c r="J79" s="12" t="s">
        <v>71</v>
      </c>
      <c r="K79" s="12" t="str">
        <f t="shared" si="18"/>
        <v>顺杰律师事务所  刘**</v>
      </c>
      <c r="L79" s="12" t="str">
        <f t="shared" si="15"/>
        <v>137****8856</v>
      </c>
      <c r="M79" s="19">
        <v>13787248856</v>
      </c>
      <c r="N79" s="9" t="s">
        <v>282</v>
      </c>
      <c r="O79" s="9" t="s">
        <v>23</v>
      </c>
      <c r="P79" s="9">
        <v>1500</v>
      </c>
      <c r="Q79" s="27"/>
    </row>
    <row r="80" ht="42.75" spans="1:17">
      <c r="A80" s="9">
        <v>77</v>
      </c>
      <c r="B80" s="9" t="s">
        <v>325</v>
      </c>
      <c r="C80" s="9" t="s">
        <v>326</v>
      </c>
      <c r="D80" s="10" t="str">
        <f t="shared" si="14"/>
        <v>刘*艳</v>
      </c>
      <c r="E80" s="9"/>
      <c r="F80" s="9"/>
      <c r="G80" s="9" t="s">
        <v>327</v>
      </c>
      <c r="H80" s="9" t="s">
        <v>18</v>
      </c>
      <c r="I80" s="9" t="s">
        <v>328</v>
      </c>
      <c r="J80" s="12" t="s">
        <v>42</v>
      </c>
      <c r="K80" s="12" t="str">
        <f t="shared" si="18"/>
        <v>人信律师事务所  陈**</v>
      </c>
      <c r="L80" s="12" t="str">
        <f t="shared" si="15"/>
        <v>187****3382</v>
      </c>
      <c r="M80" s="20">
        <v>18711393382</v>
      </c>
      <c r="N80" s="9" t="s">
        <v>206</v>
      </c>
      <c r="O80" s="9" t="s">
        <v>23</v>
      </c>
      <c r="P80" s="9">
        <v>1500</v>
      </c>
      <c r="Q80" s="27"/>
    </row>
    <row r="81" ht="42.75" spans="1:17">
      <c r="A81" s="9">
        <v>78</v>
      </c>
      <c r="B81" s="9" t="s">
        <v>329</v>
      </c>
      <c r="C81" s="9" t="s">
        <v>330</v>
      </c>
      <c r="D81" s="10" t="str">
        <f t="shared" si="14"/>
        <v>李*良</v>
      </c>
      <c r="E81" s="9">
        <v>15886346628</v>
      </c>
      <c r="F81" s="9" t="str">
        <f t="shared" si="19"/>
        <v>158****6628</v>
      </c>
      <c r="G81" s="9" t="s">
        <v>331</v>
      </c>
      <c r="H81" s="9" t="s">
        <v>27</v>
      </c>
      <c r="I81" s="9" t="s">
        <v>332</v>
      </c>
      <c r="J81" s="12" t="s">
        <v>42</v>
      </c>
      <c r="K81" s="12" t="str">
        <f t="shared" si="18"/>
        <v>人信律师事务所  陈**</v>
      </c>
      <c r="L81" s="12" t="str">
        <f t="shared" si="15"/>
        <v>187****3382</v>
      </c>
      <c r="M81" s="20">
        <v>18711393382</v>
      </c>
      <c r="N81" s="9" t="s">
        <v>333</v>
      </c>
      <c r="O81" s="9" t="s">
        <v>23</v>
      </c>
      <c r="P81" s="9">
        <v>1500</v>
      </c>
      <c r="Q81" s="27"/>
    </row>
    <row r="82" ht="42.75" spans="1:17">
      <c r="A82" s="9">
        <v>79</v>
      </c>
      <c r="B82" s="9" t="s">
        <v>334</v>
      </c>
      <c r="C82" s="9" t="s">
        <v>335</v>
      </c>
      <c r="D82" s="10" t="str">
        <f t="shared" si="14"/>
        <v>陈*毛</v>
      </c>
      <c r="E82" s="9"/>
      <c r="F82" s="9"/>
      <c r="G82" s="9" t="s">
        <v>245</v>
      </c>
      <c r="H82" s="9" t="s">
        <v>18</v>
      </c>
      <c r="I82" s="9" t="s">
        <v>274</v>
      </c>
      <c r="J82" s="12" t="s">
        <v>71</v>
      </c>
      <c r="K82" s="12" t="str">
        <f t="shared" si="18"/>
        <v>顺杰律师事务所  刘**</v>
      </c>
      <c r="L82" s="12" t="str">
        <f t="shared" si="15"/>
        <v>137****8856</v>
      </c>
      <c r="M82" s="19">
        <v>13787248856</v>
      </c>
      <c r="N82" s="14" t="s">
        <v>336</v>
      </c>
      <c r="O82" s="14" t="s">
        <v>23</v>
      </c>
      <c r="P82" s="9">
        <v>1500</v>
      </c>
      <c r="Q82" s="27"/>
    </row>
    <row r="83" ht="42.75" spans="1:17">
      <c r="A83" s="9">
        <v>80</v>
      </c>
      <c r="B83" s="9" t="s">
        <v>337</v>
      </c>
      <c r="C83" s="9" t="s">
        <v>338</v>
      </c>
      <c r="D83" s="10" t="str">
        <f t="shared" si="14"/>
        <v>刘*仔</v>
      </c>
      <c r="E83" s="9"/>
      <c r="F83" s="9"/>
      <c r="G83" s="9" t="s">
        <v>103</v>
      </c>
      <c r="H83" s="9" t="s">
        <v>18</v>
      </c>
      <c r="I83" s="9" t="s">
        <v>104</v>
      </c>
      <c r="J83" s="12" t="s">
        <v>71</v>
      </c>
      <c r="K83" s="12" t="str">
        <f t="shared" si="18"/>
        <v>顺杰律师事务所  刘**</v>
      </c>
      <c r="L83" s="12" t="str">
        <f t="shared" si="15"/>
        <v>137****8856</v>
      </c>
      <c r="M83" s="19">
        <v>13787248856</v>
      </c>
      <c r="N83" s="9" t="s">
        <v>339</v>
      </c>
      <c r="O83" s="9" t="s">
        <v>23</v>
      </c>
      <c r="P83" s="9">
        <v>1500</v>
      </c>
      <c r="Q83" s="27"/>
    </row>
    <row r="84" ht="42.75" spans="1:17">
      <c r="A84" s="9">
        <v>81</v>
      </c>
      <c r="B84" s="9" t="s">
        <v>340</v>
      </c>
      <c r="C84" s="9" t="s">
        <v>341</v>
      </c>
      <c r="D84" s="10" t="str">
        <f t="shared" si="14"/>
        <v>谭*跃</v>
      </c>
      <c r="E84" s="11"/>
      <c r="F84" s="9"/>
      <c r="G84" s="9" t="s">
        <v>116</v>
      </c>
      <c r="H84" s="9" t="s">
        <v>18</v>
      </c>
      <c r="I84" s="25" t="s">
        <v>257</v>
      </c>
      <c r="J84" s="12" t="s">
        <v>71</v>
      </c>
      <c r="K84" s="12" t="str">
        <f t="shared" si="18"/>
        <v>顺杰律师事务所  刘**</v>
      </c>
      <c r="L84" s="12" t="str">
        <f t="shared" si="15"/>
        <v>137****8856</v>
      </c>
      <c r="M84" s="12">
        <v>13787248856</v>
      </c>
      <c r="N84" s="9" t="s">
        <v>342</v>
      </c>
      <c r="O84" s="9" t="s">
        <v>23</v>
      </c>
      <c r="P84" s="11">
        <v>1500</v>
      </c>
      <c r="Q84" s="27"/>
    </row>
    <row r="85" ht="42.75" spans="1:17">
      <c r="A85" s="9">
        <v>82</v>
      </c>
      <c r="B85" s="9" t="s">
        <v>343</v>
      </c>
      <c r="C85" s="9" t="s">
        <v>344</v>
      </c>
      <c r="D85" s="10" t="str">
        <f t="shared" si="14"/>
        <v>刘*猛</v>
      </c>
      <c r="E85" s="9">
        <v>15197396606</v>
      </c>
      <c r="F85" s="9" t="str">
        <f t="shared" ref="F85:F89" si="20">REPLACE(E85,4,4,"****")</f>
        <v>151****6606</v>
      </c>
      <c r="G85" s="9" t="s">
        <v>331</v>
      </c>
      <c r="H85" s="9" t="s">
        <v>27</v>
      </c>
      <c r="I85" s="9" t="s">
        <v>175</v>
      </c>
      <c r="J85" s="12" t="s">
        <v>345</v>
      </c>
      <c r="K85" s="12" t="str">
        <f t="shared" ref="K85:K93" si="21">REPLACE(J85,10,2,"**")</f>
        <v>华安律师事务所 彭**</v>
      </c>
      <c r="L85" s="12" t="str">
        <f t="shared" si="15"/>
        <v>189****3098</v>
      </c>
      <c r="M85" s="21">
        <v>18974183098</v>
      </c>
      <c r="N85" s="9" t="s">
        <v>107</v>
      </c>
      <c r="O85" s="9" t="s">
        <v>23</v>
      </c>
      <c r="P85" s="9">
        <v>1500</v>
      </c>
      <c r="Q85" s="27"/>
    </row>
    <row r="86" ht="42.75" spans="1:17">
      <c r="A86" s="9">
        <v>83</v>
      </c>
      <c r="B86" s="9" t="s">
        <v>346</v>
      </c>
      <c r="C86" s="9" t="s">
        <v>347</v>
      </c>
      <c r="D86" s="10" t="str">
        <f t="shared" si="14"/>
        <v>罗*乐</v>
      </c>
      <c r="E86" s="9">
        <v>15112471649</v>
      </c>
      <c r="F86" s="9" t="str">
        <f t="shared" si="20"/>
        <v>151****1649</v>
      </c>
      <c r="G86" s="9" t="s">
        <v>348</v>
      </c>
      <c r="H86" s="9" t="s">
        <v>27</v>
      </c>
      <c r="I86" s="9" t="s">
        <v>241</v>
      </c>
      <c r="J86" s="12" t="s">
        <v>345</v>
      </c>
      <c r="K86" s="12" t="str">
        <f t="shared" si="21"/>
        <v>华安律师事务所 彭**</v>
      </c>
      <c r="L86" s="12" t="str">
        <f t="shared" si="15"/>
        <v>189****3098</v>
      </c>
      <c r="M86" s="21">
        <v>18974183098</v>
      </c>
      <c r="N86" s="9" t="s">
        <v>349</v>
      </c>
      <c r="O86" s="9" t="s">
        <v>91</v>
      </c>
      <c r="P86" s="9">
        <v>1500</v>
      </c>
      <c r="Q86" s="27"/>
    </row>
    <row r="87" ht="42.75" spans="1:17">
      <c r="A87" s="9">
        <v>84</v>
      </c>
      <c r="B87" s="9" t="s">
        <v>350</v>
      </c>
      <c r="C87" s="9" t="s">
        <v>351</v>
      </c>
      <c r="D87" s="10" t="str">
        <f t="shared" si="14"/>
        <v>张*家</v>
      </c>
      <c r="E87" s="9">
        <v>15115333099</v>
      </c>
      <c r="F87" s="9" t="str">
        <f t="shared" si="20"/>
        <v>151****3099</v>
      </c>
      <c r="G87" s="9" t="s">
        <v>352</v>
      </c>
      <c r="H87" s="9" t="s">
        <v>27</v>
      </c>
      <c r="I87" s="9" t="s">
        <v>353</v>
      </c>
      <c r="J87" s="12" t="s">
        <v>345</v>
      </c>
      <c r="K87" s="12" t="str">
        <f t="shared" si="21"/>
        <v>华安律师事务所 彭**</v>
      </c>
      <c r="L87" s="12" t="str">
        <f t="shared" si="15"/>
        <v>189****3098</v>
      </c>
      <c r="M87" s="21">
        <v>18974183098</v>
      </c>
      <c r="N87" s="9" t="s">
        <v>100</v>
      </c>
      <c r="O87" s="9" t="s">
        <v>23</v>
      </c>
      <c r="P87" s="9">
        <v>1500</v>
      </c>
      <c r="Q87" s="27"/>
    </row>
    <row r="88" ht="42.75" spans="1:17">
      <c r="A88" s="9">
        <v>85</v>
      </c>
      <c r="B88" s="9" t="s">
        <v>354</v>
      </c>
      <c r="C88" s="9" t="s">
        <v>355</v>
      </c>
      <c r="D88" s="10" t="str">
        <f t="shared" si="14"/>
        <v>刘*好</v>
      </c>
      <c r="E88" s="9">
        <v>17373143111</v>
      </c>
      <c r="F88" s="9" t="str">
        <f t="shared" si="20"/>
        <v>173****3111</v>
      </c>
      <c r="G88" s="29" t="s">
        <v>356</v>
      </c>
      <c r="H88" s="9" t="s">
        <v>27</v>
      </c>
      <c r="I88" s="9" t="s">
        <v>357</v>
      </c>
      <c r="J88" s="12" t="s">
        <v>345</v>
      </c>
      <c r="K88" s="12" t="str">
        <f t="shared" si="21"/>
        <v>华安律师事务所 彭**</v>
      </c>
      <c r="L88" s="12" t="str">
        <f t="shared" si="15"/>
        <v>189****3098</v>
      </c>
      <c r="M88" s="21">
        <v>18974183098</v>
      </c>
      <c r="N88" s="9" t="s">
        <v>234</v>
      </c>
      <c r="O88" s="9" t="s">
        <v>23</v>
      </c>
      <c r="P88" s="11">
        <v>1500</v>
      </c>
      <c r="Q88" s="27"/>
    </row>
    <row r="89" ht="42.75" spans="1:17">
      <c r="A89" s="9">
        <v>86</v>
      </c>
      <c r="B89" s="9" t="s">
        <v>358</v>
      </c>
      <c r="C89" s="9" t="s">
        <v>359</v>
      </c>
      <c r="D89" s="10" t="str">
        <f t="shared" si="14"/>
        <v>王*</v>
      </c>
      <c r="E89" s="9">
        <v>18873323898</v>
      </c>
      <c r="F89" s="9" t="str">
        <f t="shared" si="20"/>
        <v>188****3898</v>
      </c>
      <c r="G89" s="9" t="s">
        <v>360</v>
      </c>
      <c r="H89" s="9" t="s">
        <v>27</v>
      </c>
      <c r="I89" s="9" t="s">
        <v>342</v>
      </c>
      <c r="J89" s="12" t="s">
        <v>345</v>
      </c>
      <c r="K89" s="12" t="str">
        <f t="shared" si="21"/>
        <v>华安律师事务所 彭**</v>
      </c>
      <c r="L89" s="12" t="str">
        <f t="shared" si="15"/>
        <v>189****3098</v>
      </c>
      <c r="M89" s="21">
        <v>18974183098</v>
      </c>
      <c r="N89" s="9" t="s">
        <v>339</v>
      </c>
      <c r="O89" s="9" t="s">
        <v>23</v>
      </c>
      <c r="P89" s="9">
        <v>2000</v>
      </c>
      <c r="Q89" s="45" t="s">
        <v>361</v>
      </c>
    </row>
    <row r="90" ht="42.75" spans="1:17">
      <c r="A90" s="9">
        <v>87</v>
      </c>
      <c r="B90" s="30" t="s">
        <v>362</v>
      </c>
      <c r="C90" s="14" t="s">
        <v>363</v>
      </c>
      <c r="D90" s="10" t="str">
        <f t="shared" si="14"/>
        <v>刘*城</v>
      </c>
      <c r="E90" s="9"/>
      <c r="F90" s="9"/>
      <c r="G90" s="9" t="s">
        <v>40</v>
      </c>
      <c r="H90" s="9" t="s">
        <v>18</v>
      </c>
      <c r="I90" s="9" t="s">
        <v>364</v>
      </c>
      <c r="J90" s="12" t="s">
        <v>345</v>
      </c>
      <c r="K90" s="12" t="str">
        <f t="shared" si="21"/>
        <v>华安律师事务所 彭**</v>
      </c>
      <c r="L90" s="12" t="str">
        <f t="shared" si="15"/>
        <v>189****3098</v>
      </c>
      <c r="M90" s="21">
        <v>18974183098</v>
      </c>
      <c r="N90" s="9" t="s">
        <v>187</v>
      </c>
      <c r="O90" s="9" t="s">
        <v>23</v>
      </c>
      <c r="P90" s="40">
        <v>1500</v>
      </c>
      <c r="Q90" s="45"/>
    </row>
    <row r="91" ht="42.75" spans="1:17">
      <c r="A91" s="9">
        <v>88</v>
      </c>
      <c r="B91" s="9" t="s">
        <v>365</v>
      </c>
      <c r="C91" s="9" t="s">
        <v>366</v>
      </c>
      <c r="D91" s="10" t="str">
        <f t="shared" si="14"/>
        <v>谭*平</v>
      </c>
      <c r="E91" s="9"/>
      <c r="F91" s="9"/>
      <c r="G91" s="9" t="s">
        <v>40</v>
      </c>
      <c r="H91" s="9" t="s">
        <v>18</v>
      </c>
      <c r="I91" s="9" t="s">
        <v>175</v>
      </c>
      <c r="J91" s="12" t="s">
        <v>345</v>
      </c>
      <c r="K91" s="12" t="str">
        <f t="shared" si="21"/>
        <v>华安律师事务所 彭**</v>
      </c>
      <c r="L91" s="12" t="str">
        <f t="shared" si="15"/>
        <v>189****3098</v>
      </c>
      <c r="M91" s="21">
        <v>18974183098</v>
      </c>
      <c r="N91" s="9" t="s">
        <v>367</v>
      </c>
      <c r="O91" s="9" t="s">
        <v>23</v>
      </c>
      <c r="P91" s="9">
        <v>1500</v>
      </c>
      <c r="Q91" s="45"/>
    </row>
    <row r="92" ht="42.75" spans="1:17">
      <c r="A92" s="9">
        <v>89</v>
      </c>
      <c r="B92" s="9" t="s">
        <v>368</v>
      </c>
      <c r="C92" s="9" t="s">
        <v>369</v>
      </c>
      <c r="D92" s="10" t="str">
        <f t="shared" si="14"/>
        <v>裘*文</v>
      </c>
      <c r="E92" s="11"/>
      <c r="F92" s="9"/>
      <c r="G92" s="9" t="s">
        <v>124</v>
      </c>
      <c r="H92" s="9" t="s">
        <v>18</v>
      </c>
      <c r="I92" s="9" t="s">
        <v>125</v>
      </c>
      <c r="J92" s="12" t="s">
        <v>345</v>
      </c>
      <c r="K92" s="12" t="str">
        <f t="shared" si="21"/>
        <v>华安律师事务所 彭**</v>
      </c>
      <c r="L92" s="12" t="str">
        <f t="shared" si="15"/>
        <v>189****3098</v>
      </c>
      <c r="M92" s="18" t="s">
        <v>370</v>
      </c>
      <c r="N92" s="9" t="s">
        <v>126</v>
      </c>
      <c r="O92" s="9" t="s">
        <v>23</v>
      </c>
      <c r="P92" s="40">
        <v>1500</v>
      </c>
      <c r="Q92" s="45"/>
    </row>
    <row r="93" ht="42.75" spans="1:17">
      <c r="A93" s="9">
        <v>90</v>
      </c>
      <c r="B93" s="9" t="s">
        <v>371</v>
      </c>
      <c r="C93" s="9" t="s">
        <v>372</v>
      </c>
      <c r="D93" s="10" t="str">
        <f t="shared" si="14"/>
        <v>贺*</v>
      </c>
      <c r="E93" s="11"/>
      <c r="F93" s="9"/>
      <c r="G93" s="9" t="s">
        <v>116</v>
      </c>
      <c r="H93" s="9" t="s">
        <v>18</v>
      </c>
      <c r="I93" s="25" t="s">
        <v>257</v>
      </c>
      <c r="J93" s="12" t="s">
        <v>345</v>
      </c>
      <c r="K93" s="12" t="str">
        <f t="shared" si="21"/>
        <v>华安律师事务所 彭**</v>
      </c>
      <c r="L93" s="12" t="str">
        <f t="shared" si="15"/>
        <v>189****3098</v>
      </c>
      <c r="M93" s="18" t="s">
        <v>370</v>
      </c>
      <c r="N93" s="9" t="s">
        <v>258</v>
      </c>
      <c r="O93" s="9" t="s">
        <v>23</v>
      </c>
      <c r="P93" s="40">
        <v>1500</v>
      </c>
      <c r="Q93" s="45"/>
    </row>
    <row r="94" ht="42.75" spans="1:17">
      <c r="A94" s="9">
        <v>91</v>
      </c>
      <c r="B94" s="9" t="s">
        <v>373</v>
      </c>
      <c r="C94" s="9" t="s">
        <v>374</v>
      </c>
      <c r="D94" s="10" t="str">
        <f t="shared" si="14"/>
        <v>黄*军</v>
      </c>
      <c r="E94" s="9"/>
      <c r="F94" s="9"/>
      <c r="G94" s="9" t="s">
        <v>40</v>
      </c>
      <c r="H94" s="9" t="s">
        <v>18</v>
      </c>
      <c r="I94" s="9" t="s">
        <v>375</v>
      </c>
      <c r="J94" s="12" t="s">
        <v>71</v>
      </c>
      <c r="K94" s="12" t="str">
        <f t="shared" ref="K94:K98" si="22">REPLACE(J94,11,2,"**")</f>
        <v>顺杰律师事务所  刘**</v>
      </c>
      <c r="L94" s="12" t="str">
        <f t="shared" si="15"/>
        <v>137****8856</v>
      </c>
      <c r="M94" s="19">
        <v>13787248856</v>
      </c>
      <c r="N94" s="9" t="s">
        <v>376</v>
      </c>
      <c r="O94" s="9" t="s">
        <v>23</v>
      </c>
      <c r="P94" s="9">
        <v>1500</v>
      </c>
      <c r="Q94" s="45"/>
    </row>
    <row r="95" ht="42.75" spans="1:17">
      <c r="A95" s="9">
        <v>92</v>
      </c>
      <c r="B95" s="9" t="s">
        <v>377</v>
      </c>
      <c r="C95" s="9" t="s">
        <v>378</v>
      </c>
      <c r="D95" s="10" t="str">
        <f t="shared" si="14"/>
        <v>苏*英</v>
      </c>
      <c r="E95" s="9">
        <v>15212718272</v>
      </c>
      <c r="F95" s="9" t="str">
        <f t="shared" ref="F95:F98" si="23">REPLACE(E95,4,4,"****")</f>
        <v>152****8272</v>
      </c>
      <c r="G95" s="31" t="s">
        <v>261</v>
      </c>
      <c r="H95" s="9" t="s">
        <v>27</v>
      </c>
      <c r="I95" s="9" t="s">
        <v>379</v>
      </c>
      <c r="J95" s="12" t="s">
        <v>293</v>
      </c>
      <c r="K95" s="12" t="str">
        <f t="shared" si="22"/>
        <v>长安法律服务所  陈**</v>
      </c>
      <c r="L95" s="12" t="str">
        <f t="shared" si="15"/>
        <v>135****2808</v>
      </c>
      <c r="M95" s="12">
        <v>13517412808</v>
      </c>
      <c r="N95" s="9" t="s">
        <v>279</v>
      </c>
      <c r="O95" s="9" t="s">
        <v>23</v>
      </c>
      <c r="P95" s="9">
        <v>1500</v>
      </c>
      <c r="Q95" s="45"/>
    </row>
    <row r="96" ht="42.75" spans="1:17">
      <c r="A96" s="9">
        <v>93</v>
      </c>
      <c r="B96" s="9" t="s">
        <v>380</v>
      </c>
      <c r="C96" s="9" t="s">
        <v>381</v>
      </c>
      <c r="D96" s="10" t="str">
        <f t="shared" si="14"/>
        <v>谭*开</v>
      </c>
      <c r="E96" s="11">
        <v>18073320959</v>
      </c>
      <c r="F96" s="9" t="str">
        <f t="shared" si="23"/>
        <v>180****0959</v>
      </c>
      <c r="G96" s="9" t="s">
        <v>382</v>
      </c>
      <c r="H96" s="9" t="s">
        <v>27</v>
      </c>
      <c r="I96" s="9" t="s">
        <v>383</v>
      </c>
      <c r="J96" s="12" t="s">
        <v>293</v>
      </c>
      <c r="K96" s="12" t="str">
        <f t="shared" si="22"/>
        <v>长安法律服务所  陈**</v>
      </c>
      <c r="L96" s="12" t="str">
        <f t="shared" si="15"/>
        <v>135****2808</v>
      </c>
      <c r="M96" s="12">
        <v>13517412808</v>
      </c>
      <c r="N96" s="9" t="s">
        <v>375</v>
      </c>
      <c r="O96" s="9" t="s">
        <v>23</v>
      </c>
      <c r="P96" s="41">
        <v>1500</v>
      </c>
      <c r="Q96" s="45"/>
    </row>
    <row r="97" ht="42.75" spans="1:17">
      <c r="A97" s="9">
        <v>94</v>
      </c>
      <c r="B97" s="9" t="s">
        <v>384</v>
      </c>
      <c r="C97" s="9" t="s">
        <v>385</v>
      </c>
      <c r="D97" s="10" t="str">
        <f t="shared" si="14"/>
        <v>罗*祖</v>
      </c>
      <c r="E97" s="9"/>
      <c r="F97" s="9"/>
      <c r="G97" s="9" t="s">
        <v>40</v>
      </c>
      <c r="H97" s="9" t="s">
        <v>18</v>
      </c>
      <c r="I97" s="9" t="s">
        <v>386</v>
      </c>
      <c r="J97" s="22" t="s">
        <v>387</v>
      </c>
      <c r="K97" s="12" t="str">
        <f t="shared" si="22"/>
        <v>地博律师事务所  陈**</v>
      </c>
      <c r="L97" s="12" t="str">
        <f t="shared" si="15"/>
        <v>139****0155</v>
      </c>
      <c r="M97" s="19">
        <v>13974150155</v>
      </c>
      <c r="N97" s="14" t="s">
        <v>388</v>
      </c>
      <c r="O97" s="14" t="s">
        <v>23</v>
      </c>
      <c r="P97" s="9">
        <v>1500</v>
      </c>
      <c r="Q97" s="45"/>
    </row>
    <row r="98" ht="42.75" spans="1:17">
      <c r="A98" s="9">
        <v>95</v>
      </c>
      <c r="B98" s="9" t="s">
        <v>389</v>
      </c>
      <c r="C98" s="9" t="s">
        <v>390</v>
      </c>
      <c r="D98" s="10" t="str">
        <f t="shared" si="14"/>
        <v>谢*凯婷</v>
      </c>
      <c r="E98" s="9">
        <v>18673332703</v>
      </c>
      <c r="F98" s="9" t="str">
        <f t="shared" si="23"/>
        <v>186****2703</v>
      </c>
      <c r="G98" s="9" t="s">
        <v>391</v>
      </c>
      <c r="H98" s="9" t="s">
        <v>27</v>
      </c>
      <c r="I98" s="9" t="s">
        <v>353</v>
      </c>
      <c r="J98" s="22" t="s">
        <v>387</v>
      </c>
      <c r="K98" s="12" t="str">
        <f t="shared" si="22"/>
        <v>地博律师事务所  陈**</v>
      </c>
      <c r="L98" s="12" t="str">
        <f t="shared" si="15"/>
        <v>139****0155</v>
      </c>
      <c r="M98" s="19">
        <v>13974150155</v>
      </c>
      <c r="N98" s="14" t="s">
        <v>333</v>
      </c>
      <c r="O98" s="14" t="s">
        <v>23</v>
      </c>
      <c r="P98" s="9">
        <v>1500</v>
      </c>
      <c r="Q98" s="45"/>
    </row>
    <row r="99" ht="42.75" spans="1:17">
      <c r="A99" s="9">
        <v>96</v>
      </c>
      <c r="B99" s="9" t="s">
        <v>392</v>
      </c>
      <c r="C99" s="9" t="s">
        <v>393</v>
      </c>
      <c r="D99" s="10" t="str">
        <f t="shared" si="14"/>
        <v>李*林</v>
      </c>
      <c r="E99" s="9"/>
      <c r="F99" s="9"/>
      <c r="G99" s="9" t="s">
        <v>40</v>
      </c>
      <c r="H99" s="9" t="s">
        <v>18</v>
      </c>
      <c r="I99" s="9" t="s">
        <v>386</v>
      </c>
      <c r="J99" s="9" t="s">
        <v>320</v>
      </c>
      <c r="K99" s="12" t="str">
        <f t="shared" ref="K99:K104" si="24">REPLACE(J99,10,2,"**")</f>
        <v>华安律师事务所 黄**</v>
      </c>
      <c r="L99" s="12" t="str">
        <f t="shared" si="15"/>
        <v>151****4320</v>
      </c>
      <c r="M99" s="19">
        <v>15115334320</v>
      </c>
      <c r="N99" s="14" t="s">
        <v>388</v>
      </c>
      <c r="O99" s="14" t="s">
        <v>23</v>
      </c>
      <c r="P99" s="9">
        <v>2000</v>
      </c>
      <c r="Q99" s="45" t="s">
        <v>97</v>
      </c>
    </row>
    <row r="100" ht="42.75" spans="1:17">
      <c r="A100" s="9">
        <v>97</v>
      </c>
      <c r="B100" s="9" t="s">
        <v>394</v>
      </c>
      <c r="C100" s="9" t="s">
        <v>395</v>
      </c>
      <c r="D100" s="10" t="str">
        <f t="shared" si="14"/>
        <v>罗*鹏</v>
      </c>
      <c r="E100" s="9"/>
      <c r="F100" s="9"/>
      <c r="G100" s="9" t="s">
        <v>40</v>
      </c>
      <c r="H100" s="9" t="s">
        <v>18</v>
      </c>
      <c r="I100" s="9" t="s">
        <v>386</v>
      </c>
      <c r="J100" s="12" t="s">
        <v>42</v>
      </c>
      <c r="K100" s="12" t="str">
        <f>REPLACE(J100,11,2,"**")</f>
        <v>人信律师事务所  陈**</v>
      </c>
      <c r="L100" s="12" t="str">
        <f t="shared" si="15"/>
        <v>187****3382</v>
      </c>
      <c r="M100" s="19">
        <v>18711393382</v>
      </c>
      <c r="N100" s="14" t="s">
        <v>388</v>
      </c>
      <c r="O100" s="14" t="s">
        <v>23</v>
      </c>
      <c r="P100" s="9">
        <v>1500</v>
      </c>
      <c r="Q100" s="45"/>
    </row>
    <row r="101" ht="42.75" spans="1:17">
      <c r="A101" s="9">
        <v>98</v>
      </c>
      <c r="B101" s="9" t="s">
        <v>396</v>
      </c>
      <c r="C101" s="9" t="s">
        <v>397</v>
      </c>
      <c r="D101" s="10" t="str">
        <f t="shared" si="14"/>
        <v>董*</v>
      </c>
      <c r="E101" s="9"/>
      <c r="F101" s="9"/>
      <c r="G101" s="9" t="s">
        <v>40</v>
      </c>
      <c r="H101" s="9" t="s">
        <v>18</v>
      </c>
      <c r="I101" s="9" t="s">
        <v>386</v>
      </c>
      <c r="J101" s="12" t="s">
        <v>345</v>
      </c>
      <c r="K101" s="12" t="str">
        <f t="shared" si="24"/>
        <v>华安律师事务所 彭**</v>
      </c>
      <c r="L101" s="12" t="str">
        <f t="shared" si="15"/>
        <v>189****3098</v>
      </c>
      <c r="M101" s="21">
        <v>18974183098</v>
      </c>
      <c r="N101" s="9" t="s">
        <v>388</v>
      </c>
      <c r="O101" s="9" t="s">
        <v>23</v>
      </c>
      <c r="P101" s="9">
        <v>1500</v>
      </c>
      <c r="Q101" s="45"/>
    </row>
    <row r="102" ht="42.75" spans="1:17">
      <c r="A102" s="9">
        <v>99</v>
      </c>
      <c r="B102" s="9" t="s">
        <v>398</v>
      </c>
      <c r="C102" s="9" t="s">
        <v>399</v>
      </c>
      <c r="D102" s="10" t="str">
        <f t="shared" si="14"/>
        <v>陈*杜</v>
      </c>
      <c r="E102" s="9"/>
      <c r="F102" s="9"/>
      <c r="G102" s="9" t="s">
        <v>400</v>
      </c>
      <c r="H102" s="9" t="s">
        <v>18</v>
      </c>
      <c r="I102" s="9" t="s">
        <v>301</v>
      </c>
      <c r="J102" s="12" t="s">
        <v>345</v>
      </c>
      <c r="K102" s="12" t="str">
        <f t="shared" si="24"/>
        <v>华安律师事务所 彭**</v>
      </c>
      <c r="L102" s="12" t="str">
        <f t="shared" si="15"/>
        <v>189****3098</v>
      </c>
      <c r="M102" s="21">
        <v>18974183098</v>
      </c>
      <c r="N102" s="9" t="s">
        <v>401</v>
      </c>
      <c r="O102" s="9" t="s">
        <v>23</v>
      </c>
      <c r="P102" s="9">
        <v>1500</v>
      </c>
      <c r="Q102" s="45"/>
    </row>
    <row r="103" ht="42.75" spans="1:17">
      <c r="A103" s="9">
        <v>100</v>
      </c>
      <c r="B103" s="9" t="s">
        <v>402</v>
      </c>
      <c r="C103" s="9" t="s">
        <v>403</v>
      </c>
      <c r="D103" s="10" t="str">
        <f t="shared" si="14"/>
        <v>易*贞</v>
      </c>
      <c r="E103" s="9"/>
      <c r="F103" s="9"/>
      <c r="G103" s="9" t="s">
        <v>212</v>
      </c>
      <c r="H103" s="9" t="s">
        <v>18</v>
      </c>
      <c r="I103" s="9" t="s">
        <v>76</v>
      </c>
      <c r="J103" s="12" t="s">
        <v>345</v>
      </c>
      <c r="K103" s="12" t="str">
        <f t="shared" si="24"/>
        <v>华安律师事务所 彭**</v>
      </c>
      <c r="L103" s="12" t="str">
        <f t="shared" si="15"/>
        <v>189****3098</v>
      </c>
      <c r="M103" s="21">
        <v>18974183098</v>
      </c>
      <c r="N103" s="9" t="s">
        <v>213</v>
      </c>
      <c r="O103" s="9" t="s">
        <v>23</v>
      </c>
      <c r="P103" s="9">
        <v>1500</v>
      </c>
      <c r="Q103" s="45"/>
    </row>
    <row r="104" ht="42.75" spans="1:17">
      <c r="A104" s="9">
        <v>101</v>
      </c>
      <c r="B104" s="9" t="s">
        <v>404</v>
      </c>
      <c r="C104" s="9" t="s">
        <v>405</v>
      </c>
      <c r="D104" s="10" t="str">
        <f t="shared" si="14"/>
        <v>王*云</v>
      </c>
      <c r="E104" s="9"/>
      <c r="F104" s="9"/>
      <c r="G104" s="9" t="s">
        <v>111</v>
      </c>
      <c r="H104" s="9" t="s">
        <v>18</v>
      </c>
      <c r="I104" s="9" t="s">
        <v>104</v>
      </c>
      <c r="J104" s="12" t="s">
        <v>345</v>
      </c>
      <c r="K104" s="12" t="str">
        <f t="shared" si="24"/>
        <v>华安律师事务所 彭**</v>
      </c>
      <c r="L104" s="12" t="str">
        <f t="shared" si="15"/>
        <v>189****3098</v>
      </c>
      <c r="M104" s="21">
        <v>18974183098</v>
      </c>
      <c r="N104" s="9" t="s">
        <v>22</v>
      </c>
      <c r="O104" s="9" t="s">
        <v>23</v>
      </c>
      <c r="P104" s="9">
        <v>1500</v>
      </c>
      <c r="Q104" s="45"/>
    </row>
    <row r="105" ht="42.75" spans="1:17">
      <c r="A105" s="9">
        <v>102</v>
      </c>
      <c r="B105" s="9" t="s">
        <v>406</v>
      </c>
      <c r="C105" s="9" t="s">
        <v>407</v>
      </c>
      <c r="D105" s="10" t="str">
        <f t="shared" si="14"/>
        <v>尹*山</v>
      </c>
      <c r="E105" s="11"/>
      <c r="F105" s="9"/>
      <c r="G105" s="9" t="s">
        <v>40</v>
      </c>
      <c r="H105" s="9" t="s">
        <v>18</v>
      </c>
      <c r="I105" s="9" t="s">
        <v>157</v>
      </c>
      <c r="J105" s="12" t="s">
        <v>408</v>
      </c>
      <c r="K105" s="12" t="str">
        <f>REPLACE(J105,11,2,"**")</f>
        <v>华安律师事务所  刘**</v>
      </c>
      <c r="L105" s="12" t="str">
        <f t="shared" si="15"/>
        <v>138****6197</v>
      </c>
      <c r="M105" s="12">
        <v>13807416197</v>
      </c>
      <c r="N105" s="9" t="s">
        <v>409</v>
      </c>
      <c r="O105" s="9" t="s">
        <v>23</v>
      </c>
      <c r="P105" s="14">
        <v>1500</v>
      </c>
      <c r="Q105" s="46"/>
    </row>
    <row r="106" ht="42.75" spans="1:17">
      <c r="A106" s="9">
        <v>103</v>
      </c>
      <c r="B106" s="9" t="s">
        <v>410</v>
      </c>
      <c r="C106" s="9" t="s">
        <v>411</v>
      </c>
      <c r="D106" s="10" t="str">
        <f t="shared" si="14"/>
        <v>李*华</v>
      </c>
      <c r="E106" s="9"/>
      <c r="F106" s="9"/>
      <c r="G106" s="9" t="s">
        <v>245</v>
      </c>
      <c r="H106" s="9" t="s">
        <v>18</v>
      </c>
      <c r="I106" s="9" t="s">
        <v>219</v>
      </c>
      <c r="J106" s="12" t="s">
        <v>412</v>
      </c>
      <c r="K106" s="12" t="str">
        <f t="shared" ref="K106:K117" si="25">REPLACE(J106,10,2,"**")</f>
        <v>华安律师事务所 刘**</v>
      </c>
      <c r="L106" s="12" t="str">
        <f t="shared" si="15"/>
        <v>138****5022</v>
      </c>
      <c r="M106" s="18" t="s">
        <v>413</v>
      </c>
      <c r="N106" s="9" t="s">
        <v>414</v>
      </c>
      <c r="O106" s="9" t="s">
        <v>23</v>
      </c>
      <c r="P106" s="9">
        <v>1500</v>
      </c>
      <c r="Q106" s="45"/>
    </row>
    <row r="107" ht="42.75" spans="1:17">
      <c r="A107" s="9">
        <v>104</v>
      </c>
      <c r="B107" s="9" t="s">
        <v>415</v>
      </c>
      <c r="C107" s="14" t="s">
        <v>416</v>
      </c>
      <c r="D107" s="10" t="str">
        <f t="shared" si="14"/>
        <v>陈*</v>
      </c>
      <c r="E107" s="14"/>
      <c r="F107" s="9"/>
      <c r="G107" s="32" t="s">
        <v>111</v>
      </c>
      <c r="H107" s="9" t="s">
        <v>18</v>
      </c>
      <c r="I107" s="9" t="s">
        <v>364</v>
      </c>
      <c r="J107" s="12" t="s">
        <v>42</v>
      </c>
      <c r="K107" s="12" t="str">
        <f>REPLACE(J107,11,2,"**")</f>
        <v>人信律师事务所  陈**</v>
      </c>
      <c r="L107" s="12" t="str">
        <f t="shared" si="15"/>
        <v>187****3382</v>
      </c>
      <c r="M107" s="20">
        <v>18711393382</v>
      </c>
      <c r="N107" s="14" t="s">
        <v>417</v>
      </c>
      <c r="O107" s="9" t="s">
        <v>23</v>
      </c>
      <c r="P107" s="9">
        <v>1500</v>
      </c>
      <c r="Q107" s="45"/>
    </row>
    <row r="108" ht="42.75" spans="1:17">
      <c r="A108" s="9">
        <v>105</v>
      </c>
      <c r="B108" s="9" t="s">
        <v>418</v>
      </c>
      <c r="C108" s="9" t="s">
        <v>419</v>
      </c>
      <c r="D108" s="10" t="str">
        <f t="shared" si="14"/>
        <v>王*阳</v>
      </c>
      <c r="E108" s="9"/>
      <c r="F108" s="9"/>
      <c r="G108" s="9" t="s">
        <v>64</v>
      </c>
      <c r="H108" s="9" t="s">
        <v>18</v>
      </c>
      <c r="I108" s="9" t="s">
        <v>420</v>
      </c>
      <c r="J108" s="12" t="s">
        <v>421</v>
      </c>
      <c r="K108" s="12" t="str">
        <f t="shared" si="25"/>
        <v>顺杰律师事务所 胡**</v>
      </c>
      <c r="L108" s="12" t="str">
        <f t="shared" si="15"/>
        <v>198****1917</v>
      </c>
      <c r="M108" s="9">
        <v>19873311917</v>
      </c>
      <c r="N108" s="9" t="s">
        <v>422</v>
      </c>
      <c r="O108" s="9" t="s">
        <v>23</v>
      </c>
      <c r="P108" s="9">
        <v>1500</v>
      </c>
      <c r="Q108" s="45"/>
    </row>
    <row r="109" ht="42.75" spans="1:17">
      <c r="A109" s="9">
        <v>106</v>
      </c>
      <c r="B109" s="9" t="s">
        <v>423</v>
      </c>
      <c r="C109" s="9" t="s">
        <v>424</v>
      </c>
      <c r="D109" s="10" t="str">
        <f t="shared" si="14"/>
        <v>向*娇</v>
      </c>
      <c r="E109" s="9">
        <v>17377906659</v>
      </c>
      <c r="F109" s="9" t="str">
        <f t="shared" ref="F109:F113" si="26">REPLACE(E109,4,4,"****")</f>
        <v>173****6659</v>
      </c>
      <c r="G109" s="9" t="s">
        <v>425</v>
      </c>
      <c r="H109" s="9" t="s">
        <v>27</v>
      </c>
      <c r="I109" s="9" t="s">
        <v>76</v>
      </c>
      <c r="J109" s="12" t="s">
        <v>421</v>
      </c>
      <c r="K109" s="12" t="str">
        <f t="shared" si="25"/>
        <v>顺杰律师事务所 胡**</v>
      </c>
      <c r="L109" s="12" t="str">
        <f t="shared" si="15"/>
        <v>198****1917</v>
      </c>
      <c r="M109" s="9">
        <v>19873311917</v>
      </c>
      <c r="N109" s="9" t="s">
        <v>426</v>
      </c>
      <c r="O109" s="9" t="s">
        <v>427</v>
      </c>
      <c r="P109" s="9">
        <v>1500</v>
      </c>
      <c r="Q109" s="45"/>
    </row>
    <row r="110" ht="57" spans="1:17">
      <c r="A110" s="9">
        <v>107</v>
      </c>
      <c r="B110" s="9" t="s">
        <v>428</v>
      </c>
      <c r="C110" s="9" t="s">
        <v>429</v>
      </c>
      <c r="D110" s="10" t="str">
        <f t="shared" si="14"/>
        <v>侯*香</v>
      </c>
      <c r="E110" s="14">
        <v>13467331983</v>
      </c>
      <c r="F110" s="9" t="str">
        <f t="shared" si="26"/>
        <v>134****1983</v>
      </c>
      <c r="G110" s="9" t="s">
        <v>430</v>
      </c>
      <c r="H110" s="9" t="s">
        <v>431</v>
      </c>
      <c r="I110" s="9" t="s">
        <v>432</v>
      </c>
      <c r="J110" s="12" t="s">
        <v>421</v>
      </c>
      <c r="K110" s="12" t="str">
        <f t="shared" si="25"/>
        <v>顺杰律师事务所 胡**</v>
      </c>
      <c r="L110" s="12" t="str">
        <f t="shared" si="15"/>
        <v>198****1917</v>
      </c>
      <c r="M110" s="9">
        <v>19873311917</v>
      </c>
      <c r="N110" s="9" t="s">
        <v>422</v>
      </c>
      <c r="O110" s="9" t="s">
        <v>23</v>
      </c>
      <c r="P110" s="41">
        <v>2000</v>
      </c>
      <c r="Q110" s="47" t="s">
        <v>134</v>
      </c>
    </row>
    <row r="111" ht="42.75" spans="1:17">
      <c r="A111" s="9">
        <v>108</v>
      </c>
      <c r="B111" s="9" t="s">
        <v>433</v>
      </c>
      <c r="C111" s="9" t="s">
        <v>434</v>
      </c>
      <c r="D111" s="10" t="str">
        <f t="shared" si="14"/>
        <v>韦*铭</v>
      </c>
      <c r="E111" s="9"/>
      <c r="F111" s="9"/>
      <c r="G111" s="9" t="s">
        <v>40</v>
      </c>
      <c r="H111" s="9" t="s">
        <v>18</v>
      </c>
      <c r="I111" s="9" t="s">
        <v>386</v>
      </c>
      <c r="J111" s="22" t="s">
        <v>262</v>
      </c>
      <c r="K111" s="12" t="str">
        <f t="shared" si="25"/>
        <v>守中律师事务所 宋**</v>
      </c>
      <c r="L111" s="12" t="str">
        <f t="shared" si="15"/>
        <v>151****8157</v>
      </c>
      <c r="M111" s="19">
        <v>15173258157</v>
      </c>
      <c r="N111" s="14" t="s">
        <v>388</v>
      </c>
      <c r="O111" s="9" t="s">
        <v>23</v>
      </c>
      <c r="P111" s="9">
        <v>1500</v>
      </c>
      <c r="Q111" s="45"/>
    </row>
    <row r="112" ht="42.75" spans="1:17">
      <c r="A112" s="9">
        <v>109</v>
      </c>
      <c r="B112" s="9" t="s">
        <v>435</v>
      </c>
      <c r="C112" s="14" t="s">
        <v>436</v>
      </c>
      <c r="D112" s="10" t="str">
        <f t="shared" si="14"/>
        <v>焦*娥</v>
      </c>
      <c r="E112" s="14">
        <v>15115381617</v>
      </c>
      <c r="F112" s="9" t="str">
        <f t="shared" si="26"/>
        <v>151****1617</v>
      </c>
      <c r="G112" s="14" t="s">
        <v>437</v>
      </c>
      <c r="H112" s="9" t="s">
        <v>27</v>
      </c>
      <c r="I112" s="9" t="s">
        <v>172</v>
      </c>
      <c r="J112" s="22" t="s">
        <v>262</v>
      </c>
      <c r="K112" s="12" t="str">
        <f t="shared" si="25"/>
        <v>守中律师事务所 宋**</v>
      </c>
      <c r="L112" s="12" t="str">
        <f t="shared" si="15"/>
        <v>151****8157</v>
      </c>
      <c r="M112" s="26">
        <v>15173258157</v>
      </c>
      <c r="N112" s="9" t="s">
        <v>438</v>
      </c>
      <c r="O112" s="9" t="s">
        <v>91</v>
      </c>
      <c r="P112" s="9">
        <v>1500</v>
      </c>
      <c r="Q112" s="45"/>
    </row>
    <row r="113" ht="42.75" spans="1:17">
      <c r="A113" s="9">
        <v>110</v>
      </c>
      <c r="B113" s="9" t="s">
        <v>439</v>
      </c>
      <c r="C113" s="9" t="s">
        <v>440</v>
      </c>
      <c r="D113" s="10" t="str">
        <f t="shared" si="14"/>
        <v>旷*华</v>
      </c>
      <c r="E113" s="9">
        <v>19976731006</v>
      </c>
      <c r="F113" s="9" t="str">
        <f t="shared" si="26"/>
        <v>199****1006</v>
      </c>
      <c r="G113" s="9" t="s">
        <v>441</v>
      </c>
      <c r="H113" s="9" t="s">
        <v>27</v>
      </c>
      <c r="I113" s="9" t="s">
        <v>442</v>
      </c>
      <c r="J113" s="22" t="s">
        <v>443</v>
      </c>
      <c r="K113" s="12" t="str">
        <f t="shared" si="25"/>
        <v>守中律师事务所 杨**</v>
      </c>
      <c r="L113" s="12" t="str">
        <f t="shared" si="15"/>
        <v>151****4278</v>
      </c>
      <c r="M113" s="18" t="s">
        <v>444</v>
      </c>
      <c r="N113" s="9" t="s">
        <v>386</v>
      </c>
      <c r="O113" s="9" t="s">
        <v>47</v>
      </c>
      <c r="P113" s="9">
        <v>750</v>
      </c>
      <c r="Q113" s="45" t="s">
        <v>445</v>
      </c>
    </row>
    <row r="114" ht="42.75" spans="1:17">
      <c r="A114" s="9">
        <v>111</v>
      </c>
      <c r="B114" s="9" t="s">
        <v>446</v>
      </c>
      <c r="C114" s="9" t="s">
        <v>447</v>
      </c>
      <c r="D114" s="10" t="str">
        <f t="shared" si="14"/>
        <v>谭*荣</v>
      </c>
      <c r="E114" s="9"/>
      <c r="F114" s="9"/>
      <c r="G114" s="9" t="s">
        <v>64</v>
      </c>
      <c r="H114" s="9" t="s">
        <v>18</v>
      </c>
      <c r="I114" s="9" t="s">
        <v>233</v>
      </c>
      <c r="J114" s="22" t="s">
        <v>443</v>
      </c>
      <c r="K114" s="12" t="str">
        <f t="shared" si="25"/>
        <v>守中律师事务所 杨**</v>
      </c>
      <c r="L114" s="12" t="str">
        <f t="shared" si="15"/>
        <v>151****4278</v>
      </c>
      <c r="M114" s="18" t="s">
        <v>444</v>
      </c>
      <c r="N114" s="9" t="s">
        <v>84</v>
      </c>
      <c r="O114" s="9" t="s">
        <v>23</v>
      </c>
      <c r="P114" s="9">
        <v>1500</v>
      </c>
      <c r="Q114" s="45"/>
    </row>
    <row r="115" ht="42.75" spans="1:17">
      <c r="A115" s="9">
        <v>112</v>
      </c>
      <c r="B115" s="9" t="s">
        <v>448</v>
      </c>
      <c r="C115" s="9" t="s">
        <v>449</v>
      </c>
      <c r="D115" s="10" t="str">
        <f t="shared" si="14"/>
        <v>肖*明</v>
      </c>
      <c r="E115" s="9"/>
      <c r="F115" s="9"/>
      <c r="G115" s="9" t="s">
        <v>40</v>
      </c>
      <c r="H115" s="9" t="s">
        <v>18</v>
      </c>
      <c r="I115" s="9" t="s">
        <v>209</v>
      </c>
      <c r="J115" s="22" t="s">
        <v>443</v>
      </c>
      <c r="K115" s="12" t="str">
        <f t="shared" si="25"/>
        <v>守中律师事务所 杨**</v>
      </c>
      <c r="L115" s="12" t="str">
        <f t="shared" si="15"/>
        <v>151****4278</v>
      </c>
      <c r="M115" s="18" t="s">
        <v>444</v>
      </c>
      <c r="N115" s="9" t="s">
        <v>367</v>
      </c>
      <c r="O115" s="9" t="s">
        <v>23</v>
      </c>
      <c r="P115" s="9">
        <v>1500</v>
      </c>
      <c r="Q115" s="45"/>
    </row>
    <row r="116" ht="85.5" spans="1:17">
      <c r="A116" s="9">
        <v>113</v>
      </c>
      <c r="B116" s="9" t="s">
        <v>450</v>
      </c>
      <c r="C116" s="9" t="s">
        <v>451</v>
      </c>
      <c r="D116" s="10" t="str">
        <f t="shared" si="14"/>
        <v>蔡*云</v>
      </c>
      <c r="E116" s="9"/>
      <c r="F116" s="9"/>
      <c r="G116" s="9" t="s">
        <v>452</v>
      </c>
      <c r="H116" s="9" t="s">
        <v>18</v>
      </c>
      <c r="I116" s="9" t="s">
        <v>104</v>
      </c>
      <c r="J116" s="22" t="s">
        <v>443</v>
      </c>
      <c r="K116" s="12" t="str">
        <f t="shared" si="25"/>
        <v>守中律师事务所 杨**</v>
      </c>
      <c r="L116" s="12" t="str">
        <f t="shared" si="15"/>
        <v>151****4278</v>
      </c>
      <c r="M116" s="18" t="s">
        <v>444</v>
      </c>
      <c r="N116" s="9" t="s">
        <v>84</v>
      </c>
      <c r="O116" s="9" t="s">
        <v>23</v>
      </c>
      <c r="P116" s="9">
        <v>1500</v>
      </c>
      <c r="Q116" s="45"/>
    </row>
    <row r="117" ht="42.75" spans="1:17">
      <c r="A117" s="9">
        <v>114</v>
      </c>
      <c r="B117" s="9" t="s">
        <v>453</v>
      </c>
      <c r="C117" s="9" t="s">
        <v>454</v>
      </c>
      <c r="D117" s="10" t="str">
        <f t="shared" si="14"/>
        <v>李*</v>
      </c>
      <c r="E117" s="9"/>
      <c r="F117" s="9"/>
      <c r="G117" s="9" t="s">
        <v>455</v>
      </c>
      <c r="H117" s="9" t="s">
        <v>18</v>
      </c>
      <c r="I117" s="9" t="s">
        <v>112</v>
      </c>
      <c r="J117" s="22" t="s">
        <v>443</v>
      </c>
      <c r="K117" s="12" t="str">
        <f t="shared" si="25"/>
        <v>守中律师事务所 杨**</v>
      </c>
      <c r="L117" s="12" t="str">
        <f t="shared" si="15"/>
        <v>151****4278</v>
      </c>
      <c r="M117" s="21">
        <v>15118034278</v>
      </c>
      <c r="N117" s="9" t="s">
        <v>84</v>
      </c>
      <c r="O117" s="9" t="s">
        <v>23</v>
      </c>
      <c r="P117" s="9">
        <v>1500</v>
      </c>
      <c r="Q117" s="45"/>
    </row>
    <row r="118" ht="42.75" spans="1:17">
      <c r="A118" s="9">
        <v>115</v>
      </c>
      <c r="B118" s="9" t="s">
        <v>456</v>
      </c>
      <c r="C118" s="9" t="s">
        <v>457</v>
      </c>
      <c r="D118" s="10" t="str">
        <f t="shared" si="14"/>
        <v>刘*凤</v>
      </c>
      <c r="E118" s="9"/>
      <c r="F118" s="9"/>
      <c r="G118" s="9" t="s">
        <v>40</v>
      </c>
      <c r="H118" s="9" t="s">
        <v>18</v>
      </c>
      <c r="I118" s="9" t="s">
        <v>306</v>
      </c>
      <c r="J118" s="22" t="s">
        <v>387</v>
      </c>
      <c r="K118" s="12" t="str">
        <f>REPLACE(J118,11,2,"**")</f>
        <v>地博律师事务所  陈**</v>
      </c>
      <c r="L118" s="12" t="str">
        <f t="shared" si="15"/>
        <v>139****0155</v>
      </c>
      <c r="M118" s="22">
        <v>13974150155</v>
      </c>
      <c r="N118" s="9" t="s">
        <v>458</v>
      </c>
      <c r="O118" s="9" t="s">
        <v>23</v>
      </c>
      <c r="P118" s="9">
        <v>1500</v>
      </c>
      <c r="Q118" s="45"/>
    </row>
    <row r="119" ht="42.75" spans="1:17">
      <c r="A119" s="9">
        <v>116</v>
      </c>
      <c r="B119" s="9" t="s">
        <v>459</v>
      </c>
      <c r="C119" s="9" t="s">
        <v>460</v>
      </c>
      <c r="D119" s="10" t="str">
        <f t="shared" si="14"/>
        <v>尹*江</v>
      </c>
      <c r="E119" s="9"/>
      <c r="F119" s="9"/>
      <c r="G119" s="9" t="s">
        <v>40</v>
      </c>
      <c r="H119" s="9" t="s">
        <v>18</v>
      </c>
      <c r="I119" s="9" t="s">
        <v>306</v>
      </c>
      <c r="J119" s="22" t="s">
        <v>262</v>
      </c>
      <c r="K119" s="12" t="str">
        <f t="shared" ref="K119:K121" si="27">REPLACE(J119,10,2,"**")</f>
        <v>守中律师事务所 宋**</v>
      </c>
      <c r="L119" s="12" t="str">
        <f t="shared" si="15"/>
        <v>151****8157</v>
      </c>
      <c r="M119" s="42">
        <v>15173258157</v>
      </c>
      <c r="N119" s="9" t="s">
        <v>458</v>
      </c>
      <c r="O119" s="9" t="s">
        <v>23</v>
      </c>
      <c r="P119" s="9">
        <v>1500</v>
      </c>
      <c r="Q119" s="45"/>
    </row>
    <row r="120" ht="42.75" spans="1:17">
      <c r="A120" s="9">
        <v>117</v>
      </c>
      <c r="B120" s="9" t="s">
        <v>461</v>
      </c>
      <c r="C120" s="9" t="s">
        <v>462</v>
      </c>
      <c r="D120" s="10" t="str">
        <f t="shared" si="14"/>
        <v>汤*初</v>
      </c>
      <c r="E120" s="9">
        <v>15574168183</v>
      </c>
      <c r="F120" s="9" t="str">
        <f>REPLACE(E120,4,4,"****")</f>
        <v>155****8183</v>
      </c>
      <c r="G120" s="9" t="s">
        <v>463</v>
      </c>
      <c r="H120" s="9" t="s">
        <v>27</v>
      </c>
      <c r="I120" s="9" t="s">
        <v>442</v>
      </c>
      <c r="J120" s="12" t="s">
        <v>421</v>
      </c>
      <c r="K120" s="12" t="str">
        <f t="shared" si="27"/>
        <v>顺杰律师事务所 胡**</v>
      </c>
      <c r="L120" s="12" t="str">
        <f t="shared" si="15"/>
        <v>198****1917</v>
      </c>
      <c r="M120" s="9">
        <v>19873311917</v>
      </c>
      <c r="N120" s="9" t="s">
        <v>219</v>
      </c>
      <c r="O120" s="9" t="s">
        <v>427</v>
      </c>
      <c r="P120" s="9">
        <v>1500</v>
      </c>
      <c r="Q120" s="45"/>
    </row>
    <row r="121" ht="42.75" spans="1:17">
      <c r="A121" s="9">
        <v>118</v>
      </c>
      <c r="B121" s="9" t="s">
        <v>464</v>
      </c>
      <c r="C121" s="9" t="s">
        <v>465</v>
      </c>
      <c r="D121" s="10" t="str">
        <f t="shared" si="14"/>
        <v>谭*平</v>
      </c>
      <c r="E121" s="11"/>
      <c r="F121" s="9"/>
      <c r="G121" s="9" t="s">
        <v>200</v>
      </c>
      <c r="H121" s="9" t="s">
        <v>18</v>
      </c>
      <c r="I121" s="9" t="s">
        <v>466</v>
      </c>
      <c r="J121" s="12" t="s">
        <v>421</v>
      </c>
      <c r="K121" s="12" t="str">
        <f t="shared" si="27"/>
        <v>顺杰律师事务所 胡**</v>
      </c>
      <c r="L121" s="12" t="str">
        <f t="shared" si="15"/>
        <v>198****1917</v>
      </c>
      <c r="M121" s="9">
        <v>19873311917</v>
      </c>
      <c r="N121" s="9" t="s">
        <v>467</v>
      </c>
      <c r="O121" s="9" t="s">
        <v>23</v>
      </c>
      <c r="P121" s="41">
        <v>1500</v>
      </c>
      <c r="Q121" s="45"/>
    </row>
    <row r="122" spans="1:17">
      <c r="A122" s="33"/>
      <c r="B122" s="34"/>
      <c r="C122" s="35"/>
      <c r="D122" s="35"/>
      <c r="E122" s="36"/>
      <c r="F122" s="36"/>
      <c r="G122" s="35"/>
      <c r="H122" s="35"/>
      <c r="I122" s="35"/>
      <c r="J122" s="35"/>
      <c r="K122" s="35"/>
      <c r="L122" s="35"/>
      <c r="M122" s="35"/>
      <c r="N122" s="35"/>
      <c r="O122" s="36"/>
      <c r="P122" s="36"/>
      <c r="Q122" s="48"/>
    </row>
    <row r="123" spans="1:17">
      <c r="A123" s="33"/>
      <c r="B123" s="34"/>
      <c r="C123" s="35"/>
      <c r="D123" s="35"/>
      <c r="E123" s="36"/>
      <c r="F123" s="36"/>
      <c r="G123" s="35"/>
      <c r="H123" s="35"/>
      <c r="I123" s="35"/>
      <c r="J123" s="35"/>
      <c r="K123" s="35"/>
      <c r="L123" s="35"/>
      <c r="M123" s="35"/>
      <c r="N123" s="35"/>
      <c r="O123" s="36"/>
      <c r="P123" s="36"/>
      <c r="Q123" s="48"/>
    </row>
    <row r="124" spans="1:17">
      <c r="A124" s="33"/>
      <c r="B124" s="34"/>
      <c r="C124" s="35"/>
      <c r="D124" s="35"/>
      <c r="E124" s="36"/>
      <c r="F124" s="36"/>
      <c r="G124" s="35"/>
      <c r="H124" s="35"/>
      <c r="I124" s="35"/>
      <c r="J124" s="35"/>
      <c r="K124" s="35"/>
      <c r="L124" s="35"/>
      <c r="M124" s="35"/>
      <c r="N124" s="35"/>
      <c r="O124" s="36"/>
      <c r="P124" s="36"/>
      <c r="Q124" s="48"/>
    </row>
    <row r="125" spans="1:17">
      <c r="A125" s="33"/>
      <c r="B125" s="34"/>
      <c r="C125" s="35"/>
      <c r="D125" s="35"/>
      <c r="E125" s="36"/>
      <c r="F125" s="36"/>
      <c r="G125" s="35"/>
      <c r="H125" s="35"/>
      <c r="I125" s="35"/>
      <c r="J125" s="35"/>
      <c r="K125" s="35"/>
      <c r="L125" s="35"/>
      <c r="M125" s="35"/>
      <c r="N125" s="35"/>
      <c r="O125" s="36"/>
      <c r="P125" s="36"/>
      <c r="Q125" s="48"/>
    </row>
    <row r="126" spans="1:17">
      <c r="A126" s="33" t="s">
        <v>468</v>
      </c>
      <c r="B126" s="34"/>
      <c r="C126" s="35"/>
      <c r="D126" s="35"/>
      <c r="E126" s="36"/>
      <c r="F126" s="36"/>
      <c r="G126" s="35"/>
      <c r="H126" s="35"/>
      <c r="I126" s="35"/>
      <c r="J126" s="35"/>
      <c r="K126" s="35"/>
      <c r="L126" s="35"/>
      <c r="M126" s="35"/>
      <c r="N126" s="35"/>
      <c r="O126" s="36"/>
      <c r="P126" s="36"/>
      <c r="Q126" s="48"/>
    </row>
    <row r="127" spans="1:17">
      <c r="A127" s="37" t="s">
        <v>469</v>
      </c>
      <c r="B127" s="38"/>
      <c r="C127" s="38"/>
      <c r="D127" s="38"/>
      <c r="E127" s="39"/>
      <c r="F127" s="39"/>
      <c r="G127" s="38"/>
      <c r="H127" s="38"/>
      <c r="I127" s="38"/>
      <c r="J127" s="38"/>
      <c r="K127" s="38"/>
      <c r="L127" s="38"/>
      <c r="M127" s="38"/>
      <c r="N127" s="38"/>
      <c r="O127" s="39"/>
      <c r="P127" s="39"/>
      <c r="Q127" s="38"/>
    </row>
  </sheetData>
  <mergeCells count="4">
    <mergeCell ref="A1:Q1"/>
    <mergeCell ref="A2:Q2"/>
    <mergeCell ref="A126:Q126"/>
    <mergeCell ref="A127:Q1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3季度补贴表</vt:lpstr>
      <vt:lpstr>3季度办理公示表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盐洗澡～</cp:lastModifiedBy>
  <dcterms:created xsi:type="dcterms:W3CDTF">2022-10-09T07:12:00Z</dcterms:created>
  <dcterms:modified xsi:type="dcterms:W3CDTF">2022-10-09T08:58:40Z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AA822F605435423DBA6CC5CCCE2FFFB3</vt:lpwstr>
  </property>
  <property fmtid="{D5CDD505-2E9C-101B-9397-08002B2CF9AE}" pid="3" name="KSOProductBuildVer">
    <vt:lpwstr>2052-11.1.0.12358</vt:lpwstr>
  </property>
</Properties>
</file>