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<sst xmlns="http://schemas.openxmlformats.org/spreadsheetml/2006/main" count="95" uniqueCount="54">
  <si>
    <t>炎陵县财政局综合规划口2022年度1-3月炎陵县财政民生专项资金分配情况表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</si>
  <si>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</si>
  <si>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</si>
  <si>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</si>
  <si>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</si>
  <si>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</si>
  <si>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</si>
  <si>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</si>
  <si>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</si>
  <si>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</si>
  <si>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截至3月31日止余额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</si>
  <si>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</si>
  <si>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</si>
  <si>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</si>
  <si>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</si>
  <si>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</si>
  <si>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</si>
  <si>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</si>
  <si>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</si>
  <si>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</si>
  <si>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</si>
  <si>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</si>
  <si>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</si>
  <si>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</si>
  <si>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</si>
  <si>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</t>
  </si>
  <si>
    <t>炎陵县住房和城乡建设局</t>
  </si>
  <si>
    <t>株财综[2021]49号</t>
  </si>
  <si>
    <t>下达2020年度住房公积金增值收益补充廉租住房建设资金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</si>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</sst>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left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topLeftCell="A9" workbookViewId="0">
      <selection activeCell="D19" sqref="D19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4" t="s">
        <v>9</v>
      </c>
      <c r="M3" s="25"/>
      <c r="N3" s="26"/>
      <c r="O3" s="27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 t="s">
        <v>12</v>
      </c>
      <c r="C5" s="5"/>
      <c r="D5" s="5"/>
      <c r="E5" s="5"/>
      <c r="F5" s="5"/>
      <c r="G5" s="6">
        <f t="shared" ref="G5:L5" si="0">G6</f>
        <v>23604523.97</v>
      </c>
      <c r="H5" s="6">
        <f t="shared" si="0"/>
        <v>0</v>
      </c>
      <c r="I5" s="6">
        <f t="shared" si="0"/>
        <v>4830000</v>
      </c>
      <c r="J5" s="6">
        <f t="shared" si="0"/>
        <v>0</v>
      </c>
      <c r="K5" s="6">
        <f t="shared" si="0"/>
        <v>18774523.97</v>
      </c>
      <c r="L5" s="6">
        <f t="shared" si="0"/>
        <v>4332000</v>
      </c>
      <c r="M5" s="28"/>
      <c r="N5" s="28"/>
      <c r="O5" s="6">
        <f>O6</f>
        <v>19272523.97</v>
      </c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>SUM(G7:G19)</f>
        <v>23604523.97</v>
      </c>
      <c r="H6" s="10">
        <f t="shared" ref="H6:O6" si="1">SUM(H7:H19)</f>
        <v>0</v>
      </c>
      <c r="I6" s="10">
        <f t="shared" si="1"/>
        <v>4830000</v>
      </c>
      <c r="J6" s="10">
        <f t="shared" si="1"/>
        <v>0</v>
      </c>
      <c r="K6" s="10">
        <f t="shared" si="1"/>
        <v>18774523.97</v>
      </c>
      <c r="L6" s="10">
        <f t="shared" si="1"/>
        <v>4332000</v>
      </c>
      <c r="M6" s="10"/>
      <c r="N6" s="10"/>
      <c r="O6" s="10">
        <f t="shared" si="1"/>
        <v>19272523.97</v>
      </c>
      <c r="P6" s="29"/>
    </row>
    <row r="7" s="1" customFormat="1" ht="53" customHeight="1" spans="1:16">
      <c r="A7" s="4"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19" si="2">SUM(H7:K7)</f>
        <v>2252800</v>
      </c>
      <c r="H7" s="15"/>
      <c r="I7" s="15"/>
      <c r="J7" s="30"/>
      <c r="K7" s="31">
        <v>2252800</v>
      </c>
      <c r="L7" s="30">
        <v>1755000</v>
      </c>
      <c r="M7" s="32" t="s">
        <v>25</v>
      </c>
      <c r="N7" s="21" t="s">
        <v>26</v>
      </c>
      <c r="O7" s="15">
        <f t="shared" ref="O7:O14" si="3">G7-L7</f>
        <v>497800</v>
      </c>
      <c r="P7" s="4"/>
    </row>
    <row r="8" s="1" customFormat="1" customHeight="1" spans="1:16">
      <c r="A8" s="4"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7243000</v>
      </c>
      <c r="H8" s="15"/>
      <c r="I8" s="15"/>
      <c r="J8" s="30"/>
      <c r="K8" s="33">
        <v>7243000</v>
      </c>
      <c r="L8" s="30">
        <v>0</v>
      </c>
      <c r="M8" s="32"/>
      <c r="N8" s="21"/>
      <c r="O8" s="15">
        <f t="shared" si="3"/>
        <v>7243000</v>
      </c>
      <c r="P8" s="4"/>
    </row>
    <row r="9" s="1" customFormat="1" customHeight="1" spans="1:16">
      <c r="A9" s="4">
        <v>3</v>
      </c>
      <c r="B9" s="11" t="s">
        <v>20</v>
      </c>
      <c r="C9" s="12" t="s">
        <v>29</v>
      </c>
      <c r="D9" s="13" t="s">
        <v>30</v>
      </c>
      <c r="E9" s="14" t="s">
        <v>23</v>
      </c>
      <c r="F9" s="4" t="s">
        <v>24</v>
      </c>
      <c r="G9" s="15">
        <f t="shared" si="2"/>
        <v>244560</v>
      </c>
      <c r="H9" s="15"/>
      <c r="I9" s="15"/>
      <c r="J9" s="15"/>
      <c r="K9" s="33">
        <v>244560</v>
      </c>
      <c r="L9" s="30"/>
      <c r="M9" s="32"/>
      <c r="N9" s="21"/>
      <c r="O9" s="15">
        <f t="shared" si="3"/>
        <v>244560</v>
      </c>
      <c r="P9" s="4"/>
    </row>
    <row r="10" s="1" customFormat="1" customHeight="1" spans="1:16">
      <c r="A10" s="4">
        <v>4</v>
      </c>
      <c r="B10" s="16" t="s">
        <v>31</v>
      </c>
      <c r="C10" s="17" t="s">
        <v>32</v>
      </c>
      <c r="D10" s="16" t="s">
        <v>33</v>
      </c>
      <c r="E10" s="14" t="s">
        <v>23</v>
      </c>
      <c r="F10" s="4" t="s">
        <v>24</v>
      </c>
      <c r="G10" s="15">
        <f t="shared" si="2"/>
        <v>242963.97</v>
      </c>
      <c r="H10" s="15"/>
      <c r="I10" s="15"/>
      <c r="J10" s="15"/>
      <c r="K10" s="33">
        <v>242963.97</v>
      </c>
      <c r="L10" s="34"/>
      <c r="M10" s="32"/>
      <c r="N10" s="21"/>
      <c r="O10" s="15">
        <f t="shared" si="3"/>
        <v>242963.97</v>
      </c>
      <c r="P10" s="4"/>
    </row>
    <row r="11" s="1" customFormat="1" customHeight="1" spans="1:16">
      <c r="A11" s="4">
        <v>5</v>
      </c>
      <c r="B11" s="16" t="s">
        <v>31</v>
      </c>
      <c r="C11" s="17" t="s">
        <v>34</v>
      </c>
      <c r="D11" s="16" t="s">
        <v>35</v>
      </c>
      <c r="E11" s="14" t="s">
        <v>23</v>
      </c>
      <c r="F11" s="4" t="s">
        <v>24</v>
      </c>
      <c r="G11" s="15">
        <f t="shared" si="2"/>
        <v>2029840</v>
      </c>
      <c r="H11" s="15"/>
      <c r="I11" s="15"/>
      <c r="J11" s="15"/>
      <c r="K11" s="33">
        <v>2029840</v>
      </c>
      <c r="L11" s="30">
        <v>1300000</v>
      </c>
      <c r="M11" s="35" t="s">
        <v>36</v>
      </c>
      <c r="N11" s="21" t="s">
        <v>26</v>
      </c>
      <c r="O11" s="15">
        <f t="shared" si="3"/>
        <v>729840</v>
      </c>
      <c r="P11" s="4"/>
    </row>
    <row r="12" s="1" customFormat="1" customHeight="1" spans="1:16">
      <c r="A12" s="4">
        <v>6</v>
      </c>
      <c r="B12" s="16" t="s">
        <v>31</v>
      </c>
      <c r="C12" s="17" t="s">
        <v>37</v>
      </c>
      <c r="D12" s="16" t="s">
        <v>38</v>
      </c>
      <c r="E12" s="14" t="s">
        <v>23</v>
      </c>
      <c r="F12" s="4" t="s">
        <v>24</v>
      </c>
      <c r="G12" s="15">
        <f t="shared" si="2"/>
        <v>2840000</v>
      </c>
      <c r="H12" s="15"/>
      <c r="I12" s="15"/>
      <c r="J12" s="15"/>
      <c r="K12" s="33">
        <v>2840000</v>
      </c>
      <c r="L12" s="30"/>
      <c r="M12" s="32"/>
      <c r="N12" s="21"/>
      <c r="O12" s="15">
        <f t="shared" si="3"/>
        <v>2840000</v>
      </c>
      <c r="P12" s="4"/>
    </row>
    <row r="13" s="1" customFormat="1" customHeight="1" spans="1:16">
      <c r="A13" s="4">
        <v>7</v>
      </c>
      <c r="B13" s="18" t="s">
        <v>31</v>
      </c>
      <c r="C13" s="19" t="s">
        <v>39</v>
      </c>
      <c r="D13" s="20" t="s">
        <v>40</v>
      </c>
      <c r="E13" s="14" t="s">
        <v>23</v>
      </c>
      <c r="F13" s="4" t="s">
        <v>24</v>
      </c>
      <c r="G13" s="15">
        <f t="shared" si="2"/>
        <v>1518160</v>
      </c>
      <c r="H13" s="15"/>
      <c r="I13" s="15"/>
      <c r="J13" s="30"/>
      <c r="K13" s="33">
        <f>812720+450000+500000-244560</f>
        <v>1518160</v>
      </c>
      <c r="L13" s="30"/>
      <c r="M13" s="32"/>
      <c r="N13" s="21"/>
      <c r="O13" s="15">
        <f t="shared" si="3"/>
        <v>1518160</v>
      </c>
      <c r="P13" s="4"/>
    </row>
    <row r="14" s="1" customFormat="1" customHeight="1" spans="1:16">
      <c r="A14" s="4">
        <v>8</v>
      </c>
      <c r="B14" s="21" t="s">
        <v>41</v>
      </c>
      <c r="C14" s="19" t="s">
        <v>42</v>
      </c>
      <c r="D14" s="22" t="s">
        <v>43</v>
      </c>
      <c r="E14" s="14" t="s">
        <v>23</v>
      </c>
      <c r="F14" s="4" t="s">
        <v>24</v>
      </c>
      <c r="G14" s="15">
        <f t="shared" si="2"/>
        <v>980000</v>
      </c>
      <c r="H14" s="15"/>
      <c r="I14" s="15">
        <v>980000</v>
      </c>
      <c r="J14" s="30"/>
      <c r="K14" s="33"/>
      <c r="L14" s="30"/>
      <c r="M14" s="32"/>
      <c r="N14" s="21"/>
      <c r="O14" s="15">
        <f t="shared" si="3"/>
        <v>980000</v>
      </c>
      <c r="P14" s="4"/>
    </row>
    <row r="15" s="1" customFormat="1" customHeight="1" spans="1:16">
      <c r="A15" s="4">
        <v>9</v>
      </c>
      <c r="B15" s="16" t="s">
        <v>44</v>
      </c>
      <c r="C15" s="17" t="s">
        <v>37</v>
      </c>
      <c r="D15" s="16" t="s">
        <v>45</v>
      </c>
      <c r="E15" s="14" t="s">
        <v>23</v>
      </c>
      <c r="F15" s="4" t="s">
        <v>24</v>
      </c>
      <c r="G15" s="15">
        <f t="shared" si="2"/>
        <v>750000</v>
      </c>
      <c r="H15" s="15"/>
      <c r="I15" s="15"/>
      <c r="J15" s="15"/>
      <c r="K15" s="33">
        <v>750000</v>
      </c>
      <c r="L15" s="36">
        <v>750000</v>
      </c>
      <c r="M15" s="35" t="s">
        <v>46</v>
      </c>
      <c r="N15" s="21" t="s">
        <v>26</v>
      </c>
      <c r="O15" s="15">
        <f t="shared" ref="O15:O19" si="4">G15-L15</f>
        <v>0</v>
      </c>
      <c r="P15" s="4"/>
    </row>
    <row r="16" s="1" customFormat="1" customHeight="1" spans="1:16">
      <c r="A16" s="4">
        <v>10</v>
      </c>
      <c r="B16" s="18" t="s">
        <v>44</v>
      </c>
      <c r="C16" s="19" t="s">
        <v>47</v>
      </c>
      <c r="D16" s="20" t="s">
        <v>48</v>
      </c>
      <c r="E16" s="14" t="s">
        <v>23</v>
      </c>
      <c r="F16" s="4" t="s">
        <v>24</v>
      </c>
      <c r="G16" s="15">
        <f t="shared" si="2"/>
        <v>770000</v>
      </c>
      <c r="H16" s="15"/>
      <c r="I16" s="15"/>
      <c r="J16" s="30"/>
      <c r="K16" s="30">
        <v>770000</v>
      </c>
      <c r="L16" s="30"/>
      <c r="M16" s="32"/>
      <c r="N16" s="21"/>
      <c r="O16" s="15">
        <f t="shared" si="4"/>
        <v>770000</v>
      </c>
      <c r="P16" s="4"/>
    </row>
    <row r="17" s="1" customFormat="1" customHeight="1" spans="1:16">
      <c r="A17" s="4">
        <v>11</v>
      </c>
      <c r="B17" s="18" t="s">
        <v>44</v>
      </c>
      <c r="C17" s="19" t="s">
        <v>39</v>
      </c>
      <c r="D17" s="20" t="s">
        <v>49</v>
      </c>
      <c r="E17" s="14" t="s">
        <v>23</v>
      </c>
      <c r="F17" s="4" t="s">
        <v>24</v>
      </c>
      <c r="G17" s="15">
        <f t="shared" si="2"/>
        <v>873200</v>
      </c>
      <c r="H17" s="15"/>
      <c r="I17" s="15"/>
      <c r="J17" s="30"/>
      <c r="K17" s="30">
        <v>873200</v>
      </c>
      <c r="L17" s="30">
        <v>527000</v>
      </c>
      <c r="M17" s="35" t="s">
        <v>50</v>
      </c>
      <c r="N17" s="21" t="s">
        <v>26</v>
      </c>
      <c r="O17" s="15">
        <f t="shared" si="4"/>
        <v>346200</v>
      </c>
      <c r="P17" s="4"/>
    </row>
    <row r="18" s="1" customFormat="1" customHeight="1" spans="1:16">
      <c r="A18" s="4">
        <v>12</v>
      </c>
      <c r="B18" s="18" t="s">
        <v>44</v>
      </c>
      <c r="C18" s="19" t="s">
        <v>51</v>
      </c>
      <c r="D18" s="20" t="s">
        <v>52</v>
      </c>
      <c r="E18" s="14" t="s">
        <v>23</v>
      </c>
      <c r="F18" s="4" t="s">
        <v>24</v>
      </c>
      <c r="G18" s="15">
        <f t="shared" si="2"/>
        <v>10000</v>
      </c>
      <c r="H18" s="15"/>
      <c r="I18" s="15"/>
      <c r="J18" s="30"/>
      <c r="K18" s="30">
        <v>10000</v>
      </c>
      <c r="L18" s="30"/>
      <c r="M18" s="32"/>
      <c r="N18" s="21"/>
      <c r="O18" s="15">
        <f t="shared" si="4"/>
        <v>10000</v>
      </c>
      <c r="P18" s="4"/>
    </row>
    <row r="19" s="1" customFormat="1" customHeight="1" spans="1:16">
      <c r="A19" s="4">
        <v>13</v>
      </c>
      <c r="B19" s="22" t="s">
        <v>44</v>
      </c>
      <c r="C19" s="19" t="s">
        <v>42</v>
      </c>
      <c r="D19" s="23" t="s">
        <v>53</v>
      </c>
      <c r="E19" s="14" t="s">
        <v>23</v>
      </c>
      <c r="F19" s="4" t="s">
        <v>24</v>
      </c>
      <c r="G19" s="15">
        <f t="shared" si="2"/>
        <v>3850000</v>
      </c>
      <c r="H19" s="15"/>
      <c r="I19" s="15">
        <v>3850000</v>
      </c>
      <c r="J19" s="30"/>
      <c r="K19" s="30"/>
      <c r="L19" s="30"/>
      <c r="M19" s="32"/>
      <c r="N19" s="21"/>
      <c r="O19" s="15">
        <f t="shared" si="4"/>
        <v>3850000</v>
      </c>
      <c r="P19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2022-05-30T02:44:26Z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2052-11.1.0.11744</vt:lpwstr>
  </property>
</Properties>
</file>