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840"/>
  </bookViews>
  <sheets>
    <sheet name="财政专项2021.1-9月" sheetId="1" r:id="rId1"/>
  </sheets>
  <calcPr calcId="125725"/>
</workbook>
</file>

<file path=xl/calcChain.xml><?xml version="1.0" encoding="utf-8"?>
<calcChain xmlns="http://schemas.openxmlformats.org/spreadsheetml/2006/main">
  <c r="I5" i="1"/>
  <c r="E5"/>
  <c r="F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L5" l="1"/>
  <c r="F6"/>
</calcChain>
</file>

<file path=xl/sharedStrings.xml><?xml version="1.0" encoding="utf-8"?>
<sst xmlns="http://schemas.openxmlformats.org/spreadsheetml/2006/main" count="233" uniqueCount="126">
  <si>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</si>
  <si>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</si>
  <si>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</si>
  <si>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</si>
  <si>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</si>
  <si>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</si>
  <si>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</si>
  <si>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</si>
  <si>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</si>
  <si>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</si>
  <si>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</si>
  <si>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</si>
  <si>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</si>
  <si>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</si>
  <si>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</si>
  <si>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</si>
  <si>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</si>
  <si>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</si>
  <si>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</si>
  <si>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</si>
  <si>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</si>
  <si>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</si>
  <si>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</si>
  <si>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</si>
  <si>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</si>
  <si>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</si>
  <si>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</si>
  <si>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</si>
  <si>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</si>
  <si>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</si>
  <si>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</si>
  <si>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</si>
  <si>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</si>
  <si>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</si>
  <si>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</si>
  <si>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</si>
  <si>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</si>
  <si>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</si>
  <si>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</si>
  <si>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</si>
  <si>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</si>
  <si>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</si>
  <si>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</si>
  <si>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</si>
  <si>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</si>
  <si>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</si>
  <si>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</si>
  <si>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</si>
  <si>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</si>
  <si>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</si>
  <si>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</si>
  <si>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</si>
  <si>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</si>
  <si>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</si>
  <si>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</si>
  <si>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</si>
  <si>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</si>
  <si>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</si>
  <si>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</si>
  <si>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</si>
  <si>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</si>
  <si>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</si>
  <si>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</si>
  <si>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</si>
  <si>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</si>
  <si>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</si>
  <si>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</si>
  <si>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</si>
  <si>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</si>
  <si>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</si>
  <si>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</si>
  <si>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</si>
  <si>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</si>
  <si>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</si>
  <si>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</si>
  <si>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</si>
  <si>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</si>
  <si>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</si>
  <si>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</si>
  <si>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</si>
  <si>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</si>
  <si>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</si>
  <si>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</si>
  <si>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</si>
  <si>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</si>
  <si>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</si>
  <si>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</si>
  <si>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</si>
  <si>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</si>
  <si>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</si>
  <si>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</si>
  <si>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</si>
  <si>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</si>
  <si>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</si>
  <si>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</si>
  <si>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</si>
  <si>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</si>
  <si>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</si>
  <si>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</si>
  <si>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</si>
  <si>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</si>
  <si>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</si>
  <si>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</si>
  <si>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</si>
  <si>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</si>
  <si>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</si>
  <si>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</si>
  <si>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</si>
  <si>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</si>
  <si>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</si>
  <si>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</si>
  <si>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</si>
  <si>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</si>
  <si>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</si>
  <si>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</si>
  <si>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</si>
  <si>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</si>
  <si>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</si>
  <si>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</si>
  <si>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</si>
  <si>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</si>
  <si>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</si>
  <si>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</si>
  <si>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</si>
  <si>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>炎陵县水利局2021年度1-10月财政专项资金分配使用情况表</t>
    <phoneticPr fontId="2" type="noConversion"/>
  </si>
  <si>
    <t>截至10月31日止余额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</si>
</sst>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#,##0_);[Red]\(#,##0\)"/>
    <numFmt numFmtId="178" formatCode="#,##0_ "/>
    <numFmt numFmtId="179" formatCode="#,##0.00_ "/>
    <numFmt numFmtId="180" formatCode="0.00_ "/>
    <numFmt numFmtId="181" formatCode="0.00_);[Red]\(0.00\)"/>
  </numFmts>
  <fonts count="16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65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zoomScale="85" zoomScaleNormal="85" workbookViewId="0">
      <selection activeCell="L8" sqref="L8"/>
    </sheetView>
  </sheetViews>
  <sheetFormatPr defaultColWidth="9" defaultRowHeight="11.25"/>
  <cols>
    <col min="1" max="1" width="3.5" style="24" customWidth="1"/>
    <col min="2" max="2" width="12.5" style="23" customWidth="1"/>
    <col min="3" max="3" width="17.25" style="23" customWidth="1"/>
    <col min="4" max="4" width="15.75" style="23" customWidth="1"/>
    <col min="5" max="5" width="15.875" style="23" customWidth="1"/>
    <col min="6" max="6" width="16.375" style="23" customWidth="1"/>
    <col min="7" max="7" width="6.125" style="23" customWidth="1"/>
    <col min="8" max="8" width="13" style="23" customWidth="1"/>
    <col min="9" max="9" width="15.5" style="25" customWidth="1"/>
    <col min="10" max="10" width="10" style="23" customWidth="1"/>
    <col min="11" max="11" width="17.625" style="23" customWidth="1"/>
    <col min="12" max="12" width="16" style="23" customWidth="1"/>
    <col min="13" max="13" width="13.625" style="23" customWidth="1"/>
    <col min="14" max="14" width="11.625" style="23" customWidth="1"/>
    <col min="15" max="16384" width="9" style="23"/>
  </cols>
  <sheetData>
    <row r="1" spans="1:18" ht="58.5" customHeight="1">
      <c r="A1" s="60" t="s">
        <v>124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8" s="26" customFormat="1" ht="25.5" customHeight="1">
      <c r="A2" s="27"/>
      <c r="I2" s="28"/>
      <c r="L2" s="64" t="s">
        <v>0</v>
      </c>
      <c r="M2" s="64"/>
    </row>
    <row r="3" spans="1:18" s="30" customFormat="1" ht="64.5" customHeight="1">
      <c r="A3" s="61" t="s">
        <v>1</v>
      </c>
      <c r="B3" s="61" t="s">
        <v>2</v>
      </c>
      <c r="C3" s="61" t="s">
        <v>3</v>
      </c>
      <c r="D3" s="61" t="s">
        <v>4</v>
      </c>
      <c r="E3" s="62" t="s">
        <v>5</v>
      </c>
      <c r="F3" s="62" t="s">
        <v>6</v>
      </c>
      <c r="G3" s="62" t="s">
        <v>7</v>
      </c>
      <c r="H3" s="62" t="s">
        <v>8</v>
      </c>
      <c r="I3" s="61" t="s">
        <v>70</v>
      </c>
      <c r="J3" s="61"/>
      <c r="K3" s="61"/>
      <c r="L3" s="61" t="s">
        <v>125</v>
      </c>
      <c r="M3" s="61" t="s">
        <v>9</v>
      </c>
    </row>
    <row r="4" spans="1:18" s="30" customFormat="1" ht="39" customHeight="1">
      <c r="A4" s="61"/>
      <c r="B4" s="61"/>
      <c r="C4" s="61"/>
      <c r="D4" s="61"/>
      <c r="E4" s="63"/>
      <c r="F4" s="63"/>
      <c r="G4" s="63"/>
      <c r="H4" s="63"/>
      <c r="I4" s="31" t="s">
        <v>5</v>
      </c>
      <c r="J4" s="32" t="s">
        <v>10</v>
      </c>
      <c r="K4" s="32" t="s">
        <v>4</v>
      </c>
      <c r="L4" s="61"/>
      <c r="M4" s="61"/>
    </row>
    <row r="5" spans="1:18" s="26" customFormat="1" ht="33.950000000000003" customHeight="1">
      <c r="A5" s="29" t="s">
        <v>11</v>
      </c>
      <c r="B5" s="5" t="s">
        <v>12</v>
      </c>
      <c r="C5" s="5"/>
      <c r="D5" s="5"/>
      <c r="E5" s="10">
        <f>SUM(E6:E39)</f>
        <v>16693954</v>
      </c>
      <c r="F5" s="10">
        <f>SUM(F6:F39)</f>
        <v>18992410</v>
      </c>
      <c r="G5" s="11"/>
      <c r="H5" s="11"/>
      <c r="I5" s="10">
        <f>SUM(I6:I39)</f>
        <v>16693954</v>
      </c>
      <c r="J5" s="11"/>
      <c r="K5" s="11"/>
      <c r="L5" s="12">
        <f>L6+L7+L8+L9+L10+L11+L12+L13+L14+L15+L16+L17+L18+L19+L20+L21+L22+L23+L24+L25+L26+L27+L28</f>
        <v>2298456</v>
      </c>
      <c r="M5" s="13"/>
      <c r="N5" s="19"/>
      <c r="O5" s="19"/>
      <c r="P5" s="19"/>
      <c r="Q5" s="19"/>
      <c r="R5" s="19"/>
    </row>
    <row r="6" spans="1:18" s="19" customFormat="1" ht="58.5" customHeight="1">
      <c r="A6" s="9">
        <v>1</v>
      </c>
      <c r="B6" s="1" t="s">
        <v>17</v>
      </c>
      <c r="C6" s="7" t="s">
        <v>87</v>
      </c>
      <c r="D6" s="14" t="s">
        <v>18</v>
      </c>
      <c r="E6" s="21">
        <v>450000</v>
      </c>
      <c r="F6" s="10">
        <f t="shared" ref="F6:F21" si="0">E6</f>
        <v>450000</v>
      </c>
      <c r="G6" s="15"/>
      <c r="H6" s="15" t="s">
        <v>13</v>
      </c>
      <c r="I6" s="10">
        <v>450000</v>
      </c>
      <c r="J6" s="7" t="s">
        <v>19</v>
      </c>
      <c r="K6" s="14" t="s">
        <v>18</v>
      </c>
      <c r="L6" s="12">
        <f t="shared" ref="L6:L21" si="1">E6-I6</f>
        <v>0</v>
      </c>
      <c r="M6" s="9"/>
    </row>
    <row r="7" spans="1:18" s="19" customFormat="1" ht="58.5" customHeight="1">
      <c r="A7" s="9">
        <v>2</v>
      </c>
      <c r="B7" s="1" t="s">
        <v>17</v>
      </c>
      <c r="C7" s="6" t="s">
        <v>66</v>
      </c>
      <c r="D7" s="14" t="s">
        <v>20</v>
      </c>
      <c r="E7" s="21">
        <v>850000</v>
      </c>
      <c r="F7" s="10">
        <f t="shared" si="0"/>
        <v>850000</v>
      </c>
      <c r="G7" s="15"/>
      <c r="H7" s="15" t="s">
        <v>14</v>
      </c>
      <c r="I7" s="10">
        <v>850000</v>
      </c>
      <c r="J7" s="7" t="s">
        <v>21</v>
      </c>
      <c r="K7" s="14" t="s">
        <v>20</v>
      </c>
      <c r="L7" s="12">
        <f t="shared" si="1"/>
        <v>0</v>
      </c>
      <c r="M7" s="9"/>
    </row>
    <row r="8" spans="1:18" s="19" customFormat="1" ht="58.5" customHeight="1">
      <c r="A8" s="9">
        <v>3</v>
      </c>
      <c r="B8" s="1" t="s">
        <v>17</v>
      </c>
      <c r="C8" s="6" t="s">
        <v>67</v>
      </c>
      <c r="D8" s="14" t="s">
        <v>22</v>
      </c>
      <c r="E8" s="21">
        <v>399800</v>
      </c>
      <c r="F8" s="10">
        <f t="shared" si="0"/>
        <v>399800</v>
      </c>
      <c r="G8" s="15"/>
      <c r="H8" s="15" t="s">
        <v>71</v>
      </c>
      <c r="I8" s="10">
        <v>399800</v>
      </c>
      <c r="J8" s="7" t="s">
        <v>23</v>
      </c>
      <c r="K8" s="14" t="s">
        <v>22</v>
      </c>
      <c r="L8" s="12">
        <f t="shared" si="1"/>
        <v>0</v>
      </c>
      <c r="M8" s="9"/>
    </row>
    <row r="9" spans="1:18" s="19" customFormat="1" ht="58.5" customHeight="1">
      <c r="A9" s="9">
        <v>4</v>
      </c>
      <c r="B9" s="1" t="s">
        <v>17</v>
      </c>
      <c r="C9" s="6" t="s">
        <v>68</v>
      </c>
      <c r="D9" s="14" t="s">
        <v>24</v>
      </c>
      <c r="E9" s="21">
        <v>354920</v>
      </c>
      <c r="F9" s="10">
        <f t="shared" si="0"/>
        <v>354920</v>
      </c>
      <c r="G9" s="15"/>
      <c r="H9" s="15" t="s">
        <v>13</v>
      </c>
      <c r="I9" s="10">
        <v>354920</v>
      </c>
      <c r="J9" s="7" t="s">
        <v>16</v>
      </c>
      <c r="K9" s="14" t="s">
        <v>24</v>
      </c>
      <c r="L9" s="12">
        <f t="shared" si="1"/>
        <v>0</v>
      </c>
      <c r="M9" s="9"/>
    </row>
    <row r="10" spans="1:18" s="19" customFormat="1" ht="58.5" customHeight="1">
      <c r="A10" s="9">
        <v>5</v>
      </c>
      <c r="B10" s="1" t="s">
        <v>25</v>
      </c>
      <c r="C10" s="6" t="s">
        <v>69</v>
      </c>
      <c r="D10" s="14" t="s">
        <v>26</v>
      </c>
      <c r="E10" s="21">
        <v>100000</v>
      </c>
      <c r="F10" s="10">
        <f t="shared" si="0"/>
        <v>100000</v>
      </c>
      <c r="G10" s="9"/>
      <c r="H10" s="15" t="s">
        <v>13</v>
      </c>
      <c r="I10" s="10">
        <v>100000</v>
      </c>
      <c r="J10" s="7" t="s">
        <v>27</v>
      </c>
      <c r="K10" s="14" t="s">
        <v>26</v>
      </c>
      <c r="L10" s="12">
        <f t="shared" si="1"/>
        <v>0</v>
      </c>
      <c r="M10" s="9"/>
    </row>
    <row r="11" spans="1:18" s="19" customFormat="1" ht="58.5" customHeight="1">
      <c r="A11" s="9">
        <v>6</v>
      </c>
      <c r="B11" s="2" t="s">
        <v>28</v>
      </c>
      <c r="C11" s="7" t="s">
        <v>29</v>
      </c>
      <c r="D11" s="16" t="s">
        <v>30</v>
      </c>
      <c r="E11" s="21">
        <v>50000</v>
      </c>
      <c r="F11" s="10">
        <f t="shared" si="0"/>
        <v>50000</v>
      </c>
      <c r="G11" s="9"/>
      <c r="H11" s="15" t="s">
        <v>13</v>
      </c>
      <c r="I11" s="10">
        <v>50000</v>
      </c>
      <c r="J11" s="7" t="s">
        <v>31</v>
      </c>
      <c r="K11" s="16" t="s">
        <v>30</v>
      </c>
      <c r="L11" s="12">
        <f t="shared" si="1"/>
        <v>0</v>
      </c>
      <c r="M11" s="9"/>
    </row>
    <row r="12" spans="1:18" s="19" customFormat="1" ht="58.5" customHeight="1">
      <c r="A12" s="9">
        <v>7</v>
      </c>
      <c r="B12" s="1" t="s">
        <v>32</v>
      </c>
      <c r="C12" s="7" t="s">
        <v>33</v>
      </c>
      <c r="D12" s="14" t="s">
        <v>34</v>
      </c>
      <c r="E12" s="21">
        <v>99600</v>
      </c>
      <c r="F12" s="10">
        <v>100000</v>
      </c>
      <c r="G12" s="9"/>
      <c r="H12" s="15" t="s">
        <v>13</v>
      </c>
      <c r="I12" s="10">
        <v>99600</v>
      </c>
      <c r="J12" s="7" t="s">
        <v>35</v>
      </c>
      <c r="K12" s="14" t="s">
        <v>34</v>
      </c>
      <c r="L12" s="12">
        <v>400</v>
      </c>
      <c r="M12" s="9"/>
    </row>
    <row r="13" spans="1:18" s="19" customFormat="1" ht="58.5" customHeight="1">
      <c r="A13" s="9">
        <v>8</v>
      </c>
      <c r="B13" s="1" t="s">
        <v>36</v>
      </c>
      <c r="C13" s="7" t="s">
        <v>37</v>
      </c>
      <c r="D13" s="14" t="s">
        <v>38</v>
      </c>
      <c r="E13" s="21">
        <v>290000</v>
      </c>
      <c r="F13" s="10">
        <f t="shared" si="0"/>
        <v>290000</v>
      </c>
      <c r="G13" s="9"/>
      <c r="H13" s="15" t="s">
        <v>13</v>
      </c>
      <c r="I13" s="10">
        <v>290000</v>
      </c>
      <c r="J13" s="7" t="s">
        <v>27</v>
      </c>
      <c r="K13" s="14" t="s">
        <v>38</v>
      </c>
      <c r="L13" s="12">
        <f t="shared" si="1"/>
        <v>0</v>
      </c>
      <c r="M13" s="9"/>
    </row>
    <row r="14" spans="1:18" s="19" customFormat="1" ht="58.5" customHeight="1">
      <c r="A14" s="9">
        <v>9</v>
      </c>
      <c r="B14" s="1" t="s">
        <v>32</v>
      </c>
      <c r="C14" s="7" t="s">
        <v>39</v>
      </c>
      <c r="D14" s="14" t="s">
        <v>40</v>
      </c>
      <c r="E14" s="21">
        <v>180000</v>
      </c>
      <c r="F14" s="10">
        <f t="shared" si="0"/>
        <v>180000</v>
      </c>
      <c r="G14" s="9"/>
      <c r="H14" s="15" t="s">
        <v>13</v>
      </c>
      <c r="I14" s="10">
        <v>180000</v>
      </c>
      <c r="J14" s="7" t="s">
        <v>41</v>
      </c>
      <c r="K14" s="14" t="s">
        <v>40</v>
      </c>
      <c r="L14" s="12">
        <f t="shared" si="1"/>
        <v>0</v>
      </c>
      <c r="M14" s="9"/>
    </row>
    <row r="15" spans="1:18" s="19" customFormat="1" ht="58.5" customHeight="1">
      <c r="A15" s="9">
        <v>10</v>
      </c>
      <c r="B15" s="1" t="s">
        <v>42</v>
      </c>
      <c r="C15" s="7" t="s">
        <v>43</v>
      </c>
      <c r="D15" s="16" t="s">
        <v>44</v>
      </c>
      <c r="E15" s="21">
        <v>94044</v>
      </c>
      <c r="F15" s="10">
        <v>100000</v>
      </c>
      <c r="G15" s="9"/>
      <c r="H15" s="15" t="s">
        <v>13</v>
      </c>
      <c r="I15" s="10">
        <v>94044</v>
      </c>
      <c r="J15" s="7" t="s">
        <v>45</v>
      </c>
      <c r="K15" s="16" t="s">
        <v>44</v>
      </c>
      <c r="L15" s="12">
        <v>5956</v>
      </c>
      <c r="M15" s="9"/>
    </row>
    <row r="16" spans="1:18" s="19" customFormat="1" ht="58.5" customHeight="1">
      <c r="A16" s="9">
        <v>11</v>
      </c>
      <c r="B16" s="1" t="s">
        <v>46</v>
      </c>
      <c r="C16" s="7" t="s">
        <v>47</v>
      </c>
      <c r="D16" s="16" t="s">
        <v>26</v>
      </c>
      <c r="E16" s="21">
        <v>400000</v>
      </c>
      <c r="F16" s="10">
        <f t="shared" si="0"/>
        <v>400000</v>
      </c>
      <c r="G16" s="9"/>
      <c r="H16" s="15" t="s">
        <v>13</v>
      </c>
      <c r="I16" s="10">
        <v>400000</v>
      </c>
      <c r="J16" s="7" t="s">
        <v>48</v>
      </c>
      <c r="K16" s="16" t="s">
        <v>26</v>
      </c>
      <c r="L16" s="12">
        <f t="shared" si="1"/>
        <v>0</v>
      </c>
      <c r="M16" s="9"/>
    </row>
    <row r="17" spans="1:13" s="19" customFormat="1" ht="58.5" customHeight="1">
      <c r="A17" s="9">
        <v>12</v>
      </c>
      <c r="B17" s="1" t="s">
        <v>49</v>
      </c>
      <c r="C17" s="7" t="s">
        <v>50</v>
      </c>
      <c r="D17" s="16" t="s">
        <v>51</v>
      </c>
      <c r="E17" s="21">
        <v>200000</v>
      </c>
      <c r="F17" s="10">
        <f t="shared" si="0"/>
        <v>200000</v>
      </c>
      <c r="G17" s="9"/>
      <c r="H17" s="15" t="s">
        <v>13</v>
      </c>
      <c r="I17" s="10">
        <v>200000</v>
      </c>
      <c r="J17" s="7" t="s">
        <v>52</v>
      </c>
      <c r="K17" s="16" t="s">
        <v>51</v>
      </c>
      <c r="L17" s="12">
        <f t="shared" si="1"/>
        <v>0</v>
      </c>
      <c r="M17" s="9"/>
    </row>
    <row r="18" spans="1:13" s="19" customFormat="1" ht="58.5" customHeight="1">
      <c r="A18" s="9">
        <v>13</v>
      </c>
      <c r="B18" s="3" t="s">
        <v>53</v>
      </c>
      <c r="C18" s="8" t="s">
        <v>54</v>
      </c>
      <c r="D18" s="3" t="s">
        <v>55</v>
      </c>
      <c r="E18" s="22">
        <v>7130000</v>
      </c>
      <c r="F18" s="10">
        <v>8980000</v>
      </c>
      <c r="G18" s="9"/>
      <c r="H18" s="15" t="s">
        <v>13</v>
      </c>
      <c r="I18" s="10">
        <v>7130000</v>
      </c>
      <c r="J18" s="20" t="s">
        <v>56</v>
      </c>
      <c r="K18" s="3" t="s">
        <v>55</v>
      </c>
      <c r="L18" s="12">
        <v>1850000</v>
      </c>
      <c r="M18" s="9"/>
    </row>
    <row r="19" spans="1:13" s="19" customFormat="1" ht="58.5" customHeight="1">
      <c r="A19" s="9">
        <v>14</v>
      </c>
      <c r="B19" s="4" t="s">
        <v>57</v>
      </c>
      <c r="C19" s="6" t="s">
        <v>15</v>
      </c>
      <c r="D19" s="17" t="s">
        <v>58</v>
      </c>
      <c r="E19" s="21">
        <v>800000</v>
      </c>
      <c r="F19" s="10">
        <v>831100</v>
      </c>
      <c r="G19" s="9"/>
      <c r="H19" s="15" t="s">
        <v>13</v>
      </c>
      <c r="I19" s="10">
        <v>800000</v>
      </c>
      <c r="J19" s="7" t="s">
        <v>59</v>
      </c>
      <c r="K19" s="17" t="s">
        <v>58</v>
      </c>
      <c r="L19" s="12">
        <v>31100</v>
      </c>
      <c r="M19" s="9"/>
    </row>
    <row r="20" spans="1:13" s="19" customFormat="1" ht="58.5" customHeight="1">
      <c r="A20" s="9">
        <v>15</v>
      </c>
      <c r="B20" s="4" t="s">
        <v>36</v>
      </c>
      <c r="C20" s="7" t="s">
        <v>37</v>
      </c>
      <c r="D20" s="18" t="s">
        <v>60</v>
      </c>
      <c r="E20" s="21">
        <v>200000</v>
      </c>
      <c r="F20" s="10">
        <f t="shared" si="0"/>
        <v>200000</v>
      </c>
      <c r="G20" s="9"/>
      <c r="H20" s="15" t="s">
        <v>13</v>
      </c>
      <c r="I20" s="10">
        <v>200000</v>
      </c>
      <c r="J20" s="7" t="s">
        <v>61</v>
      </c>
      <c r="K20" s="18" t="s">
        <v>60</v>
      </c>
      <c r="L20" s="12">
        <f t="shared" si="1"/>
        <v>0</v>
      </c>
      <c r="M20" s="9"/>
    </row>
    <row r="21" spans="1:13" s="19" customFormat="1" ht="58.5" customHeight="1">
      <c r="A21" s="33">
        <v>16</v>
      </c>
      <c r="B21" s="34" t="s">
        <v>62</v>
      </c>
      <c r="C21" s="20" t="s">
        <v>63</v>
      </c>
      <c r="D21" s="35" t="s">
        <v>64</v>
      </c>
      <c r="E21" s="22">
        <v>100000</v>
      </c>
      <c r="F21" s="36">
        <f t="shared" si="0"/>
        <v>100000</v>
      </c>
      <c r="G21" s="33"/>
      <c r="H21" s="37" t="s">
        <v>13</v>
      </c>
      <c r="I21" s="36">
        <v>100000</v>
      </c>
      <c r="J21" s="20" t="s">
        <v>65</v>
      </c>
      <c r="K21" s="35" t="s">
        <v>64</v>
      </c>
      <c r="L21" s="38">
        <f t="shared" si="1"/>
        <v>0</v>
      </c>
      <c r="M21" s="33"/>
    </row>
    <row r="22" spans="1:13" s="19" customFormat="1" ht="58.5" customHeight="1">
      <c r="A22" s="9">
        <v>17</v>
      </c>
      <c r="B22" s="9" t="s">
        <v>74</v>
      </c>
      <c r="C22" s="7" t="s">
        <v>72</v>
      </c>
      <c r="D22" s="39" t="s">
        <v>73</v>
      </c>
      <c r="E22" s="10">
        <v>1972200</v>
      </c>
      <c r="F22" s="10">
        <v>2383200</v>
      </c>
      <c r="G22" s="9"/>
      <c r="H22" s="15" t="s">
        <v>13</v>
      </c>
      <c r="I22" s="40">
        <v>1972200</v>
      </c>
      <c r="J22" s="9" t="s">
        <v>75</v>
      </c>
      <c r="K22" s="39" t="s">
        <v>73</v>
      </c>
      <c r="L22" s="40">
        <v>411000</v>
      </c>
      <c r="M22" s="9" t="s">
        <v>76</v>
      </c>
    </row>
    <row r="23" spans="1:13" ht="58.5" customHeight="1">
      <c r="A23" s="9">
        <v>18</v>
      </c>
      <c r="B23" s="9" t="s">
        <v>77</v>
      </c>
      <c r="C23" s="7" t="s">
        <v>78</v>
      </c>
      <c r="D23" s="41" t="s">
        <v>79</v>
      </c>
      <c r="E23" s="10">
        <v>200000</v>
      </c>
      <c r="F23" s="10">
        <v>200000</v>
      </c>
      <c r="G23" s="5"/>
      <c r="H23" s="15" t="s">
        <v>88</v>
      </c>
      <c r="I23" s="10">
        <v>200000</v>
      </c>
      <c r="J23" s="5" t="s">
        <v>80</v>
      </c>
      <c r="K23" s="41" t="s">
        <v>79</v>
      </c>
      <c r="L23" s="42">
        <v>0</v>
      </c>
      <c r="M23" s="9" t="s">
        <v>83</v>
      </c>
    </row>
    <row r="24" spans="1:13" ht="58.5" customHeight="1">
      <c r="A24" s="9">
        <v>19</v>
      </c>
      <c r="B24" s="9" t="s">
        <v>77</v>
      </c>
      <c r="C24" s="7" t="s">
        <v>78</v>
      </c>
      <c r="D24" s="41" t="s">
        <v>79</v>
      </c>
      <c r="E24" s="10">
        <v>150000</v>
      </c>
      <c r="F24" s="10">
        <v>150000</v>
      </c>
      <c r="G24" s="5"/>
      <c r="H24" s="15" t="s">
        <v>88</v>
      </c>
      <c r="I24" s="10">
        <v>150000</v>
      </c>
      <c r="J24" s="5" t="s">
        <v>81</v>
      </c>
      <c r="K24" s="41" t="s">
        <v>79</v>
      </c>
      <c r="L24" s="42">
        <v>0</v>
      </c>
      <c r="M24" s="9" t="s">
        <v>83</v>
      </c>
    </row>
    <row r="25" spans="1:13" ht="58.5" customHeight="1">
      <c r="A25" s="9">
        <v>20</v>
      </c>
      <c r="B25" s="9" t="s">
        <v>77</v>
      </c>
      <c r="C25" s="7" t="s">
        <v>78</v>
      </c>
      <c r="D25" s="41" t="s">
        <v>79</v>
      </c>
      <c r="E25" s="10">
        <v>180000</v>
      </c>
      <c r="F25" s="10">
        <v>180000</v>
      </c>
      <c r="G25" s="5"/>
      <c r="H25" s="15" t="s">
        <v>88</v>
      </c>
      <c r="I25" s="10">
        <v>180000</v>
      </c>
      <c r="J25" s="5" t="s">
        <v>82</v>
      </c>
      <c r="K25" s="41" t="s">
        <v>79</v>
      </c>
      <c r="L25" s="42">
        <v>0</v>
      </c>
      <c r="M25" s="9" t="s">
        <v>83</v>
      </c>
    </row>
    <row r="26" spans="1:13" ht="58.5" customHeight="1">
      <c r="A26" s="9">
        <v>21</v>
      </c>
      <c r="B26" s="9" t="s">
        <v>85</v>
      </c>
      <c r="C26" s="7" t="s">
        <v>86</v>
      </c>
      <c r="D26" s="41" t="s">
        <v>84</v>
      </c>
      <c r="E26" s="10">
        <v>116200</v>
      </c>
      <c r="F26" s="10">
        <v>116200</v>
      </c>
      <c r="G26" s="9"/>
      <c r="H26" s="15" t="s">
        <v>88</v>
      </c>
      <c r="I26" s="10">
        <v>116200</v>
      </c>
      <c r="J26" s="9" t="s">
        <v>75</v>
      </c>
      <c r="K26" s="9" t="s">
        <v>85</v>
      </c>
      <c r="L26" s="10">
        <v>0</v>
      </c>
      <c r="M26" s="9" t="s">
        <v>89</v>
      </c>
    </row>
    <row r="27" spans="1:13" s="19" customFormat="1" ht="58.5" customHeight="1">
      <c r="A27" s="9">
        <v>22</v>
      </c>
      <c r="B27" s="9" t="s">
        <v>77</v>
      </c>
      <c r="C27" s="7" t="s">
        <v>78</v>
      </c>
      <c r="D27" s="41" t="s">
        <v>79</v>
      </c>
      <c r="E27" s="10">
        <v>150000</v>
      </c>
      <c r="F27" s="10">
        <v>150000</v>
      </c>
      <c r="G27" s="5"/>
      <c r="H27" s="15" t="s">
        <v>88</v>
      </c>
      <c r="I27" s="10">
        <v>150000</v>
      </c>
      <c r="J27" s="5" t="s">
        <v>90</v>
      </c>
      <c r="K27" s="5" t="s">
        <v>91</v>
      </c>
      <c r="L27" s="10">
        <v>0</v>
      </c>
      <c r="M27" s="9" t="s">
        <v>92</v>
      </c>
    </row>
    <row r="28" spans="1:13" ht="58.5" customHeight="1">
      <c r="A28" s="9">
        <v>23</v>
      </c>
      <c r="B28" s="5" t="s">
        <v>93</v>
      </c>
      <c r="C28" s="9" t="s">
        <v>94</v>
      </c>
      <c r="D28" s="5" t="s">
        <v>93</v>
      </c>
      <c r="E28" s="10">
        <v>95800</v>
      </c>
      <c r="F28" s="10">
        <v>95800</v>
      </c>
      <c r="G28" s="5"/>
      <c r="H28" s="15" t="s">
        <v>88</v>
      </c>
      <c r="I28" s="10">
        <v>95800</v>
      </c>
      <c r="J28" s="5" t="s">
        <v>96</v>
      </c>
      <c r="K28" s="5" t="s">
        <v>93</v>
      </c>
      <c r="L28" s="10">
        <v>0</v>
      </c>
      <c r="M28" s="9" t="s">
        <v>95</v>
      </c>
    </row>
    <row r="29" spans="1:13" ht="58.5" customHeight="1">
      <c r="A29" s="43">
        <v>24</v>
      </c>
      <c r="B29" s="44" t="s">
        <v>97</v>
      </c>
      <c r="C29" s="45" t="s">
        <v>98</v>
      </c>
      <c r="D29" s="44" t="s">
        <v>97</v>
      </c>
      <c r="E29" s="46">
        <v>307440</v>
      </c>
      <c r="F29" s="46">
        <v>307440</v>
      </c>
      <c r="G29" s="44"/>
      <c r="H29" s="47" t="s">
        <v>99</v>
      </c>
      <c r="I29" s="46">
        <v>307440</v>
      </c>
      <c r="J29" s="45" t="s">
        <v>100</v>
      </c>
      <c r="K29" s="44" t="s">
        <v>97</v>
      </c>
      <c r="L29" s="46">
        <v>0</v>
      </c>
      <c r="M29" s="45" t="s">
        <v>101</v>
      </c>
    </row>
    <row r="30" spans="1:13" ht="58.5" customHeight="1">
      <c r="A30" s="43">
        <v>25</v>
      </c>
      <c r="B30" s="44" t="s">
        <v>102</v>
      </c>
      <c r="C30" s="44" t="s">
        <v>103</v>
      </c>
      <c r="D30" s="44" t="s">
        <v>102</v>
      </c>
      <c r="E30" s="46">
        <v>50000</v>
      </c>
      <c r="F30" s="46">
        <v>50000</v>
      </c>
      <c r="G30" s="44"/>
      <c r="H30" s="47" t="s">
        <v>99</v>
      </c>
      <c r="I30" s="46">
        <v>50000</v>
      </c>
      <c r="J30" s="45" t="s">
        <v>104</v>
      </c>
      <c r="K30" s="44" t="s">
        <v>102</v>
      </c>
      <c r="L30" s="46">
        <v>0</v>
      </c>
      <c r="M30" s="45" t="s">
        <v>101</v>
      </c>
    </row>
    <row r="31" spans="1:13" ht="58.5" customHeight="1">
      <c r="A31" s="48">
        <v>26</v>
      </c>
      <c r="B31" s="48" t="s">
        <v>105</v>
      </c>
      <c r="C31" s="48" t="s">
        <v>106</v>
      </c>
      <c r="D31" s="52" t="s">
        <v>107</v>
      </c>
      <c r="E31" s="53">
        <v>200000</v>
      </c>
      <c r="F31" s="53">
        <v>200000</v>
      </c>
      <c r="G31" s="48"/>
      <c r="H31" s="50" t="s">
        <v>99</v>
      </c>
      <c r="I31" s="51">
        <v>200000</v>
      </c>
      <c r="J31" s="48" t="s">
        <v>108</v>
      </c>
      <c r="K31" s="52" t="s">
        <v>109</v>
      </c>
      <c r="L31" s="49">
        <v>0</v>
      </c>
      <c r="M31" s="48" t="s">
        <v>110</v>
      </c>
    </row>
    <row r="32" spans="1:13" ht="58.5" customHeight="1">
      <c r="A32" s="48">
        <v>27</v>
      </c>
      <c r="B32" s="48" t="s">
        <v>111</v>
      </c>
      <c r="C32" s="48" t="s">
        <v>112</v>
      </c>
      <c r="D32" s="52" t="s">
        <v>107</v>
      </c>
      <c r="E32" s="53">
        <v>200000</v>
      </c>
      <c r="F32" s="53">
        <v>200000</v>
      </c>
      <c r="G32" s="48"/>
      <c r="H32" s="50" t="s">
        <v>99</v>
      </c>
      <c r="I32" s="51">
        <v>200000</v>
      </c>
      <c r="J32" s="48" t="s">
        <v>113</v>
      </c>
      <c r="K32" s="52" t="s">
        <v>109</v>
      </c>
      <c r="L32" s="49">
        <v>0</v>
      </c>
      <c r="M32" s="48" t="s">
        <v>110</v>
      </c>
    </row>
    <row r="33" spans="1:13" ht="58.5" customHeight="1">
      <c r="A33" s="48">
        <v>28</v>
      </c>
      <c r="B33" s="48" t="s">
        <v>111</v>
      </c>
      <c r="C33" s="48" t="s">
        <v>112</v>
      </c>
      <c r="D33" s="48" t="s">
        <v>114</v>
      </c>
      <c r="E33" s="53">
        <v>250000</v>
      </c>
      <c r="F33" s="53">
        <v>250000</v>
      </c>
      <c r="G33" s="48"/>
      <c r="H33" s="50" t="s">
        <v>99</v>
      </c>
      <c r="I33" s="53">
        <v>250000</v>
      </c>
      <c r="J33" s="48" t="s">
        <v>115</v>
      </c>
      <c r="K33" s="48" t="s">
        <v>114</v>
      </c>
      <c r="L33" s="49">
        <v>0</v>
      </c>
      <c r="M33" s="48" t="s">
        <v>110</v>
      </c>
    </row>
    <row r="34" spans="1:13" ht="58.5" customHeight="1">
      <c r="A34" s="48">
        <v>29</v>
      </c>
      <c r="B34" s="48" t="s">
        <v>105</v>
      </c>
      <c r="C34" s="48" t="s">
        <v>106</v>
      </c>
      <c r="D34" s="48" t="s">
        <v>116</v>
      </c>
      <c r="E34" s="53">
        <v>249750</v>
      </c>
      <c r="F34" s="53">
        <v>249750</v>
      </c>
      <c r="G34" s="48"/>
      <c r="H34" s="50" t="s">
        <v>99</v>
      </c>
      <c r="I34" s="53">
        <v>249750</v>
      </c>
      <c r="J34" s="48" t="s">
        <v>117</v>
      </c>
      <c r="K34" s="48" t="s">
        <v>116</v>
      </c>
      <c r="L34" s="49">
        <v>0</v>
      </c>
      <c r="M34" s="48" t="s">
        <v>110</v>
      </c>
    </row>
    <row r="35" spans="1:13" ht="58.5" customHeight="1">
      <c r="A35" s="48">
        <v>30</v>
      </c>
      <c r="B35" s="48" t="s">
        <v>105</v>
      </c>
      <c r="C35" s="48" t="s">
        <v>118</v>
      </c>
      <c r="D35" s="52" t="s">
        <v>107</v>
      </c>
      <c r="E35" s="53">
        <v>220000</v>
      </c>
      <c r="F35" s="53">
        <v>220000</v>
      </c>
      <c r="G35" s="48"/>
      <c r="H35" s="50" t="s">
        <v>99</v>
      </c>
      <c r="I35" s="53">
        <v>220000</v>
      </c>
      <c r="J35" s="48" t="s">
        <v>119</v>
      </c>
      <c r="K35" s="52" t="s">
        <v>109</v>
      </c>
      <c r="L35" s="49">
        <v>0</v>
      </c>
      <c r="M35" s="48" t="s">
        <v>110</v>
      </c>
    </row>
    <row r="36" spans="1:13" ht="58.5" customHeight="1">
      <c r="A36" s="48">
        <v>31</v>
      </c>
      <c r="B36" s="48" t="s">
        <v>105</v>
      </c>
      <c r="C36" s="48" t="s">
        <v>118</v>
      </c>
      <c r="D36" s="52" t="s">
        <v>107</v>
      </c>
      <c r="E36" s="53">
        <v>180000</v>
      </c>
      <c r="F36" s="53">
        <v>180000</v>
      </c>
      <c r="G36" s="48"/>
      <c r="H36" s="50" t="s">
        <v>99</v>
      </c>
      <c r="I36" s="53">
        <v>180000</v>
      </c>
      <c r="J36" s="48" t="s">
        <v>120</v>
      </c>
      <c r="K36" s="52" t="s">
        <v>109</v>
      </c>
      <c r="L36" s="49">
        <v>0</v>
      </c>
      <c r="M36" s="48" t="s">
        <v>110</v>
      </c>
    </row>
    <row r="37" spans="1:13" ht="58.5" customHeight="1">
      <c r="A37" s="55">
        <v>32</v>
      </c>
      <c r="B37" s="55" t="s">
        <v>105</v>
      </c>
      <c r="C37" s="55" t="s">
        <v>121</v>
      </c>
      <c r="D37" s="59" t="s">
        <v>107</v>
      </c>
      <c r="E37" s="55">
        <v>294200</v>
      </c>
      <c r="F37" s="55">
        <v>294200</v>
      </c>
      <c r="G37" s="56"/>
      <c r="H37" s="58" t="s">
        <v>99</v>
      </c>
      <c r="I37" s="54">
        <v>294200</v>
      </c>
      <c r="J37" s="56" t="s">
        <v>122</v>
      </c>
      <c r="K37" s="59" t="s">
        <v>109</v>
      </c>
      <c r="L37" s="57">
        <v>0</v>
      </c>
      <c r="M37" s="55" t="s">
        <v>110</v>
      </c>
    </row>
    <row r="38" spans="1:13" ht="58.5" customHeight="1">
      <c r="A38" s="55">
        <v>33</v>
      </c>
      <c r="B38" s="55" t="s">
        <v>105</v>
      </c>
      <c r="C38" s="56" t="s">
        <v>123</v>
      </c>
      <c r="D38" s="59" t="s">
        <v>107</v>
      </c>
      <c r="E38" s="55">
        <v>180000</v>
      </c>
      <c r="F38" s="55">
        <v>180000</v>
      </c>
      <c r="G38" s="56"/>
      <c r="H38" s="58" t="s">
        <v>99</v>
      </c>
      <c r="I38" s="55">
        <v>180000</v>
      </c>
      <c r="J38" s="56" t="s">
        <v>120</v>
      </c>
      <c r="K38" s="59" t="s">
        <v>109</v>
      </c>
      <c r="L38" s="57">
        <v>0</v>
      </c>
      <c r="M38" s="55" t="s">
        <v>110</v>
      </c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2021-10-14T05:11:13Z</cp:lastPrinted>
  <dcterms:created xsi:type="dcterms:W3CDTF">2021-04-08T09:28:00Z</dcterms:created>
  <dcterms:modified xsi:type="dcterms:W3CDTF">2021-11-18T02:11:05Z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