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9840"/>
  </bookViews>
  <sheets>
    <sheet name="水利局民生专项2021.1-9月" sheetId="3" r:id="rId1"/>
  </sheets>
  <calcPr calcId="125725"/>
</workbook>
</file>

<file path=xl/calcChain.xml><?xml version="1.0" encoding="utf-8"?>
<calcChain xmlns="http://schemas.openxmlformats.org/spreadsheetml/2006/main">
  <c r="I5" i="3"/>
  <c r="F6"/>
  <c r="F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L5" s="1"/>
</calcChain>
</file>

<file path=xl/sharedStrings.xml><?xml version="1.0" encoding="utf-8"?>
<sst xmlns="http://schemas.openxmlformats.org/spreadsheetml/2006/main" count="233" uniqueCount="131">
  <si>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</si>
  <si>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</si>
  <si>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</si>
  <si>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</si>
  <si>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</si>
  <si>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</si>
  <si>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</si>
  <si>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</si>
  <si>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</si>
  <si>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</si>
  <si>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</si>
  <si>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</si>
  <si>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</si>
  <si>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</si>
  <si>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</si>
  <si>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</si>
  <si>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</si>
  <si>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</si>
  <si>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</si>
  <si>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</si>
  <si>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</si>
  <si>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</si>
  <si>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</si>
  <si>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</si>
  <si>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</si>
  <si>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</si>
  <si>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</si>
  <si>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</si>
  <si>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</si>
  <si>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</si>
  <si>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</si>
  <si>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</si>
  <si>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</si>
  <si>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</si>
  <si>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</si>
  <si>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</si>
  <si>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</si>
  <si>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</si>
  <si>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</si>
  <si>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</si>
  <si>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</si>
  <si>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</si>
  <si>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</si>
  <si>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</si>
  <si>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</si>
  <si>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</si>
  <si>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</si>
  <si>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</si>
  <si>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</si>
  <si>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</si>
  <si>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</si>
  <si>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</si>
  <si>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</si>
  <si>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</si>
  <si>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</si>
  <si>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</si>
  <si>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</si>
  <si>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</si>
  <si>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</si>
  <si>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</si>
  <si>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</si>
  <si>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</si>
  <si>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</si>
  <si>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</si>
  <si>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</si>
  <si>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</si>
  <si>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</si>
  <si>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</si>
  <si>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</si>
  <si>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</si>
  <si>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</si>
  <si>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</si>
  <si>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</si>
  <si>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</si>
  <si>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</si>
  <si>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</si>
  <si>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</si>
  <si>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</si>
  <si>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</si>
  <si>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</si>
  <si>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</si>
  <si>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</si>
  <si>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十都神农谷村</t>
    <phoneticPr fontId="2" type="noConversion"/>
  </si>
  <si>
    <t>5月支付</t>
    <phoneticPr fontId="2" type="noConversion"/>
  </si>
  <si>
    <t>鹿原金山</t>
    <phoneticPr fontId="2" type="noConversion"/>
  </si>
  <si>
    <t>鹿原东风</t>
    <phoneticPr fontId="2" type="noConversion"/>
  </si>
  <si>
    <t xml:space="preserve">  移民村道路硬化   工程</t>
    <phoneticPr fontId="2" type="noConversion"/>
  </si>
  <si>
    <t>小型水库管护经费</t>
    <phoneticPr fontId="11" type="noConversion"/>
  </si>
  <si>
    <t>株财农指 （2019）81号；株财农指（2020）102号</t>
    <phoneticPr fontId="2" type="noConversion"/>
  </si>
  <si>
    <t>2019、2020年水库管护费</t>
    <phoneticPr fontId="11" type="noConversion"/>
  </si>
  <si>
    <t>授权支付</t>
    <phoneticPr fontId="11" type="noConversion"/>
  </si>
  <si>
    <t>全县</t>
    <phoneticPr fontId="11" type="noConversion"/>
  </si>
  <si>
    <t>5月支付</t>
    <phoneticPr fontId="11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</si>
  <si>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</si>
  <si>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</si>
  <si>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</si>
  <si>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授权支付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</si>
  <si>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</si>
  <si>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</si>
  <si>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</si>
  <si>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</si>
  <si>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</si>
  <si>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授权支付</t>
    <phoneticPr fontId="2" type="noConversion"/>
  </si>
  <si>
    <t>县水文局</t>
    <phoneticPr fontId="2" type="noConversion"/>
  </si>
  <si>
    <t>7月支付</t>
    <phoneticPr fontId="2" type="noConversion"/>
  </si>
  <si>
    <t>黄沙垅河堤修复工程</t>
    <phoneticPr fontId="2" type="noConversion"/>
  </si>
  <si>
    <t>8月支付</t>
  </si>
  <si>
    <t>湘财农指[2019]80号</t>
    <phoneticPr fontId="2" type="noConversion"/>
  </si>
  <si>
    <t>黄沙垅河堤</t>
    <phoneticPr fontId="2" type="noConversion"/>
  </si>
  <si>
    <t>节水型机关创建工程</t>
    <phoneticPr fontId="2" type="noConversion"/>
  </si>
  <si>
    <t>湘财农指[2020]61号</t>
    <phoneticPr fontId="2" type="noConversion"/>
  </si>
  <si>
    <t>水利局</t>
    <phoneticPr fontId="2" type="noConversion"/>
  </si>
  <si>
    <t>水库移民后期扶持项目</t>
    <phoneticPr fontId="2" type="noConversion"/>
  </si>
  <si>
    <t>湘财综指[2019]20号</t>
    <phoneticPr fontId="2" type="noConversion"/>
  </si>
  <si>
    <t>十都青石岗村</t>
    <phoneticPr fontId="2" type="noConversion"/>
  </si>
  <si>
    <t>9月支付</t>
  </si>
  <si>
    <t>湘财农指[2019]87号</t>
    <phoneticPr fontId="2" type="noConversion"/>
  </si>
  <si>
    <t>沔渡镇夏馆村</t>
    <phoneticPr fontId="2" type="noConversion"/>
  </si>
  <si>
    <t>泮坑河移民堤护坡</t>
    <phoneticPr fontId="2" type="noConversion"/>
  </si>
  <si>
    <t>沔渡镇泮坑村</t>
    <phoneticPr fontId="2" type="noConversion"/>
  </si>
  <si>
    <t>霞阳镇颜家村</t>
    <phoneticPr fontId="2" type="noConversion"/>
  </si>
  <si>
    <t>湘财综指[2018]43号</t>
    <phoneticPr fontId="2" type="noConversion"/>
  </si>
  <si>
    <t>霞阳镇草坪村</t>
    <phoneticPr fontId="2" type="noConversion"/>
  </si>
  <si>
    <t>霞阳镇吉利村</t>
    <phoneticPr fontId="2" type="noConversion"/>
  </si>
  <si>
    <t>湘财农指[2019]86号</t>
    <phoneticPr fontId="2" type="noConversion"/>
  </si>
  <si>
    <t>龙溪乡仙坪村</t>
    <phoneticPr fontId="2" type="noConversion"/>
  </si>
  <si>
    <t>9月支付</t>
    <phoneticPr fontId="2" type="noConversion"/>
  </si>
  <si>
    <t>湘财综指[2019]220号</t>
    <phoneticPr fontId="2" type="noConversion"/>
  </si>
  <si>
    <t>霞阳镇吉利村</t>
    <phoneticPr fontId="2" type="noConversion"/>
  </si>
  <si>
    <t>炎陵县水利局2021年度1-10月财政民生专项资金分配使用情况表</t>
    <phoneticPr fontId="2" type="noConversion"/>
  </si>
  <si>
    <t>截至10月31日止余额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</si>
</sst>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0.00_ "/>
    <numFmt numFmtId="181" formatCode="0.00_);[Red]\(0.00\)"/>
  </numFmts>
  <fonts count="12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7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K7" sqref="K7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4.625" style="1" customWidth="1"/>
    <col min="6" max="6" width="14.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125" style="1" customWidth="1"/>
    <col min="12" max="12" width="13.625" style="1" customWidth="1"/>
    <col min="13" max="13" width="11.125" style="1" customWidth="1"/>
    <col min="14" max="14" width="11.625" style="1" customWidth="1"/>
    <col min="15" max="16384" width="9" style="1"/>
  </cols>
  <sheetData>
    <row r="1" spans="1:13" ht="58.5" customHeight="1">
      <c r="A1" s="45" t="s">
        <v>129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5.5" customHeight="1">
      <c r="M2" s="2" t="s">
        <v>0</v>
      </c>
    </row>
    <row r="3" spans="1:13" ht="64.5" customHeight="1">
      <c r="A3" s="44" t="s">
        <v>1</v>
      </c>
      <c r="B3" s="44" t="s">
        <v>2</v>
      </c>
      <c r="C3" s="44" t="s">
        <v>3</v>
      </c>
      <c r="D3" s="44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4" t="s">
        <v>15</v>
      </c>
      <c r="J3" s="44"/>
      <c r="K3" s="44"/>
      <c r="L3" s="44" t="s">
        <v>130</v>
      </c>
      <c r="M3" s="44" t="s">
        <v>9</v>
      </c>
    </row>
    <row r="4" spans="1:13" ht="39" customHeight="1">
      <c r="A4" s="44"/>
      <c r="B4" s="44"/>
      <c r="C4" s="44"/>
      <c r="D4" s="44"/>
      <c r="E4" s="47"/>
      <c r="F4" s="47"/>
      <c r="G4" s="47"/>
      <c r="H4" s="47"/>
      <c r="I4" s="4" t="s">
        <v>5</v>
      </c>
      <c r="J4" s="5" t="s">
        <v>10</v>
      </c>
      <c r="K4" s="5" t="s">
        <v>4</v>
      </c>
      <c r="L4" s="44"/>
      <c r="M4" s="44"/>
    </row>
    <row r="5" spans="1:13" ht="33.950000000000003" customHeight="1">
      <c r="A5" s="5" t="s">
        <v>11</v>
      </c>
      <c r="B5" s="6" t="s">
        <v>12</v>
      </c>
      <c r="C5" s="6"/>
      <c r="D5" s="6"/>
      <c r="E5" s="7">
        <f>SUM(E6:E39)</f>
        <v>16693954</v>
      </c>
      <c r="F5" s="7">
        <f>SUM(F6:F39)</f>
        <v>18992410</v>
      </c>
      <c r="G5" s="8"/>
      <c r="H5" s="8"/>
      <c r="I5" s="7">
        <f>SUM(I6:I39)</f>
        <v>16693954</v>
      </c>
      <c r="J5" s="8"/>
      <c r="K5" s="8"/>
      <c r="L5" s="9">
        <f>L6+L7+L8+L9+L10+L11+L12+L13+L14+L15+L16+L17+L18+L19+L20+L21+L22+L23+L24+L25+L26+L27+L28</f>
        <v>2298456</v>
      </c>
      <c r="M5" s="10"/>
    </row>
    <row r="6" spans="1:13" ht="53.25" customHeight="1">
      <c r="A6" s="5">
        <v>1</v>
      </c>
      <c r="B6" s="11" t="s">
        <v>17</v>
      </c>
      <c r="C6" s="12" t="s">
        <v>18</v>
      </c>
      <c r="D6" s="13" t="s">
        <v>19</v>
      </c>
      <c r="E6" s="14">
        <v>450000</v>
      </c>
      <c r="F6" s="7">
        <f>E6</f>
        <v>450000</v>
      </c>
      <c r="G6" s="15"/>
      <c r="H6" s="15" t="s">
        <v>13</v>
      </c>
      <c r="I6" s="7">
        <v>450000</v>
      </c>
      <c r="J6" s="16" t="s">
        <v>20</v>
      </c>
      <c r="K6" s="13" t="s">
        <v>19</v>
      </c>
      <c r="L6" s="9">
        <f t="shared" ref="L6:L21" si="0">E6-I6</f>
        <v>0</v>
      </c>
      <c r="M6" s="5"/>
    </row>
    <row r="7" spans="1:13" ht="53.25" customHeight="1">
      <c r="A7" s="5">
        <v>2</v>
      </c>
      <c r="B7" s="11" t="s">
        <v>17</v>
      </c>
      <c r="C7" s="12" t="s">
        <v>21</v>
      </c>
      <c r="D7" s="13" t="s">
        <v>22</v>
      </c>
      <c r="E7" s="14">
        <v>850000</v>
      </c>
      <c r="F7" s="7">
        <f t="shared" ref="F7:F21" si="1">E7</f>
        <v>850000</v>
      </c>
      <c r="G7" s="15"/>
      <c r="H7" s="15" t="s">
        <v>14</v>
      </c>
      <c r="I7" s="7">
        <v>850000</v>
      </c>
      <c r="J7" s="16" t="s">
        <v>23</v>
      </c>
      <c r="K7" s="13" t="s">
        <v>22</v>
      </c>
      <c r="L7" s="9">
        <f t="shared" si="0"/>
        <v>0</v>
      </c>
      <c r="M7" s="5"/>
    </row>
    <row r="8" spans="1:13" ht="53.25" customHeight="1">
      <c r="A8" s="5">
        <v>3</v>
      </c>
      <c r="B8" s="11" t="s">
        <v>17</v>
      </c>
      <c r="C8" s="12" t="s">
        <v>24</v>
      </c>
      <c r="D8" s="13" t="s">
        <v>25</v>
      </c>
      <c r="E8" s="14">
        <v>399800</v>
      </c>
      <c r="F8" s="7">
        <f t="shared" si="1"/>
        <v>399800</v>
      </c>
      <c r="G8" s="15"/>
      <c r="H8" s="15" t="s">
        <v>26</v>
      </c>
      <c r="I8" s="7">
        <v>399800</v>
      </c>
      <c r="J8" s="16" t="s">
        <v>27</v>
      </c>
      <c r="K8" s="13" t="s">
        <v>25</v>
      </c>
      <c r="L8" s="9">
        <f t="shared" si="0"/>
        <v>0</v>
      </c>
      <c r="M8" s="5"/>
    </row>
    <row r="9" spans="1:13" ht="53.25" customHeight="1">
      <c r="A9" s="5">
        <v>4</v>
      </c>
      <c r="B9" s="11" t="s">
        <v>17</v>
      </c>
      <c r="C9" s="12" t="s">
        <v>28</v>
      </c>
      <c r="D9" s="13" t="s">
        <v>29</v>
      </c>
      <c r="E9" s="14">
        <v>354920</v>
      </c>
      <c r="F9" s="7">
        <f t="shared" si="1"/>
        <v>354920</v>
      </c>
      <c r="G9" s="15"/>
      <c r="H9" s="15" t="s">
        <v>13</v>
      </c>
      <c r="I9" s="7">
        <v>354920</v>
      </c>
      <c r="J9" s="16" t="s">
        <v>30</v>
      </c>
      <c r="K9" s="13" t="s">
        <v>29</v>
      </c>
      <c r="L9" s="9">
        <f t="shared" si="0"/>
        <v>0</v>
      </c>
      <c r="M9" s="5"/>
    </row>
    <row r="10" spans="1:13" ht="53.25" customHeight="1">
      <c r="A10" s="5">
        <v>5</v>
      </c>
      <c r="B10" s="11" t="s">
        <v>31</v>
      </c>
      <c r="C10" s="12" t="s">
        <v>32</v>
      </c>
      <c r="D10" s="13" t="s">
        <v>33</v>
      </c>
      <c r="E10" s="14">
        <v>100000</v>
      </c>
      <c r="F10" s="7">
        <f t="shared" si="1"/>
        <v>100000</v>
      </c>
      <c r="G10" s="5"/>
      <c r="H10" s="15" t="s">
        <v>13</v>
      </c>
      <c r="I10" s="7">
        <v>100000</v>
      </c>
      <c r="J10" s="16" t="s">
        <v>34</v>
      </c>
      <c r="K10" s="13" t="s">
        <v>33</v>
      </c>
      <c r="L10" s="9">
        <f t="shared" si="0"/>
        <v>0</v>
      </c>
      <c r="M10" s="5"/>
    </row>
    <row r="11" spans="1:13" ht="53.25" customHeight="1">
      <c r="A11" s="5">
        <v>6</v>
      </c>
      <c r="B11" s="17" t="s">
        <v>35</v>
      </c>
      <c r="C11" s="16" t="s">
        <v>36</v>
      </c>
      <c r="D11" s="18" t="s">
        <v>37</v>
      </c>
      <c r="E11" s="14">
        <v>50000</v>
      </c>
      <c r="F11" s="7">
        <f t="shared" si="1"/>
        <v>50000</v>
      </c>
      <c r="G11" s="5"/>
      <c r="H11" s="15" t="s">
        <v>13</v>
      </c>
      <c r="I11" s="7">
        <v>50000</v>
      </c>
      <c r="J11" s="16" t="s">
        <v>38</v>
      </c>
      <c r="K11" s="18" t="s">
        <v>37</v>
      </c>
      <c r="L11" s="9">
        <f t="shared" si="0"/>
        <v>0</v>
      </c>
      <c r="M11" s="5"/>
    </row>
    <row r="12" spans="1:13" ht="53.25" customHeight="1">
      <c r="A12" s="5">
        <v>7</v>
      </c>
      <c r="B12" s="11" t="s">
        <v>39</v>
      </c>
      <c r="C12" s="16" t="s">
        <v>40</v>
      </c>
      <c r="D12" s="13" t="s">
        <v>41</v>
      </c>
      <c r="E12" s="14">
        <v>99600</v>
      </c>
      <c r="F12" s="7">
        <v>100000</v>
      </c>
      <c r="G12" s="5"/>
      <c r="H12" s="15" t="s">
        <v>13</v>
      </c>
      <c r="I12" s="7">
        <v>99600</v>
      </c>
      <c r="J12" s="16" t="s">
        <v>42</v>
      </c>
      <c r="K12" s="13" t="s">
        <v>41</v>
      </c>
      <c r="L12" s="9">
        <v>400</v>
      </c>
      <c r="M12" s="5"/>
    </row>
    <row r="13" spans="1:13" ht="53.25" customHeight="1">
      <c r="A13" s="5">
        <v>8</v>
      </c>
      <c r="B13" s="11" t="s">
        <v>43</v>
      </c>
      <c r="C13" s="16" t="s">
        <v>44</v>
      </c>
      <c r="D13" s="13" t="s">
        <v>45</v>
      </c>
      <c r="E13" s="14">
        <v>290000</v>
      </c>
      <c r="F13" s="7">
        <f t="shared" si="1"/>
        <v>290000</v>
      </c>
      <c r="G13" s="5"/>
      <c r="H13" s="15" t="s">
        <v>13</v>
      </c>
      <c r="I13" s="7">
        <v>290000</v>
      </c>
      <c r="J13" s="16" t="s">
        <v>34</v>
      </c>
      <c r="K13" s="13" t="s">
        <v>45</v>
      </c>
      <c r="L13" s="9">
        <f t="shared" si="0"/>
        <v>0</v>
      </c>
      <c r="M13" s="5"/>
    </row>
    <row r="14" spans="1:13" ht="53.25" customHeight="1">
      <c r="A14" s="5">
        <v>9</v>
      </c>
      <c r="B14" s="11" t="s">
        <v>39</v>
      </c>
      <c r="C14" s="16" t="s">
        <v>46</v>
      </c>
      <c r="D14" s="13" t="s">
        <v>47</v>
      </c>
      <c r="E14" s="14">
        <v>180000</v>
      </c>
      <c r="F14" s="7">
        <f t="shared" si="1"/>
        <v>180000</v>
      </c>
      <c r="G14" s="5"/>
      <c r="H14" s="15" t="s">
        <v>13</v>
      </c>
      <c r="I14" s="7">
        <v>180000</v>
      </c>
      <c r="J14" s="16" t="s">
        <v>48</v>
      </c>
      <c r="K14" s="13" t="s">
        <v>47</v>
      </c>
      <c r="L14" s="9">
        <f t="shared" si="0"/>
        <v>0</v>
      </c>
      <c r="M14" s="5"/>
    </row>
    <row r="15" spans="1:13" ht="53.25" customHeight="1">
      <c r="A15" s="5">
        <v>10</v>
      </c>
      <c r="B15" s="11" t="s">
        <v>49</v>
      </c>
      <c r="C15" s="16" t="s">
        <v>50</v>
      </c>
      <c r="D15" s="18" t="s">
        <v>51</v>
      </c>
      <c r="E15" s="14">
        <v>94044</v>
      </c>
      <c r="F15" s="7">
        <v>100000</v>
      </c>
      <c r="G15" s="5"/>
      <c r="H15" s="15" t="s">
        <v>13</v>
      </c>
      <c r="I15" s="7">
        <v>94044</v>
      </c>
      <c r="J15" s="16" t="s">
        <v>52</v>
      </c>
      <c r="K15" s="18" t="s">
        <v>51</v>
      </c>
      <c r="L15" s="9">
        <v>5956</v>
      </c>
      <c r="M15" s="5"/>
    </row>
    <row r="16" spans="1:13" ht="53.25" customHeight="1">
      <c r="A16" s="5">
        <v>11</v>
      </c>
      <c r="B16" s="11" t="s">
        <v>53</v>
      </c>
      <c r="C16" s="16" t="s">
        <v>54</v>
      </c>
      <c r="D16" s="18" t="s">
        <v>33</v>
      </c>
      <c r="E16" s="14">
        <v>400000</v>
      </c>
      <c r="F16" s="7">
        <f t="shared" si="1"/>
        <v>400000</v>
      </c>
      <c r="G16" s="5"/>
      <c r="H16" s="15" t="s">
        <v>13</v>
      </c>
      <c r="I16" s="7">
        <v>400000</v>
      </c>
      <c r="J16" s="16" t="s">
        <v>55</v>
      </c>
      <c r="K16" s="18" t="s">
        <v>33</v>
      </c>
      <c r="L16" s="9">
        <f t="shared" si="0"/>
        <v>0</v>
      </c>
      <c r="M16" s="5"/>
    </row>
    <row r="17" spans="1:13" ht="53.25" customHeight="1">
      <c r="A17" s="5">
        <v>12</v>
      </c>
      <c r="B17" s="11" t="s">
        <v>56</v>
      </c>
      <c r="C17" s="16" t="s">
        <v>57</v>
      </c>
      <c r="D17" s="18" t="s">
        <v>58</v>
      </c>
      <c r="E17" s="14">
        <v>200000</v>
      </c>
      <c r="F17" s="7">
        <f t="shared" si="1"/>
        <v>200000</v>
      </c>
      <c r="G17" s="5"/>
      <c r="H17" s="15" t="s">
        <v>13</v>
      </c>
      <c r="I17" s="7">
        <v>200000</v>
      </c>
      <c r="J17" s="16" t="s">
        <v>59</v>
      </c>
      <c r="K17" s="18" t="s">
        <v>58</v>
      </c>
      <c r="L17" s="9">
        <f t="shared" si="0"/>
        <v>0</v>
      </c>
      <c r="M17" s="5"/>
    </row>
    <row r="18" spans="1:13" ht="53.25" customHeight="1">
      <c r="A18" s="5">
        <v>13</v>
      </c>
      <c r="B18" s="19" t="s">
        <v>60</v>
      </c>
      <c r="C18" s="20" t="s">
        <v>61</v>
      </c>
      <c r="D18" s="19" t="s">
        <v>62</v>
      </c>
      <c r="E18" s="21">
        <v>7130000</v>
      </c>
      <c r="F18" s="7">
        <v>8980000</v>
      </c>
      <c r="G18" s="5"/>
      <c r="H18" s="15" t="s">
        <v>13</v>
      </c>
      <c r="I18" s="7">
        <v>7130000</v>
      </c>
      <c r="J18" s="22" t="s">
        <v>63</v>
      </c>
      <c r="K18" s="19" t="s">
        <v>62</v>
      </c>
      <c r="L18" s="9">
        <v>1850000</v>
      </c>
      <c r="M18" s="5"/>
    </row>
    <row r="19" spans="1:13" ht="53.25" customHeight="1">
      <c r="A19" s="5">
        <v>14</v>
      </c>
      <c r="B19" s="23" t="s">
        <v>64</v>
      </c>
      <c r="C19" s="12" t="s">
        <v>16</v>
      </c>
      <c r="D19" s="24" t="s">
        <v>65</v>
      </c>
      <c r="E19" s="14">
        <v>800000</v>
      </c>
      <c r="F19" s="7">
        <v>831100</v>
      </c>
      <c r="G19" s="5"/>
      <c r="H19" s="15" t="s">
        <v>13</v>
      </c>
      <c r="I19" s="7">
        <v>800000</v>
      </c>
      <c r="J19" s="16" t="s">
        <v>66</v>
      </c>
      <c r="K19" s="24" t="s">
        <v>65</v>
      </c>
      <c r="L19" s="9">
        <v>31100</v>
      </c>
      <c r="M19" s="5"/>
    </row>
    <row r="20" spans="1:13" ht="53.25" customHeight="1">
      <c r="A20" s="5">
        <v>15</v>
      </c>
      <c r="B20" s="23" t="s">
        <v>43</v>
      </c>
      <c r="C20" s="16" t="s">
        <v>72</v>
      </c>
      <c r="D20" s="25" t="s">
        <v>67</v>
      </c>
      <c r="E20" s="14">
        <v>200000</v>
      </c>
      <c r="F20" s="7">
        <f t="shared" si="1"/>
        <v>200000</v>
      </c>
      <c r="G20" s="5"/>
      <c r="H20" s="15" t="s">
        <v>13</v>
      </c>
      <c r="I20" s="7">
        <v>200000</v>
      </c>
      <c r="J20" s="16" t="s">
        <v>68</v>
      </c>
      <c r="K20" s="25" t="s">
        <v>67</v>
      </c>
      <c r="L20" s="9">
        <f t="shared" si="0"/>
        <v>0</v>
      </c>
      <c r="M20" s="5"/>
    </row>
    <row r="21" spans="1:13" ht="53.25" customHeight="1">
      <c r="A21" s="5">
        <v>16</v>
      </c>
      <c r="B21" s="23" t="s">
        <v>69</v>
      </c>
      <c r="C21" s="16" t="s">
        <v>73</v>
      </c>
      <c r="D21" s="25" t="s">
        <v>70</v>
      </c>
      <c r="E21" s="14">
        <v>100000</v>
      </c>
      <c r="F21" s="7">
        <f t="shared" si="1"/>
        <v>100000</v>
      </c>
      <c r="G21" s="5"/>
      <c r="H21" s="15" t="s">
        <v>13</v>
      </c>
      <c r="I21" s="7">
        <v>100000</v>
      </c>
      <c r="J21" s="16" t="s">
        <v>71</v>
      </c>
      <c r="K21" s="25" t="s">
        <v>70</v>
      </c>
      <c r="L21" s="9">
        <f t="shared" si="0"/>
        <v>0</v>
      </c>
      <c r="M21" s="5"/>
    </row>
    <row r="22" spans="1:13" ht="53.25" customHeight="1">
      <c r="A22" s="26">
        <v>17</v>
      </c>
      <c r="B22" s="26" t="s">
        <v>74</v>
      </c>
      <c r="C22" s="16" t="s">
        <v>75</v>
      </c>
      <c r="D22" s="27" t="s">
        <v>76</v>
      </c>
      <c r="E22" s="7">
        <v>1972200</v>
      </c>
      <c r="F22" s="7">
        <v>2383200</v>
      </c>
      <c r="G22" s="26"/>
      <c r="H22" s="15" t="s">
        <v>13</v>
      </c>
      <c r="I22" s="28">
        <v>1972200</v>
      </c>
      <c r="J22" s="26" t="s">
        <v>77</v>
      </c>
      <c r="K22" s="27" t="s">
        <v>76</v>
      </c>
      <c r="L22" s="28">
        <v>411000</v>
      </c>
      <c r="M22" s="26" t="s">
        <v>78</v>
      </c>
    </row>
    <row r="23" spans="1:13" ht="53.25" customHeight="1">
      <c r="A23" s="30">
        <v>18</v>
      </c>
      <c r="B23" s="30" t="s">
        <v>79</v>
      </c>
      <c r="C23" s="16" t="s">
        <v>80</v>
      </c>
      <c r="D23" s="31" t="s">
        <v>86</v>
      </c>
      <c r="E23" s="37">
        <v>200000</v>
      </c>
      <c r="F23" s="37">
        <v>200000</v>
      </c>
      <c r="G23" s="32"/>
      <c r="H23" s="33" t="s">
        <v>90</v>
      </c>
      <c r="I23" s="37">
        <v>200000</v>
      </c>
      <c r="J23" s="30" t="s">
        <v>82</v>
      </c>
      <c r="K23" s="31" t="s">
        <v>81</v>
      </c>
      <c r="L23" s="36">
        <v>0</v>
      </c>
      <c r="M23" s="30" t="s">
        <v>83</v>
      </c>
    </row>
    <row r="24" spans="1:13" ht="53.25" customHeight="1">
      <c r="A24" s="30">
        <v>19</v>
      </c>
      <c r="B24" s="30" t="s">
        <v>79</v>
      </c>
      <c r="C24" s="16" t="s">
        <v>80</v>
      </c>
      <c r="D24" s="31" t="s">
        <v>86</v>
      </c>
      <c r="E24" s="37">
        <v>150000</v>
      </c>
      <c r="F24" s="37">
        <v>150000</v>
      </c>
      <c r="G24" s="32"/>
      <c r="H24" s="33" t="s">
        <v>90</v>
      </c>
      <c r="I24" s="37">
        <v>150000</v>
      </c>
      <c r="J24" s="30" t="s">
        <v>84</v>
      </c>
      <c r="K24" s="31" t="s">
        <v>81</v>
      </c>
      <c r="L24" s="36">
        <v>0</v>
      </c>
      <c r="M24" s="30" t="s">
        <v>83</v>
      </c>
    </row>
    <row r="25" spans="1:13" ht="53.25" customHeight="1">
      <c r="A25" s="30">
        <v>20</v>
      </c>
      <c r="B25" s="30" t="s">
        <v>79</v>
      </c>
      <c r="C25" s="16" t="s">
        <v>80</v>
      </c>
      <c r="D25" s="31" t="s">
        <v>86</v>
      </c>
      <c r="E25" s="37">
        <v>180000</v>
      </c>
      <c r="F25" s="37">
        <v>180000</v>
      </c>
      <c r="G25" s="32"/>
      <c r="H25" s="33" t="s">
        <v>90</v>
      </c>
      <c r="I25" s="37">
        <v>180000</v>
      </c>
      <c r="J25" s="30" t="s">
        <v>85</v>
      </c>
      <c r="K25" s="31" t="s">
        <v>81</v>
      </c>
      <c r="L25" s="36">
        <v>0</v>
      </c>
      <c r="M25" s="30" t="s">
        <v>83</v>
      </c>
    </row>
    <row r="26" spans="1:13" ht="53.25" customHeight="1">
      <c r="A26" s="29">
        <v>21</v>
      </c>
      <c r="B26" s="34" t="s">
        <v>87</v>
      </c>
      <c r="C26" s="16" t="s">
        <v>88</v>
      </c>
      <c r="D26" s="35" t="s">
        <v>89</v>
      </c>
      <c r="E26" s="7">
        <v>116200</v>
      </c>
      <c r="F26" s="7">
        <v>116200</v>
      </c>
      <c r="G26" s="29"/>
      <c r="H26" s="15" t="s">
        <v>90</v>
      </c>
      <c r="I26" s="7">
        <v>116200</v>
      </c>
      <c r="J26" s="29" t="s">
        <v>91</v>
      </c>
      <c r="K26" s="29" t="s">
        <v>87</v>
      </c>
      <c r="L26" s="7">
        <v>0</v>
      </c>
      <c r="M26" s="29" t="s">
        <v>92</v>
      </c>
    </row>
    <row r="27" spans="1:13" ht="53.25" customHeight="1">
      <c r="A27" s="38">
        <v>22</v>
      </c>
      <c r="B27" s="34" t="s">
        <v>93</v>
      </c>
      <c r="C27" s="16" t="s">
        <v>94</v>
      </c>
      <c r="D27" s="35" t="s">
        <v>95</v>
      </c>
      <c r="E27" s="7">
        <v>150000</v>
      </c>
      <c r="F27" s="7">
        <v>150000</v>
      </c>
      <c r="G27" s="34"/>
      <c r="H27" s="15" t="s">
        <v>96</v>
      </c>
      <c r="I27" s="7">
        <v>150000</v>
      </c>
      <c r="J27" s="34" t="s">
        <v>97</v>
      </c>
      <c r="K27" s="34" t="s">
        <v>98</v>
      </c>
      <c r="L27" s="7">
        <v>0</v>
      </c>
      <c r="M27" s="34" t="s">
        <v>99</v>
      </c>
    </row>
    <row r="28" spans="1:13" ht="53.25" customHeight="1">
      <c r="A28" s="39">
        <v>23</v>
      </c>
      <c r="B28" s="6" t="s">
        <v>100</v>
      </c>
      <c r="C28" s="39" t="s">
        <v>101</v>
      </c>
      <c r="D28" s="6" t="s">
        <v>100</v>
      </c>
      <c r="E28" s="7">
        <v>95800</v>
      </c>
      <c r="F28" s="7">
        <v>95800</v>
      </c>
      <c r="G28" s="6"/>
      <c r="H28" s="15" t="s">
        <v>102</v>
      </c>
      <c r="I28" s="7">
        <v>95800</v>
      </c>
      <c r="J28" s="40" t="s">
        <v>103</v>
      </c>
      <c r="K28" s="6" t="s">
        <v>100</v>
      </c>
      <c r="L28" s="7">
        <v>0</v>
      </c>
      <c r="M28" s="39" t="s">
        <v>104</v>
      </c>
    </row>
    <row r="29" spans="1:13" ht="53.25" customHeight="1">
      <c r="A29" s="40">
        <v>24</v>
      </c>
      <c r="B29" s="6" t="s">
        <v>105</v>
      </c>
      <c r="C29" s="40" t="s">
        <v>107</v>
      </c>
      <c r="D29" s="6" t="s">
        <v>105</v>
      </c>
      <c r="E29" s="7">
        <v>307440</v>
      </c>
      <c r="F29" s="7">
        <v>307440</v>
      </c>
      <c r="G29" s="6"/>
      <c r="H29" s="15" t="s">
        <v>96</v>
      </c>
      <c r="I29" s="7">
        <v>307440</v>
      </c>
      <c r="J29" s="40" t="s">
        <v>108</v>
      </c>
      <c r="K29" s="6" t="s">
        <v>105</v>
      </c>
      <c r="L29" s="7">
        <v>0</v>
      </c>
      <c r="M29" s="40" t="s">
        <v>106</v>
      </c>
    </row>
    <row r="30" spans="1:13" ht="53.25" customHeight="1">
      <c r="A30" s="40">
        <v>25</v>
      </c>
      <c r="B30" s="6" t="s">
        <v>109</v>
      </c>
      <c r="C30" s="6" t="s">
        <v>110</v>
      </c>
      <c r="D30" s="6" t="s">
        <v>109</v>
      </c>
      <c r="E30" s="7">
        <v>50000</v>
      </c>
      <c r="F30" s="7">
        <v>50000</v>
      </c>
      <c r="G30" s="6"/>
      <c r="H30" s="15" t="s">
        <v>96</v>
      </c>
      <c r="I30" s="7">
        <v>50000</v>
      </c>
      <c r="J30" s="40" t="s">
        <v>111</v>
      </c>
      <c r="K30" s="6" t="s">
        <v>109</v>
      </c>
      <c r="L30" s="7">
        <v>0</v>
      </c>
      <c r="M30" s="40" t="s">
        <v>106</v>
      </c>
    </row>
    <row r="31" spans="1:13" ht="53.25" customHeight="1">
      <c r="A31" s="41">
        <v>26</v>
      </c>
      <c r="B31" s="41" t="s">
        <v>112</v>
      </c>
      <c r="C31" s="41" t="s">
        <v>113</v>
      </c>
      <c r="D31" s="31" t="s">
        <v>86</v>
      </c>
      <c r="E31" s="43">
        <v>200000</v>
      </c>
      <c r="F31" s="43">
        <v>200000</v>
      </c>
      <c r="G31" s="41"/>
      <c r="H31" s="15" t="s">
        <v>96</v>
      </c>
      <c r="I31" s="28">
        <v>200000</v>
      </c>
      <c r="J31" s="41" t="s">
        <v>114</v>
      </c>
      <c r="K31" s="31" t="s">
        <v>81</v>
      </c>
      <c r="L31" s="7">
        <v>0</v>
      </c>
      <c r="M31" s="41" t="s">
        <v>115</v>
      </c>
    </row>
    <row r="32" spans="1:13" ht="53.25" customHeight="1">
      <c r="A32" s="41">
        <v>27</v>
      </c>
      <c r="B32" s="41" t="s">
        <v>93</v>
      </c>
      <c r="C32" s="41" t="s">
        <v>116</v>
      </c>
      <c r="D32" s="31" t="s">
        <v>86</v>
      </c>
      <c r="E32" s="43">
        <v>200000</v>
      </c>
      <c r="F32" s="43">
        <v>200000</v>
      </c>
      <c r="G32" s="41"/>
      <c r="H32" s="15" t="s">
        <v>96</v>
      </c>
      <c r="I32" s="28">
        <v>200000</v>
      </c>
      <c r="J32" s="41" t="s">
        <v>117</v>
      </c>
      <c r="K32" s="31" t="s">
        <v>81</v>
      </c>
      <c r="L32" s="7">
        <v>0</v>
      </c>
      <c r="M32" s="41" t="s">
        <v>115</v>
      </c>
    </row>
    <row r="33" spans="1:13" ht="53.25" customHeight="1">
      <c r="A33" s="41">
        <v>28</v>
      </c>
      <c r="B33" s="41" t="s">
        <v>93</v>
      </c>
      <c r="C33" s="41" t="s">
        <v>116</v>
      </c>
      <c r="D33" s="41" t="s">
        <v>118</v>
      </c>
      <c r="E33" s="43">
        <v>250000</v>
      </c>
      <c r="F33" s="43">
        <v>250000</v>
      </c>
      <c r="G33" s="41"/>
      <c r="H33" s="15" t="s">
        <v>96</v>
      </c>
      <c r="I33" s="43">
        <v>250000</v>
      </c>
      <c r="J33" s="41" t="s">
        <v>119</v>
      </c>
      <c r="K33" s="41" t="s">
        <v>118</v>
      </c>
      <c r="L33" s="7">
        <v>0</v>
      </c>
      <c r="M33" s="41" t="s">
        <v>115</v>
      </c>
    </row>
    <row r="34" spans="1:13" ht="53.25" customHeight="1">
      <c r="A34" s="41">
        <v>29</v>
      </c>
      <c r="B34" s="41" t="s">
        <v>112</v>
      </c>
      <c r="C34" s="41" t="s">
        <v>113</v>
      </c>
      <c r="D34" s="41" t="s">
        <v>25</v>
      </c>
      <c r="E34" s="43">
        <v>249750</v>
      </c>
      <c r="F34" s="43">
        <v>249750</v>
      </c>
      <c r="G34" s="41"/>
      <c r="H34" s="15" t="s">
        <v>96</v>
      </c>
      <c r="I34" s="43">
        <v>249750</v>
      </c>
      <c r="J34" s="41" t="s">
        <v>120</v>
      </c>
      <c r="K34" s="41" t="s">
        <v>25</v>
      </c>
      <c r="L34" s="7">
        <v>0</v>
      </c>
      <c r="M34" s="41" t="s">
        <v>115</v>
      </c>
    </row>
    <row r="35" spans="1:13" ht="53.25" customHeight="1">
      <c r="A35" s="41">
        <v>30</v>
      </c>
      <c r="B35" s="41" t="s">
        <v>112</v>
      </c>
      <c r="C35" s="41" t="s">
        <v>121</v>
      </c>
      <c r="D35" s="31" t="s">
        <v>86</v>
      </c>
      <c r="E35" s="43">
        <v>220000</v>
      </c>
      <c r="F35" s="43">
        <v>220000</v>
      </c>
      <c r="G35" s="41"/>
      <c r="H35" s="15" t="s">
        <v>96</v>
      </c>
      <c r="I35" s="43">
        <v>220000</v>
      </c>
      <c r="J35" s="41" t="s">
        <v>122</v>
      </c>
      <c r="K35" s="31" t="s">
        <v>81</v>
      </c>
      <c r="L35" s="7">
        <v>0</v>
      </c>
      <c r="M35" s="41" t="s">
        <v>115</v>
      </c>
    </row>
    <row r="36" spans="1:13" ht="53.25" customHeight="1">
      <c r="A36" s="41">
        <v>31</v>
      </c>
      <c r="B36" s="41" t="s">
        <v>112</v>
      </c>
      <c r="C36" s="41" t="s">
        <v>121</v>
      </c>
      <c r="D36" s="31" t="s">
        <v>86</v>
      </c>
      <c r="E36" s="43">
        <v>180000</v>
      </c>
      <c r="F36" s="43">
        <v>180000</v>
      </c>
      <c r="G36" s="41"/>
      <c r="H36" s="15" t="s">
        <v>96</v>
      </c>
      <c r="I36" s="43">
        <v>180000</v>
      </c>
      <c r="J36" s="41" t="s">
        <v>123</v>
      </c>
      <c r="K36" s="31" t="s">
        <v>81</v>
      </c>
      <c r="L36" s="7">
        <v>0</v>
      </c>
      <c r="M36" s="41" t="s">
        <v>115</v>
      </c>
    </row>
    <row r="37" spans="1:13" ht="53.25" customHeight="1">
      <c r="A37" s="42">
        <v>32</v>
      </c>
      <c r="B37" s="42" t="s">
        <v>112</v>
      </c>
      <c r="C37" s="42" t="s">
        <v>124</v>
      </c>
      <c r="D37" s="31" t="s">
        <v>86</v>
      </c>
      <c r="E37" s="42">
        <v>294200</v>
      </c>
      <c r="F37" s="42">
        <v>294200</v>
      </c>
      <c r="G37" s="6"/>
      <c r="H37" s="15" t="s">
        <v>96</v>
      </c>
      <c r="I37" s="4">
        <v>294200</v>
      </c>
      <c r="J37" s="6" t="s">
        <v>125</v>
      </c>
      <c r="K37" s="31" t="s">
        <v>81</v>
      </c>
      <c r="L37" s="7">
        <v>0</v>
      </c>
      <c r="M37" s="42" t="s">
        <v>126</v>
      </c>
    </row>
    <row r="38" spans="1:13" ht="53.25" customHeight="1">
      <c r="A38" s="42">
        <v>33</v>
      </c>
      <c r="B38" s="42" t="s">
        <v>112</v>
      </c>
      <c r="C38" s="6" t="s">
        <v>127</v>
      </c>
      <c r="D38" s="31" t="s">
        <v>86</v>
      </c>
      <c r="E38" s="42">
        <v>180000</v>
      </c>
      <c r="F38" s="42">
        <v>180000</v>
      </c>
      <c r="G38" s="6"/>
      <c r="H38" s="15" t="s">
        <v>96</v>
      </c>
      <c r="I38" s="42">
        <v>180000</v>
      </c>
      <c r="J38" s="6" t="s">
        <v>128</v>
      </c>
      <c r="K38" s="31" t="s">
        <v>81</v>
      </c>
      <c r="L38" s="7">
        <v>0</v>
      </c>
      <c r="M38" s="42" t="s">
        <v>126</v>
      </c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水利局民生专项2021.1-9月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2021-09-08T01:55:55Z</cp:lastPrinted>
  <dcterms:created xsi:type="dcterms:W3CDTF">2021-04-08T09:28:00Z</dcterms:created>
  <dcterms:modified xsi:type="dcterms:W3CDTF">2021-11-18T02:10:44Z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