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财政专项2021.1-9月" sheetId="1" r:id="rId1"/>
  </sheets>
  <calcPr calcId="144525"/>
</workbook>
</file>

<file path=xl/sharedStrings.xml><?xml version="1.0" encoding="utf-8"?>
<sst xmlns="http://schemas.openxmlformats.org/spreadsheetml/2006/main" count="233" uniqueCount="120">
  <si>
    <t>炎陵县水利局2021年度1-9月财政专项资金分配使用情况表</t>
  </si>
  <si>
    <t>单位：元</t>
  </si>
  <si>
    <t>序号</t>
  </si>
  <si>
    <t>专项项目名称</t>
  </si>
  <si>
    <t>文号</t>
  </si>
  <si>
    <t>内容摘要</t>
  </si>
  <si>
    <t>金额</t>
  </si>
  <si>
    <t>预算规模</t>
  </si>
  <si>
    <t>补助标准</t>
  </si>
  <si>
    <t>发放程序</t>
  </si>
  <si>
    <t>分配使用情况</t>
  </si>
  <si>
    <t>截至9月30日止余额</t>
  </si>
  <si>
    <t>备注</t>
  </si>
  <si>
    <t>单位/项目名称</t>
  </si>
  <si>
    <t>七</t>
  </si>
  <si>
    <t>农林水</t>
  </si>
  <si>
    <t>移民后期扶持项目</t>
  </si>
  <si>
    <r>
      <rPr>
        <sz val="11"/>
        <rFont val="宋体"/>
        <charset val="134"/>
        <scheme val="minor"/>
      </rPr>
      <t>湘财综指〔2</t>
    </r>
    <r>
      <rPr>
        <sz val="11"/>
        <rFont val="宋体"/>
        <charset val="134"/>
      </rPr>
      <t>018〕    47号</t>
    </r>
  </si>
  <si>
    <t>移民村文化广场建设工程</t>
  </si>
  <si>
    <t>国库集中支付</t>
  </si>
  <si>
    <t>中村龙潭、龙溪坂溪</t>
  </si>
  <si>
    <r>
      <rPr>
        <sz val="11"/>
        <rFont val="宋体"/>
        <charset val="134"/>
        <scheme val="minor"/>
      </rPr>
      <t>湘财综指〔2018〕43、47</t>
    </r>
    <r>
      <rPr>
        <sz val="11"/>
        <rFont val="宋体"/>
        <charset val="134"/>
      </rPr>
      <t>号；湘财综指〔2019〕20、29号</t>
    </r>
  </si>
  <si>
    <t>移民村道路硬化工程</t>
  </si>
  <si>
    <t xml:space="preserve">国库集中支付
</t>
  </si>
  <si>
    <t>鹿原金紫峰、沔渡夏馆、中村龙潭、鹿原上村</t>
  </si>
  <si>
    <r>
      <rPr>
        <sz val="11"/>
        <rFont val="宋体"/>
        <charset val="134"/>
        <scheme val="minor"/>
      </rPr>
      <t>湘财综指〔2018</t>
    </r>
    <r>
      <rPr>
        <sz val="11"/>
        <rFont val="宋体"/>
        <charset val="134"/>
      </rPr>
      <t>〕29、47号</t>
    </r>
  </si>
  <si>
    <t>移民村亮化工程</t>
  </si>
  <si>
    <t>龙溪坂溪、沔渡泮坑</t>
  </si>
  <si>
    <r>
      <rPr>
        <sz val="11"/>
        <rFont val="宋体"/>
        <charset val="134"/>
        <scheme val="minor"/>
      </rPr>
      <t>湘财综指〔2018</t>
    </r>
    <r>
      <rPr>
        <sz val="11"/>
        <rFont val="宋体"/>
        <charset val="134"/>
      </rPr>
      <t>〕43、47号</t>
    </r>
  </si>
  <si>
    <t>移民村太阳能路灯安装工程</t>
  </si>
  <si>
    <t>沔渡、大江、石坝</t>
  </si>
  <si>
    <t>2019年第二批抗洪救灾资金</t>
  </si>
  <si>
    <r>
      <rPr>
        <sz val="11"/>
        <rFont val="宋体"/>
        <charset val="134"/>
        <scheme val="minor"/>
      </rPr>
      <t>湘财农指〔2019</t>
    </r>
    <r>
      <rPr>
        <sz val="11"/>
        <rFont val="宋体"/>
        <charset val="134"/>
      </rPr>
      <t>〕52号</t>
    </r>
  </si>
  <si>
    <t>水毁修复工程</t>
  </si>
  <si>
    <t>中村道任</t>
  </si>
  <si>
    <t>2019年全市水生态文明建设专项经费</t>
  </si>
  <si>
    <t>株财农指   （2019）73号</t>
  </si>
  <si>
    <t>水利水生态项目补助</t>
  </si>
  <si>
    <t>十都车溪</t>
  </si>
  <si>
    <t>2018年“五小”水利省级补助资金</t>
  </si>
  <si>
    <t>湘财农指   （2018）150号</t>
  </si>
  <si>
    <t>水圳防渗加固工程</t>
  </si>
  <si>
    <t>中村、龙渣</t>
  </si>
  <si>
    <t>2019年水利工程维修养护补助资金</t>
  </si>
  <si>
    <t>湘财农指   （2019）81号</t>
  </si>
  <si>
    <t>堤防加固工程</t>
  </si>
  <si>
    <t>株财农指   （2018）43号</t>
  </si>
  <si>
    <t>山塘维修加固工程</t>
  </si>
  <si>
    <t>中村龙井</t>
  </si>
  <si>
    <t>2019年五小水利建设资金</t>
  </si>
  <si>
    <t>株财农指   （2019）72号</t>
  </si>
  <si>
    <t>水库防渗加固工程</t>
  </si>
  <si>
    <t>水口七姑潭</t>
  </si>
  <si>
    <t>2019年第二批省级水利资金</t>
  </si>
  <si>
    <t>湘财农指   （2019）80号</t>
  </si>
  <si>
    <t>霞阳黄沙垅</t>
  </si>
  <si>
    <t>2020年水利建设专项资金</t>
  </si>
  <si>
    <t>株财农指   （2020）102号</t>
  </si>
  <si>
    <t>河东灌区维护养护工程</t>
  </si>
  <si>
    <t>河东灌区</t>
  </si>
  <si>
    <t>田坪冲水库新建工程</t>
  </si>
  <si>
    <t>炎政办发[2020]17号、[2020]31号、[2020]35号</t>
  </si>
  <si>
    <t>新建小一型水库1座，总库容55.68万立方米。本年度完成勘查设计、基坑开挖等建设工作，坝体砌筑高度达到10米</t>
  </si>
  <si>
    <t>鹿原西塘</t>
  </si>
  <si>
    <t>沔水二期治理工程（炎陵县河段）</t>
  </si>
  <si>
    <t>炎政办发[2020]35号</t>
  </si>
  <si>
    <t>护坡护岸13.249公里，河道疏浚824米。</t>
  </si>
  <si>
    <t>十都、沔渡</t>
  </si>
  <si>
    <t>石狮岩河堤加固工程</t>
  </si>
  <si>
    <t>霞阳霍家</t>
  </si>
  <si>
    <t>河长制专项经费</t>
  </si>
  <si>
    <t>株财农指   （2019）80号</t>
  </si>
  <si>
    <t>寨下山塘维修工程</t>
  </si>
  <si>
    <t>霞阳星潮</t>
  </si>
  <si>
    <t>库区移民后期扶持基金</t>
  </si>
  <si>
    <t>湘财农指   （2020）91号</t>
  </si>
  <si>
    <t>2021年度移民补贴</t>
  </si>
  <si>
    <t>全县</t>
  </si>
  <si>
    <t>4月支付</t>
  </si>
  <si>
    <t>水库移民扶持项目基金</t>
  </si>
  <si>
    <t>湘财农指   （2019）87号</t>
  </si>
  <si>
    <t xml:space="preserve">  移民村道路硬化工程</t>
  </si>
  <si>
    <t>授权支付</t>
  </si>
  <si>
    <t>十都神农谷村</t>
  </si>
  <si>
    <t>5月支付</t>
  </si>
  <si>
    <t>鹿原金山</t>
  </si>
  <si>
    <t>鹿原东风</t>
  </si>
  <si>
    <t>小型水库管护经费</t>
  </si>
  <si>
    <t>株财农指 （2019）81号；株财农指（2020）102号</t>
  </si>
  <si>
    <t>2019、2020年水库管护费</t>
  </si>
  <si>
    <t>中村龙潭</t>
  </si>
  <si>
    <t>移民村水毁河堤工程</t>
  </si>
  <si>
    <t>6月支付</t>
  </si>
  <si>
    <t>《2019年度炎陵县水资源公报》编制费用</t>
  </si>
  <si>
    <t>县级资金</t>
  </si>
  <si>
    <t>县水文局</t>
  </si>
  <si>
    <t>7月支付</t>
  </si>
  <si>
    <t>黄沙垅河堤修复工程</t>
  </si>
  <si>
    <t>湘财农指[2019]80号</t>
  </si>
  <si>
    <t>黄沙垅河堤</t>
  </si>
  <si>
    <t>8月支付</t>
  </si>
  <si>
    <t>节水型机关创建工程</t>
  </si>
  <si>
    <t>湘财农指[2020]61号</t>
  </si>
  <si>
    <t>水利局</t>
  </si>
  <si>
    <t>水库移民后期扶持项目</t>
  </si>
  <si>
    <t>湘财综指[2019]20号</t>
  </si>
  <si>
    <t xml:space="preserve">  移民村道路硬化   工程</t>
  </si>
  <si>
    <t>十都青石岗村</t>
  </si>
  <si>
    <t>9月支付</t>
  </si>
  <si>
    <t>湘财农指[2019]87号</t>
  </si>
  <si>
    <t>沔渡镇夏馆村</t>
  </si>
  <si>
    <t>泮坑河移民堤护坡</t>
  </si>
  <si>
    <t>沔渡镇泮坑村</t>
  </si>
  <si>
    <t>霞阳镇颜家村</t>
  </si>
  <si>
    <t>湘财综指[2018]43号</t>
  </si>
  <si>
    <t>霞阳镇草坪村</t>
  </si>
  <si>
    <t>霞阳镇吉利村</t>
  </si>
  <si>
    <t>湘财农指[2019]86号</t>
  </si>
  <si>
    <t>龙溪乡仙坪村</t>
  </si>
  <si>
    <t>湘财综指[2019]220号</t>
  </si>
</sst>
</file>

<file path=xl/styles.xml><?xml version="1.0" encoding="utf-8"?>
<styleSheet xmlns="http://schemas.openxmlformats.org/spreadsheetml/2006/main">
  <numFmts count="10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#,##0.00_);[Red]\(#,##0.00\)"/>
    <numFmt numFmtId="43" formatCode="_ * #,##0.00_ ;_ * \-#,##0.00_ ;_ * &quot;-&quot;??_ ;_ @_ "/>
    <numFmt numFmtId="177" formatCode="#,##0_);[Red]\(#,##0\)"/>
    <numFmt numFmtId="178" formatCode="#,##0.00_ "/>
    <numFmt numFmtId="179" formatCode="#,##0_ "/>
    <numFmt numFmtId="180" formatCode="0.00_);[Red]\(0.00\)"/>
    <numFmt numFmtId="181" formatCode="0.00_ "/>
  </numFmts>
  <fonts count="34"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1"/>
      <color indexed="8"/>
      <name val="宋体"/>
      <charset val="134"/>
      <scheme val="major"/>
    </font>
    <font>
      <sz val="11"/>
      <color indexed="8"/>
      <name val="宋体"/>
      <charset val="134"/>
    </font>
    <font>
      <sz val="9"/>
      <color indexed="8"/>
      <name val="宋体"/>
      <charset val="134"/>
    </font>
    <font>
      <sz val="20"/>
      <color indexed="8"/>
      <name val="方正小标宋简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9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15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8" borderId="6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5" borderId="8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19" fillId="9" borderId="6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3" fillId="0" borderId="0"/>
    <xf numFmtId="0" fontId="16" fillId="2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3" fillId="0" borderId="0"/>
    <xf numFmtId="0" fontId="16" fillId="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3" fillId="0" borderId="0"/>
  </cellStyleXfs>
  <cellXfs count="59">
    <xf numFmtId="0" fontId="0" fillId="0" borderId="0" xfId="0"/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NumberFormat="1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</xf>
    <xf numFmtId="0" fontId="6" fillId="0" borderId="1" xfId="27" applyNumberFormat="1" applyFont="1" applyFill="1" applyBorder="1" applyAlignment="1">
      <alignment horizontal="center" vertical="center" wrapText="1" shrinkToFit="1"/>
    </xf>
    <xf numFmtId="178" fontId="7" fillId="2" borderId="1" xfId="0" applyNumberFormat="1" applyFont="1" applyFill="1" applyBorder="1" applyAlignment="1" applyProtection="1">
      <alignment horizontal="center" vertical="center" wrapText="1"/>
    </xf>
    <xf numFmtId="179" fontId="3" fillId="0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7" fillId="2" borderId="2" xfId="0" applyFont="1" applyFill="1" applyBorder="1" applyAlignment="1" applyProtection="1">
      <alignment horizontal="left" vertical="center" wrapText="1"/>
    </xf>
    <xf numFmtId="178" fontId="7" fillId="2" borderId="2" xfId="0" applyNumberFormat="1" applyFont="1" applyFill="1" applyBorder="1" applyAlignment="1" applyProtection="1">
      <alignment horizontal="center" vertical="center" wrapText="1"/>
    </xf>
    <xf numFmtId="0" fontId="6" fillId="0" borderId="1" xfId="27" applyNumberFormat="1" applyFont="1" applyFill="1" applyBorder="1" applyAlignment="1">
      <alignment horizontal="left" vertical="center" wrapText="1" shrinkToFit="1"/>
    </xf>
    <xf numFmtId="0" fontId="6" fillId="0" borderId="1" xfId="27" applyNumberFormat="1" applyFont="1" applyFill="1" applyBorder="1" applyAlignment="1">
      <alignment horizontal="left" vertical="center" wrapText="1"/>
    </xf>
    <xf numFmtId="0" fontId="6" fillId="0" borderId="1" xfId="27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6" fillId="0" borderId="2" xfId="27" applyNumberFormat="1" applyFont="1" applyFill="1" applyBorder="1" applyAlignment="1">
      <alignment horizontal="left" vertical="center" wrapText="1" shrinkToFit="1"/>
    </xf>
    <xf numFmtId="0" fontId="7" fillId="2" borderId="2" xfId="0" applyFont="1" applyFill="1" applyBorder="1" applyAlignment="1" applyProtection="1">
      <alignment horizontal="center" vertical="center" wrapText="1"/>
    </xf>
    <xf numFmtId="0" fontId="6" fillId="0" borderId="2" xfId="27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179" fontId="3" fillId="0" borderId="2" xfId="0" applyNumberFormat="1" applyFont="1" applyFill="1" applyBorder="1" applyAlignment="1">
      <alignment horizontal="center" vertical="center" wrapText="1"/>
    </xf>
    <xf numFmtId="0" fontId="10" fillId="0" borderId="1" xfId="48" applyFont="1" applyFill="1" applyBorder="1" applyAlignment="1">
      <alignment horizontal="center" vertical="center"/>
    </xf>
    <xf numFmtId="0" fontId="10" fillId="0" borderId="1" xfId="48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vertical="center" wrapText="1"/>
    </xf>
    <xf numFmtId="0" fontId="3" fillId="0" borderId="1" xfId="51" applyFont="1" applyFill="1" applyBorder="1" applyAlignment="1">
      <alignment horizontal="center" vertical="center" wrapText="1"/>
    </xf>
    <xf numFmtId="176" fontId="3" fillId="0" borderId="1" xfId="51" applyNumberFormat="1" applyFont="1" applyFill="1" applyBorder="1" applyAlignment="1">
      <alignment horizontal="center" vertical="center" wrapText="1"/>
    </xf>
    <xf numFmtId="179" fontId="3" fillId="0" borderId="1" xfId="51" applyNumberFormat="1" applyFont="1" applyFill="1" applyBorder="1" applyAlignment="1">
      <alignment horizontal="center" vertical="center" wrapText="1"/>
    </xf>
    <xf numFmtId="0" fontId="11" fillId="0" borderId="1" xfId="48" applyFont="1" applyFill="1" applyBorder="1" applyAlignment="1">
      <alignment horizontal="center" vertical="center" wrapText="1"/>
    </xf>
    <xf numFmtId="180" fontId="4" fillId="0" borderId="1" xfId="0" applyNumberFormat="1" applyFont="1" applyFill="1" applyBorder="1" applyAlignment="1">
      <alignment horizontal="center" vertical="center" wrapText="1"/>
    </xf>
    <xf numFmtId="17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1" fillId="0" borderId="0" xfId="0" applyNumberFormat="1" applyFont="1" applyFill="1" applyAlignment="1">
      <alignment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79" fontId="3" fillId="0" borderId="1" xfId="0" applyNumberFormat="1" applyFont="1" applyFill="1" applyBorder="1" applyAlignment="1">
      <alignment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178" fontId="3" fillId="0" borderId="2" xfId="0" applyNumberFormat="1" applyFont="1" applyFill="1" applyBorder="1" applyAlignment="1">
      <alignment horizontal="center" vertical="center" wrapText="1"/>
    </xf>
    <xf numFmtId="181" fontId="3" fillId="0" borderId="1" xfId="0" applyNumberFormat="1" applyFont="1" applyFill="1" applyBorder="1" applyAlignment="1">
      <alignment horizontal="center" vertical="center" wrapText="1"/>
    </xf>
    <xf numFmtId="180" fontId="3" fillId="0" borderId="1" xfId="0" applyNumberFormat="1" applyFont="1" applyFill="1" applyBorder="1" applyAlignment="1">
      <alignment horizontal="center" vertical="center" wrapText="1"/>
    </xf>
    <xf numFmtId="181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常规_2012年第一批项目（贫困村扶持）_Book1" xfId="27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10" xfId="48"/>
    <cellStyle name="40% - 强调文字颜色 6" xfId="49" builtinId="51"/>
    <cellStyle name="60% - 强调文字颜色 6" xfId="50" builtinId="52"/>
    <cellStyle name="常规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8"/>
  <sheetViews>
    <sheetView tabSelected="1" zoomScale="85" zoomScaleNormal="85" workbookViewId="0">
      <selection activeCell="L3" sqref="L3:L4"/>
    </sheetView>
  </sheetViews>
  <sheetFormatPr defaultColWidth="9" defaultRowHeight="11.25"/>
  <cols>
    <col min="1" max="1" width="3.5" style="4" customWidth="1"/>
    <col min="2" max="2" width="12.5" style="5" customWidth="1"/>
    <col min="3" max="3" width="17.25" style="5" customWidth="1"/>
    <col min="4" max="4" width="15.75" style="5" customWidth="1"/>
    <col min="5" max="5" width="15.875" style="5" customWidth="1"/>
    <col min="6" max="6" width="16.375" style="5" customWidth="1"/>
    <col min="7" max="7" width="6.125" style="5" customWidth="1"/>
    <col min="8" max="8" width="13" style="5" customWidth="1"/>
    <col min="9" max="9" width="15.5" style="6" customWidth="1"/>
    <col min="10" max="10" width="10" style="5" customWidth="1"/>
    <col min="11" max="11" width="17.625" style="5" customWidth="1"/>
    <col min="12" max="12" width="16" style="5" customWidth="1"/>
    <col min="13" max="13" width="13.625" style="5" customWidth="1"/>
    <col min="14" max="14" width="11.625" style="5" customWidth="1"/>
    <col min="15" max="16384" width="9" style="5"/>
  </cols>
  <sheetData>
    <row r="1" ht="58.5" customHeight="1" spans="1:1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="1" customFormat="1" ht="25.5" customHeight="1" spans="1:13">
      <c r="A2" s="8"/>
      <c r="I2" s="48"/>
      <c r="L2" s="49" t="s">
        <v>1</v>
      </c>
      <c r="M2" s="49"/>
    </row>
    <row r="3" s="2" customFormat="1" ht="64.5" customHeight="1" spans="1:13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9" t="s">
        <v>10</v>
      </c>
      <c r="J3" s="9"/>
      <c r="K3" s="9"/>
      <c r="L3" s="9" t="s">
        <v>11</v>
      </c>
      <c r="M3" s="9" t="s">
        <v>12</v>
      </c>
    </row>
    <row r="4" s="2" customFormat="1" ht="39" customHeight="1" spans="1:13">
      <c r="A4" s="9"/>
      <c r="B4" s="9"/>
      <c r="C4" s="9"/>
      <c r="D4" s="9"/>
      <c r="E4" s="11"/>
      <c r="F4" s="11"/>
      <c r="G4" s="11"/>
      <c r="H4" s="11"/>
      <c r="I4" s="50" t="s">
        <v>6</v>
      </c>
      <c r="J4" s="9" t="s">
        <v>13</v>
      </c>
      <c r="K4" s="9" t="s">
        <v>5</v>
      </c>
      <c r="L4" s="9"/>
      <c r="M4" s="9"/>
    </row>
    <row r="5" s="1" customFormat="1" ht="33.95" customHeight="1" spans="1:18">
      <c r="A5" s="12" t="s">
        <v>14</v>
      </c>
      <c r="B5" s="13" t="s">
        <v>15</v>
      </c>
      <c r="C5" s="13"/>
      <c r="D5" s="13"/>
      <c r="E5" s="14">
        <f>SUM(E6:E39)</f>
        <v>16693954</v>
      </c>
      <c r="F5" s="14">
        <f>SUM(F6:F39)</f>
        <v>18992410</v>
      </c>
      <c r="G5" s="15"/>
      <c r="H5" s="15"/>
      <c r="I5" s="14">
        <f>SUM(I6:I39)</f>
        <v>16693954</v>
      </c>
      <c r="J5" s="14">
        <f>SUM(J6:J39)</f>
        <v>0</v>
      </c>
      <c r="K5" s="14">
        <f>SUM(K6:K39)</f>
        <v>0</v>
      </c>
      <c r="L5" s="14">
        <f>SUM(L6:L39)</f>
        <v>2298456</v>
      </c>
      <c r="M5" s="51"/>
      <c r="N5" s="3"/>
      <c r="O5" s="3"/>
      <c r="P5" s="3"/>
      <c r="Q5" s="3"/>
      <c r="R5" s="3"/>
    </row>
    <row r="6" s="3" customFormat="1" ht="58.5" customHeight="1" spans="1:13">
      <c r="A6" s="16">
        <v>1</v>
      </c>
      <c r="B6" s="17" t="s">
        <v>16</v>
      </c>
      <c r="C6" s="18" t="s">
        <v>17</v>
      </c>
      <c r="D6" s="19" t="s">
        <v>18</v>
      </c>
      <c r="E6" s="20">
        <v>450000</v>
      </c>
      <c r="F6" s="14">
        <f t="shared" ref="F6:F21" si="0">E6</f>
        <v>450000</v>
      </c>
      <c r="G6" s="21"/>
      <c r="H6" s="21" t="s">
        <v>19</v>
      </c>
      <c r="I6" s="14">
        <v>450000</v>
      </c>
      <c r="J6" s="18" t="s">
        <v>20</v>
      </c>
      <c r="K6" s="19" t="s">
        <v>18</v>
      </c>
      <c r="L6" s="52">
        <f t="shared" ref="L6:L21" si="1">E6-I6</f>
        <v>0</v>
      </c>
      <c r="M6" s="16"/>
    </row>
    <row r="7" s="3" customFormat="1" ht="58.5" customHeight="1" spans="1:13">
      <c r="A7" s="16">
        <v>2</v>
      </c>
      <c r="B7" s="17" t="s">
        <v>16</v>
      </c>
      <c r="C7" s="22" t="s">
        <v>21</v>
      </c>
      <c r="D7" s="19" t="s">
        <v>22</v>
      </c>
      <c r="E7" s="20">
        <v>850000</v>
      </c>
      <c r="F7" s="14">
        <f t="shared" si="0"/>
        <v>850000</v>
      </c>
      <c r="G7" s="21"/>
      <c r="H7" s="21" t="s">
        <v>23</v>
      </c>
      <c r="I7" s="14">
        <v>850000</v>
      </c>
      <c r="J7" s="18" t="s">
        <v>24</v>
      </c>
      <c r="K7" s="19" t="s">
        <v>22</v>
      </c>
      <c r="L7" s="52">
        <f t="shared" si="1"/>
        <v>0</v>
      </c>
      <c r="M7" s="16"/>
    </row>
    <row r="8" s="3" customFormat="1" ht="58.5" customHeight="1" spans="1:13">
      <c r="A8" s="16">
        <v>3</v>
      </c>
      <c r="B8" s="17" t="s">
        <v>16</v>
      </c>
      <c r="C8" s="22" t="s">
        <v>25</v>
      </c>
      <c r="D8" s="19" t="s">
        <v>26</v>
      </c>
      <c r="E8" s="20">
        <v>399800</v>
      </c>
      <c r="F8" s="14">
        <f t="shared" si="0"/>
        <v>399800</v>
      </c>
      <c r="G8" s="21"/>
      <c r="H8" s="21" t="s">
        <v>19</v>
      </c>
      <c r="I8" s="14">
        <v>399800</v>
      </c>
      <c r="J8" s="18" t="s">
        <v>27</v>
      </c>
      <c r="K8" s="19" t="s">
        <v>26</v>
      </c>
      <c r="L8" s="52">
        <f t="shared" si="1"/>
        <v>0</v>
      </c>
      <c r="M8" s="16"/>
    </row>
    <row r="9" s="3" customFormat="1" ht="58.5" customHeight="1" spans="1:13">
      <c r="A9" s="16">
        <v>4</v>
      </c>
      <c r="B9" s="17" t="s">
        <v>16</v>
      </c>
      <c r="C9" s="22" t="s">
        <v>28</v>
      </c>
      <c r="D9" s="19" t="s">
        <v>29</v>
      </c>
      <c r="E9" s="20">
        <v>354920</v>
      </c>
      <c r="F9" s="14">
        <f t="shared" si="0"/>
        <v>354920</v>
      </c>
      <c r="G9" s="21"/>
      <c r="H9" s="21" t="s">
        <v>19</v>
      </c>
      <c r="I9" s="14">
        <v>354920</v>
      </c>
      <c r="J9" s="18" t="s">
        <v>30</v>
      </c>
      <c r="K9" s="19" t="s">
        <v>29</v>
      </c>
      <c r="L9" s="52">
        <f t="shared" si="1"/>
        <v>0</v>
      </c>
      <c r="M9" s="16"/>
    </row>
    <row r="10" s="3" customFormat="1" ht="58.5" customHeight="1" spans="1:13">
      <c r="A10" s="16">
        <v>5</v>
      </c>
      <c r="B10" s="17" t="s">
        <v>31</v>
      </c>
      <c r="C10" s="22" t="s">
        <v>32</v>
      </c>
      <c r="D10" s="19" t="s">
        <v>33</v>
      </c>
      <c r="E10" s="20">
        <v>100000</v>
      </c>
      <c r="F10" s="14">
        <f t="shared" si="0"/>
        <v>100000</v>
      </c>
      <c r="G10" s="16"/>
      <c r="H10" s="21" t="s">
        <v>19</v>
      </c>
      <c r="I10" s="14">
        <v>100000</v>
      </c>
      <c r="J10" s="18" t="s">
        <v>34</v>
      </c>
      <c r="K10" s="19" t="s">
        <v>33</v>
      </c>
      <c r="L10" s="52">
        <f t="shared" si="1"/>
        <v>0</v>
      </c>
      <c r="M10" s="16"/>
    </row>
    <row r="11" s="3" customFormat="1" ht="58.5" customHeight="1" spans="1:13">
      <c r="A11" s="16">
        <v>6</v>
      </c>
      <c r="B11" s="23" t="s">
        <v>35</v>
      </c>
      <c r="C11" s="18" t="s">
        <v>36</v>
      </c>
      <c r="D11" s="24" t="s">
        <v>37</v>
      </c>
      <c r="E11" s="20">
        <v>50000</v>
      </c>
      <c r="F11" s="14">
        <f t="shared" si="0"/>
        <v>50000</v>
      </c>
      <c r="G11" s="16"/>
      <c r="H11" s="21" t="s">
        <v>19</v>
      </c>
      <c r="I11" s="14">
        <v>50000</v>
      </c>
      <c r="J11" s="18" t="s">
        <v>38</v>
      </c>
      <c r="K11" s="24" t="s">
        <v>37</v>
      </c>
      <c r="L11" s="52">
        <f t="shared" si="1"/>
        <v>0</v>
      </c>
      <c r="M11" s="16"/>
    </row>
    <row r="12" s="3" customFormat="1" ht="58.5" customHeight="1" spans="1:13">
      <c r="A12" s="16">
        <v>7</v>
      </c>
      <c r="B12" s="17" t="s">
        <v>39</v>
      </c>
      <c r="C12" s="18" t="s">
        <v>40</v>
      </c>
      <c r="D12" s="19" t="s">
        <v>41</v>
      </c>
      <c r="E12" s="20">
        <v>99600</v>
      </c>
      <c r="F12" s="14">
        <v>100000</v>
      </c>
      <c r="G12" s="16"/>
      <c r="H12" s="21" t="s">
        <v>19</v>
      </c>
      <c r="I12" s="14">
        <v>99600</v>
      </c>
      <c r="J12" s="18" t="s">
        <v>42</v>
      </c>
      <c r="K12" s="19" t="s">
        <v>41</v>
      </c>
      <c r="L12" s="52">
        <v>400</v>
      </c>
      <c r="M12" s="16"/>
    </row>
    <row r="13" s="3" customFormat="1" ht="58.5" customHeight="1" spans="1:13">
      <c r="A13" s="16">
        <v>8</v>
      </c>
      <c r="B13" s="17" t="s">
        <v>43</v>
      </c>
      <c r="C13" s="18" t="s">
        <v>44</v>
      </c>
      <c r="D13" s="19" t="s">
        <v>45</v>
      </c>
      <c r="E13" s="20">
        <v>290000</v>
      </c>
      <c r="F13" s="14">
        <f t="shared" si="0"/>
        <v>290000</v>
      </c>
      <c r="G13" s="16"/>
      <c r="H13" s="21" t="s">
        <v>19</v>
      </c>
      <c r="I13" s="14">
        <v>290000</v>
      </c>
      <c r="J13" s="18" t="s">
        <v>34</v>
      </c>
      <c r="K13" s="19" t="s">
        <v>45</v>
      </c>
      <c r="L13" s="52">
        <f t="shared" si="1"/>
        <v>0</v>
      </c>
      <c r="M13" s="16"/>
    </row>
    <row r="14" s="3" customFormat="1" ht="58.5" customHeight="1" spans="1:13">
      <c r="A14" s="16">
        <v>9</v>
      </c>
      <c r="B14" s="17" t="s">
        <v>39</v>
      </c>
      <c r="C14" s="18" t="s">
        <v>46</v>
      </c>
      <c r="D14" s="19" t="s">
        <v>47</v>
      </c>
      <c r="E14" s="20">
        <v>180000</v>
      </c>
      <c r="F14" s="14">
        <f t="shared" si="0"/>
        <v>180000</v>
      </c>
      <c r="G14" s="16"/>
      <c r="H14" s="21" t="s">
        <v>19</v>
      </c>
      <c r="I14" s="14">
        <v>180000</v>
      </c>
      <c r="J14" s="18" t="s">
        <v>48</v>
      </c>
      <c r="K14" s="19" t="s">
        <v>47</v>
      </c>
      <c r="L14" s="52">
        <f t="shared" si="1"/>
        <v>0</v>
      </c>
      <c r="M14" s="16"/>
    </row>
    <row r="15" s="3" customFormat="1" ht="58.5" customHeight="1" spans="1:13">
      <c r="A15" s="16">
        <v>10</v>
      </c>
      <c r="B15" s="17" t="s">
        <v>49</v>
      </c>
      <c r="C15" s="18" t="s">
        <v>50</v>
      </c>
      <c r="D15" s="24" t="s">
        <v>51</v>
      </c>
      <c r="E15" s="20">
        <v>94044</v>
      </c>
      <c r="F15" s="14">
        <v>100000</v>
      </c>
      <c r="G15" s="16"/>
      <c r="H15" s="21" t="s">
        <v>19</v>
      </c>
      <c r="I15" s="14">
        <v>94044</v>
      </c>
      <c r="J15" s="18" t="s">
        <v>52</v>
      </c>
      <c r="K15" s="24" t="s">
        <v>51</v>
      </c>
      <c r="L15" s="52">
        <v>5956</v>
      </c>
      <c r="M15" s="16"/>
    </row>
    <row r="16" s="3" customFormat="1" ht="58.5" customHeight="1" spans="1:13">
      <c r="A16" s="16">
        <v>11</v>
      </c>
      <c r="B16" s="17" t="s">
        <v>53</v>
      </c>
      <c r="C16" s="18" t="s">
        <v>54</v>
      </c>
      <c r="D16" s="24" t="s">
        <v>33</v>
      </c>
      <c r="E16" s="20">
        <v>400000</v>
      </c>
      <c r="F16" s="14">
        <f t="shared" si="0"/>
        <v>400000</v>
      </c>
      <c r="G16" s="16"/>
      <c r="H16" s="21" t="s">
        <v>19</v>
      </c>
      <c r="I16" s="14">
        <v>400000</v>
      </c>
      <c r="J16" s="18" t="s">
        <v>55</v>
      </c>
      <c r="K16" s="24" t="s">
        <v>33</v>
      </c>
      <c r="L16" s="52">
        <f t="shared" si="1"/>
        <v>0</v>
      </c>
      <c r="M16" s="16"/>
    </row>
    <row r="17" s="3" customFormat="1" ht="58.5" customHeight="1" spans="1:13">
      <c r="A17" s="16">
        <v>12</v>
      </c>
      <c r="B17" s="17" t="s">
        <v>56</v>
      </c>
      <c r="C17" s="18" t="s">
        <v>57</v>
      </c>
      <c r="D17" s="24" t="s">
        <v>58</v>
      </c>
      <c r="E17" s="20">
        <v>200000</v>
      </c>
      <c r="F17" s="14">
        <f t="shared" si="0"/>
        <v>200000</v>
      </c>
      <c r="G17" s="16"/>
      <c r="H17" s="21" t="s">
        <v>19</v>
      </c>
      <c r="I17" s="14">
        <v>200000</v>
      </c>
      <c r="J17" s="18" t="s">
        <v>59</v>
      </c>
      <c r="K17" s="24" t="s">
        <v>58</v>
      </c>
      <c r="L17" s="52">
        <f t="shared" si="1"/>
        <v>0</v>
      </c>
      <c r="M17" s="16"/>
    </row>
    <row r="18" s="3" customFormat="1" ht="58.5" customHeight="1" spans="1:13">
      <c r="A18" s="16">
        <v>13</v>
      </c>
      <c r="B18" s="25" t="s">
        <v>60</v>
      </c>
      <c r="C18" s="26" t="s">
        <v>61</v>
      </c>
      <c r="D18" s="25" t="s">
        <v>62</v>
      </c>
      <c r="E18" s="27">
        <v>7130000</v>
      </c>
      <c r="F18" s="14">
        <v>8980000</v>
      </c>
      <c r="G18" s="16"/>
      <c r="H18" s="21" t="s">
        <v>19</v>
      </c>
      <c r="I18" s="14">
        <v>7130000</v>
      </c>
      <c r="J18" s="33" t="s">
        <v>63</v>
      </c>
      <c r="K18" s="25" t="s">
        <v>62</v>
      </c>
      <c r="L18" s="52">
        <v>1850000</v>
      </c>
      <c r="M18" s="16"/>
    </row>
    <row r="19" s="3" customFormat="1" ht="58.5" customHeight="1" spans="1:13">
      <c r="A19" s="16">
        <v>14</v>
      </c>
      <c r="B19" s="28" t="s">
        <v>64</v>
      </c>
      <c r="C19" s="22" t="s">
        <v>65</v>
      </c>
      <c r="D19" s="29" t="s">
        <v>66</v>
      </c>
      <c r="E19" s="20">
        <v>800000</v>
      </c>
      <c r="F19" s="14">
        <v>831100</v>
      </c>
      <c r="G19" s="16"/>
      <c r="H19" s="21" t="s">
        <v>19</v>
      </c>
      <c r="I19" s="14">
        <v>800000</v>
      </c>
      <c r="J19" s="18" t="s">
        <v>67</v>
      </c>
      <c r="K19" s="29" t="s">
        <v>66</v>
      </c>
      <c r="L19" s="52">
        <v>31100</v>
      </c>
      <c r="M19" s="16"/>
    </row>
    <row r="20" s="3" customFormat="1" ht="58.5" customHeight="1" spans="1:13">
      <c r="A20" s="16">
        <v>15</v>
      </c>
      <c r="B20" s="28" t="s">
        <v>43</v>
      </c>
      <c r="C20" s="18" t="s">
        <v>44</v>
      </c>
      <c r="D20" s="30" t="s">
        <v>68</v>
      </c>
      <c r="E20" s="20">
        <v>200000</v>
      </c>
      <c r="F20" s="14">
        <f t="shared" si="0"/>
        <v>200000</v>
      </c>
      <c r="G20" s="16"/>
      <c r="H20" s="21" t="s">
        <v>19</v>
      </c>
      <c r="I20" s="14">
        <v>200000</v>
      </c>
      <c r="J20" s="18" t="s">
        <v>69</v>
      </c>
      <c r="K20" s="30" t="s">
        <v>68</v>
      </c>
      <c r="L20" s="52">
        <f t="shared" si="1"/>
        <v>0</v>
      </c>
      <c r="M20" s="16"/>
    </row>
    <row r="21" s="3" customFormat="1" ht="58.5" customHeight="1" spans="1:13">
      <c r="A21" s="31">
        <v>16</v>
      </c>
      <c r="B21" s="32" t="s">
        <v>70</v>
      </c>
      <c r="C21" s="33" t="s">
        <v>71</v>
      </c>
      <c r="D21" s="34" t="s">
        <v>72</v>
      </c>
      <c r="E21" s="27">
        <v>100000</v>
      </c>
      <c r="F21" s="35">
        <f t="shared" si="0"/>
        <v>100000</v>
      </c>
      <c r="G21" s="31"/>
      <c r="H21" s="36" t="s">
        <v>19</v>
      </c>
      <c r="I21" s="35">
        <v>100000</v>
      </c>
      <c r="J21" s="33" t="s">
        <v>73</v>
      </c>
      <c r="K21" s="34" t="s">
        <v>72</v>
      </c>
      <c r="L21" s="53">
        <f t="shared" si="1"/>
        <v>0</v>
      </c>
      <c r="M21" s="31"/>
    </row>
    <row r="22" s="3" customFormat="1" ht="58.5" customHeight="1" spans="1:13">
      <c r="A22" s="16">
        <v>17</v>
      </c>
      <c r="B22" s="16" t="s">
        <v>74</v>
      </c>
      <c r="C22" s="18" t="s">
        <v>75</v>
      </c>
      <c r="D22" s="37" t="s">
        <v>76</v>
      </c>
      <c r="E22" s="14">
        <v>1972200</v>
      </c>
      <c r="F22" s="14">
        <v>2383200</v>
      </c>
      <c r="G22" s="16"/>
      <c r="H22" s="21" t="s">
        <v>19</v>
      </c>
      <c r="I22" s="54">
        <v>1972200</v>
      </c>
      <c r="J22" s="16" t="s">
        <v>77</v>
      </c>
      <c r="K22" s="37" t="s">
        <v>76</v>
      </c>
      <c r="L22" s="54">
        <v>411000</v>
      </c>
      <c r="M22" s="16" t="s">
        <v>78</v>
      </c>
    </row>
    <row r="23" ht="58.5" customHeight="1" spans="1:13">
      <c r="A23" s="16">
        <v>18</v>
      </c>
      <c r="B23" s="16" t="s">
        <v>79</v>
      </c>
      <c r="C23" s="18" t="s">
        <v>80</v>
      </c>
      <c r="D23" s="38" t="s">
        <v>81</v>
      </c>
      <c r="E23" s="14">
        <v>200000</v>
      </c>
      <c r="F23" s="14">
        <v>200000</v>
      </c>
      <c r="G23" s="13"/>
      <c r="H23" s="21" t="s">
        <v>82</v>
      </c>
      <c r="I23" s="14">
        <v>200000</v>
      </c>
      <c r="J23" s="13" t="s">
        <v>83</v>
      </c>
      <c r="K23" s="38" t="s">
        <v>81</v>
      </c>
      <c r="L23" s="55">
        <v>0</v>
      </c>
      <c r="M23" s="16" t="s">
        <v>84</v>
      </c>
    </row>
    <row r="24" ht="58.5" customHeight="1" spans="1:13">
      <c r="A24" s="16">
        <v>19</v>
      </c>
      <c r="B24" s="16" t="s">
        <v>79</v>
      </c>
      <c r="C24" s="18" t="s">
        <v>80</v>
      </c>
      <c r="D24" s="38" t="s">
        <v>81</v>
      </c>
      <c r="E24" s="14">
        <v>150000</v>
      </c>
      <c r="F24" s="14">
        <v>150000</v>
      </c>
      <c r="G24" s="13"/>
      <c r="H24" s="21" t="s">
        <v>82</v>
      </c>
      <c r="I24" s="14">
        <v>150000</v>
      </c>
      <c r="J24" s="13" t="s">
        <v>85</v>
      </c>
      <c r="K24" s="38" t="s">
        <v>81</v>
      </c>
      <c r="L24" s="55">
        <v>0</v>
      </c>
      <c r="M24" s="16" t="s">
        <v>84</v>
      </c>
    </row>
    <row r="25" ht="58.5" customHeight="1" spans="1:13">
      <c r="A25" s="16">
        <v>20</v>
      </c>
      <c r="B25" s="16" t="s">
        <v>79</v>
      </c>
      <c r="C25" s="18" t="s">
        <v>80</v>
      </c>
      <c r="D25" s="38" t="s">
        <v>81</v>
      </c>
      <c r="E25" s="14">
        <v>180000</v>
      </c>
      <c r="F25" s="14">
        <v>180000</v>
      </c>
      <c r="G25" s="13"/>
      <c r="H25" s="21" t="s">
        <v>82</v>
      </c>
      <c r="I25" s="14">
        <v>180000</v>
      </c>
      <c r="J25" s="13" t="s">
        <v>86</v>
      </c>
      <c r="K25" s="38" t="s">
        <v>81</v>
      </c>
      <c r="L25" s="55">
        <v>0</v>
      </c>
      <c r="M25" s="16" t="s">
        <v>84</v>
      </c>
    </row>
    <row r="26" ht="58.5" customHeight="1" spans="1:13">
      <c r="A26" s="16">
        <v>21</v>
      </c>
      <c r="B26" s="16" t="s">
        <v>87</v>
      </c>
      <c r="C26" s="18" t="s">
        <v>88</v>
      </c>
      <c r="D26" s="38" t="s">
        <v>89</v>
      </c>
      <c r="E26" s="14">
        <v>116200</v>
      </c>
      <c r="F26" s="14">
        <v>116200</v>
      </c>
      <c r="G26" s="16"/>
      <c r="H26" s="21" t="s">
        <v>82</v>
      </c>
      <c r="I26" s="14">
        <v>116200</v>
      </c>
      <c r="J26" s="16" t="s">
        <v>77</v>
      </c>
      <c r="K26" s="16" t="s">
        <v>87</v>
      </c>
      <c r="L26" s="14">
        <v>0</v>
      </c>
      <c r="M26" s="16" t="s">
        <v>84</v>
      </c>
    </row>
    <row r="27" s="3" customFormat="1" ht="58.5" customHeight="1" spans="1:13">
      <c r="A27" s="16">
        <v>22</v>
      </c>
      <c r="B27" s="16" t="s">
        <v>79</v>
      </c>
      <c r="C27" s="18" t="s">
        <v>80</v>
      </c>
      <c r="D27" s="38" t="s">
        <v>81</v>
      </c>
      <c r="E27" s="14">
        <v>150000</v>
      </c>
      <c r="F27" s="14">
        <v>150000</v>
      </c>
      <c r="G27" s="13"/>
      <c r="H27" s="21" t="s">
        <v>82</v>
      </c>
      <c r="I27" s="14">
        <v>150000</v>
      </c>
      <c r="J27" s="13" t="s">
        <v>90</v>
      </c>
      <c r="K27" s="13" t="s">
        <v>91</v>
      </c>
      <c r="L27" s="14">
        <v>0</v>
      </c>
      <c r="M27" s="16" t="s">
        <v>92</v>
      </c>
    </row>
    <row r="28" ht="58.5" customHeight="1" spans="1:13">
      <c r="A28" s="16">
        <v>23</v>
      </c>
      <c r="B28" s="13" t="s">
        <v>93</v>
      </c>
      <c r="C28" s="16" t="s">
        <v>94</v>
      </c>
      <c r="D28" s="13" t="s">
        <v>93</v>
      </c>
      <c r="E28" s="14">
        <v>95800</v>
      </c>
      <c r="F28" s="14">
        <v>95800</v>
      </c>
      <c r="G28" s="13"/>
      <c r="H28" s="21" t="s">
        <v>82</v>
      </c>
      <c r="I28" s="14">
        <v>95800</v>
      </c>
      <c r="J28" s="13" t="s">
        <v>95</v>
      </c>
      <c r="K28" s="13" t="s">
        <v>93</v>
      </c>
      <c r="L28" s="14">
        <v>0</v>
      </c>
      <c r="M28" s="16" t="s">
        <v>96</v>
      </c>
    </row>
    <row r="29" ht="58.5" customHeight="1" spans="1:13">
      <c r="A29" s="39">
        <v>24</v>
      </c>
      <c r="B29" s="40" t="s">
        <v>97</v>
      </c>
      <c r="C29" s="41" t="s">
        <v>98</v>
      </c>
      <c r="D29" s="40" t="s">
        <v>97</v>
      </c>
      <c r="E29" s="42">
        <v>307440</v>
      </c>
      <c r="F29" s="42">
        <v>307440</v>
      </c>
      <c r="G29" s="40"/>
      <c r="H29" s="43" t="s">
        <v>82</v>
      </c>
      <c r="I29" s="42">
        <v>307440</v>
      </c>
      <c r="J29" s="41" t="s">
        <v>99</v>
      </c>
      <c r="K29" s="40" t="s">
        <v>97</v>
      </c>
      <c r="L29" s="42">
        <v>0</v>
      </c>
      <c r="M29" s="41" t="s">
        <v>100</v>
      </c>
    </row>
    <row r="30" ht="58.5" customHeight="1" spans="1:13">
      <c r="A30" s="39">
        <v>25</v>
      </c>
      <c r="B30" s="40" t="s">
        <v>101</v>
      </c>
      <c r="C30" s="40" t="s">
        <v>102</v>
      </c>
      <c r="D30" s="40" t="s">
        <v>101</v>
      </c>
      <c r="E30" s="42">
        <v>50000</v>
      </c>
      <c r="F30" s="42">
        <v>50000</v>
      </c>
      <c r="G30" s="40"/>
      <c r="H30" s="43" t="s">
        <v>82</v>
      </c>
      <c r="I30" s="42">
        <v>50000</v>
      </c>
      <c r="J30" s="41" t="s">
        <v>103</v>
      </c>
      <c r="K30" s="40" t="s">
        <v>101</v>
      </c>
      <c r="L30" s="42">
        <v>0</v>
      </c>
      <c r="M30" s="41" t="s">
        <v>100</v>
      </c>
    </row>
    <row r="31" ht="58.5" customHeight="1" spans="1:13">
      <c r="A31" s="39">
        <v>26</v>
      </c>
      <c r="B31" s="39" t="s">
        <v>104</v>
      </c>
      <c r="C31" s="39" t="s">
        <v>105</v>
      </c>
      <c r="D31" s="44" t="s">
        <v>106</v>
      </c>
      <c r="E31" s="45">
        <v>200000</v>
      </c>
      <c r="F31" s="45">
        <v>200000</v>
      </c>
      <c r="G31" s="39"/>
      <c r="H31" s="46" t="s">
        <v>82</v>
      </c>
      <c r="I31" s="56">
        <v>200000</v>
      </c>
      <c r="J31" s="39" t="s">
        <v>107</v>
      </c>
      <c r="K31" s="44" t="s">
        <v>81</v>
      </c>
      <c r="L31" s="57">
        <v>0</v>
      </c>
      <c r="M31" s="39" t="s">
        <v>108</v>
      </c>
    </row>
    <row r="32" ht="58.5" customHeight="1" spans="1:13">
      <c r="A32" s="39">
        <v>27</v>
      </c>
      <c r="B32" s="39" t="s">
        <v>79</v>
      </c>
      <c r="C32" s="39" t="s">
        <v>109</v>
      </c>
      <c r="D32" s="44" t="s">
        <v>106</v>
      </c>
      <c r="E32" s="45">
        <v>200000</v>
      </c>
      <c r="F32" s="45">
        <v>200000</v>
      </c>
      <c r="G32" s="39"/>
      <c r="H32" s="46" t="s">
        <v>82</v>
      </c>
      <c r="I32" s="56">
        <v>200000</v>
      </c>
      <c r="J32" s="39" t="s">
        <v>110</v>
      </c>
      <c r="K32" s="44" t="s">
        <v>81</v>
      </c>
      <c r="L32" s="57">
        <v>0</v>
      </c>
      <c r="M32" s="39" t="s">
        <v>108</v>
      </c>
    </row>
    <row r="33" ht="58.5" customHeight="1" spans="1:13">
      <c r="A33" s="39">
        <v>28</v>
      </c>
      <c r="B33" s="39" t="s">
        <v>79</v>
      </c>
      <c r="C33" s="39" t="s">
        <v>109</v>
      </c>
      <c r="D33" s="39" t="s">
        <v>111</v>
      </c>
      <c r="E33" s="45">
        <v>250000</v>
      </c>
      <c r="F33" s="45">
        <v>250000</v>
      </c>
      <c r="G33" s="39"/>
      <c r="H33" s="46" t="s">
        <v>82</v>
      </c>
      <c r="I33" s="45">
        <v>250000</v>
      </c>
      <c r="J33" s="39" t="s">
        <v>112</v>
      </c>
      <c r="K33" s="39" t="s">
        <v>111</v>
      </c>
      <c r="L33" s="57">
        <v>0</v>
      </c>
      <c r="M33" s="39" t="s">
        <v>108</v>
      </c>
    </row>
    <row r="34" ht="58.5" customHeight="1" spans="1:13">
      <c r="A34" s="39">
        <v>29</v>
      </c>
      <c r="B34" s="39" t="s">
        <v>104</v>
      </c>
      <c r="C34" s="39" t="s">
        <v>105</v>
      </c>
      <c r="D34" s="39" t="s">
        <v>26</v>
      </c>
      <c r="E34" s="45">
        <v>249750</v>
      </c>
      <c r="F34" s="45">
        <v>249750</v>
      </c>
      <c r="G34" s="39"/>
      <c r="H34" s="46" t="s">
        <v>82</v>
      </c>
      <c r="I34" s="45">
        <v>249750</v>
      </c>
      <c r="J34" s="39" t="s">
        <v>113</v>
      </c>
      <c r="K34" s="39" t="s">
        <v>26</v>
      </c>
      <c r="L34" s="57">
        <v>0</v>
      </c>
      <c r="M34" s="39" t="s">
        <v>108</v>
      </c>
    </row>
    <row r="35" ht="58.5" customHeight="1" spans="1:13">
      <c r="A35" s="39">
        <v>30</v>
      </c>
      <c r="B35" s="39" t="s">
        <v>104</v>
      </c>
      <c r="C35" s="39" t="s">
        <v>114</v>
      </c>
      <c r="D35" s="44" t="s">
        <v>106</v>
      </c>
      <c r="E35" s="45">
        <v>220000</v>
      </c>
      <c r="F35" s="45">
        <v>220000</v>
      </c>
      <c r="G35" s="39"/>
      <c r="H35" s="46" t="s">
        <v>82</v>
      </c>
      <c r="I35" s="45">
        <v>220000</v>
      </c>
      <c r="J35" s="39" t="s">
        <v>115</v>
      </c>
      <c r="K35" s="44" t="s">
        <v>81</v>
      </c>
      <c r="L35" s="57">
        <v>0</v>
      </c>
      <c r="M35" s="39" t="s">
        <v>108</v>
      </c>
    </row>
    <row r="36" ht="58.5" customHeight="1" spans="1:13">
      <c r="A36" s="39">
        <v>31</v>
      </c>
      <c r="B36" s="39" t="s">
        <v>104</v>
      </c>
      <c r="C36" s="39" t="s">
        <v>114</v>
      </c>
      <c r="D36" s="44" t="s">
        <v>106</v>
      </c>
      <c r="E36" s="45">
        <v>180000</v>
      </c>
      <c r="F36" s="45">
        <v>180000</v>
      </c>
      <c r="G36" s="39"/>
      <c r="H36" s="46" t="s">
        <v>82</v>
      </c>
      <c r="I36" s="45">
        <v>180000</v>
      </c>
      <c r="J36" s="39" t="s">
        <v>116</v>
      </c>
      <c r="K36" s="44" t="s">
        <v>81</v>
      </c>
      <c r="L36" s="57">
        <v>0</v>
      </c>
      <c r="M36" s="39" t="s">
        <v>108</v>
      </c>
    </row>
    <row r="37" ht="58.5" customHeight="1" spans="1:13">
      <c r="A37" s="39">
        <v>32</v>
      </c>
      <c r="B37" s="39" t="s">
        <v>104</v>
      </c>
      <c r="C37" s="39" t="s">
        <v>117</v>
      </c>
      <c r="D37" s="44" t="s">
        <v>106</v>
      </c>
      <c r="E37" s="39">
        <v>294200</v>
      </c>
      <c r="F37" s="39">
        <v>294200</v>
      </c>
      <c r="G37" s="47"/>
      <c r="H37" s="46" t="s">
        <v>82</v>
      </c>
      <c r="I37" s="58">
        <v>294200</v>
      </c>
      <c r="J37" s="47" t="s">
        <v>118</v>
      </c>
      <c r="K37" s="44" t="s">
        <v>81</v>
      </c>
      <c r="L37" s="57">
        <v>0</v>
      </c>
      <c r="M37" s="39" t="s">
        <v>108</v>
      </c>
    </row>
    <row r="38" ht="58.5" customHeight="1" spans="1:13">
      <c r="A38" s="39">
        <v>33</v>
      </c>
      <c r="B38" s="39" t="s">
        <v>104</v>
      </c>
      <c r="C38" s="47" t="s">
        <v>119</v>
      </c>
      <c r="D38" s="44" t="s">
        <v>106</v>
      </c>
      <c r="E38" s="39">
        <v>180000</v>
      </c>
      <c r="F38" s="39">
        <v>180000</v>
      </c>
      <c r="G38" s="47"/>
      <c r="H38" s="46" t="s">
        <v>82</v>
      </c>
      <c r="I38" s="39">
        <v>180000</v>
      </c>
      <c r="J38" s="47" t="s">
        <v>116</v>
      </c>
      <c r="K38" s="44" t="s">
        <v>81</v>
      </c>
      <c r="L38" s="57">
        <v>0</v>
      </c>
      <c r="M38" s="39" t="s">
        <v>108</v>
      </c>
    </row>
  </sheetData>
  <mergeCells count="13">
    <mergeCell ref="A1:M1"/>
    <mergeCell ref="L2:M2"/>
    <mergeCell ref="I3:K3"/>
    <mergeCell ref="A3:A4"/>
    <mergeCell ref="B3:B4"/>
    <mergeCell ref="C3:C4"/>
    <mergeCell ref="D3:D4"/>
    <mergeCell ref="E3:E4"/>
    <mergeCell ref="F3:F4"/>
    <mergeCell ref="G3:G4"/>
    <mergeCell ref="H3:H4"/>
    <mergeCell ref="L3:L4"/>
    <mergeCell ref="M3:M4"/>
  </mergeCells>
  <printOptions horizontalCentered="1"/>
  <pageMargins left="0.511811023622047" right="0.511811023622047" top="0.748031496062992" bottom="0.748031496062992" header="0.31496062992126" footer="0.31496062992126"/>
  <pageSetup paperSize="9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财政专项2021.1-9月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小葫芦</cp:lastModifiedBy>
  <dcterms:created xsi:type="dcterms:W3CDTF">2021-04-08T09:28:00Z</dcterms:created>
  <cp:lastPrinted>2021-10-14T05:11:00Z</cp:lastPrinted>
  <dcterms:modified xsi:type="dcterms:W3CDTF">2021-10-14T06:50:09Z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07874DB2748842E191CFD85C9E6AC5DA</vt:lpwstr>
  </property>
  <property fmtid="{D5CDD505-2E9C-101B-9397-08002B2CF9AE}" pid="3" name="KSOProductBuildVer">
    <vt:lpwstr>2052-11.1.0.11045</vt:lpwstr>
  </property>
</Properties>
</file>