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专项1-8月 " sheetId="13" r:id="rId1"/>
    <sheet name="经科商粮局" sheetId="4" state="hidden" r:id="rId2"/>
    <sheet name="Sheet2" sheetId="2" state="hidden" r:id="rId3"/>
    <sheet name="Sheet3" sheetId="3" state="hidden" r:id="rId4"/>
  </sheets>
  <definedNames>
    <definedName name="_xlnm.Print_Titles" localSheetId="1">经科商粮局!$3:$4</definedName>
  </definedNames>
  <calcPr calcId="144525"/>
</workbook>
</file>

<file path=xl/sharedStrings.xml><?xml version="1.0" encoding="utf-8"?>
<sst xmlns="http://schemas.openxmlformats.org/spreadsheetml/2006/main" count="98" uniqueCount="68">
  <si>
    <t>炎陵县科技和工业信息化局2021年度1-8月财政专项资金分配使用情况表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</si>
  <si>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</si>
  <si>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</si>
  <si>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</si>
  <si>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</si>
  <si>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</si>
  <si>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</si>
  <si>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</si>
  <si>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截至本月余额</t>
  </si>
  <si>
    <t>备注</t>
  </si>
  <si>
    <t>单位/项目名称</t>
  </si>
  <si>
    <t>其他技术研究与开发支出</t>
  </si>
  <si>
    <t>湘财企指[2020]47号</t>
  </si>
  <si>
    <t>2020年移动互联网产业发展专项资金（全康30W）</t>
  </si>
  <si>
    <t>2月</t>
  </si>
  <si>
    <t>其他科学技术支出</t>
  </si>
  <si>
    <t>株财企指[2020]48号</t>
  </si>
  <si>
    <t>经济信息产业发展专项资金（宇邦磁材10万元）</t>
  </si>
  <si>
    <r>
      <rPr>
        <sz val="10"/>
        <rFont val="宋体"/>
        <charset val="134"/>
      </rPr>
      <t>炎政发[</t>
    </r>
    <r>
      <rPr>
        <sz val="10"/>
        <rFont val="宋体"/>
        <charset val="134"/>
      </rPr>
      <t>2020]45号</t>
    </r>
  </si>
  <si>
    <t>科技三项经费</t>
  </si>
  <si>
    <t>其他涉外发展服务支出</t>
  </si>
  <si>
    <t>株财外指[2020]27号</t>
  </si>
  <si>
    <t>加工贸易资金（今成钽铌）</t>
  </si>
  <si>
    <t>株财教指〔2019〕73号</t>
  </si>
  <si>
    <t>创新型省份建设专项资金（科工局）</t>
  </si>
  <si>
    <t>科技重大专项</t>
  </si>
  <si>
    <t>株财教指[2020]45号</t>
  </si>
  <si>
    <t>下达2020年度创新型城市建设专项（第二批）资金（莫德里农村电商星创天地5万元）</t>
  </si>
  <si>
    <t>湘财企指[2020]50号</t>
  </si>
  <si>
    <t>湘财企指[2020]50号下达2020年湖南省第五批制造强省专项资金（今成钽铌）</t>
  </si>
  <si>
    <t>4月</t>
  </si>
  <si>
    <t>其他一般公共服务支出</t>
  </si>
  <si>
    <t>株财金指[2020]6号</t>
  </si>
  <si>
    <t>2020年发展资料本市场引导资金（青天木业20W、一品松20W）</t>
  </si>
  <si>
    <t>株财教指[2020]36号</t>
  </si>
  <si>
    <t>下达2020年度创新型城市建设专项（第三批）资金（研发管理工作补助）</t>
  </si>
  <si>
    <t>5月</t>
  </si>
  <si>
    <t>湘财教指[2020]61号</t>
  </si>
  <si>
    <t>下达2020年企业高校及科研院所研发奖补资金</t>
  </si>
  <si>
    <t>7月</t>
  </si>
  <si>
    <t>湘财预[2019]265号</t>
  </si>
  <si>
    <t>下达2020年中央引导地方科技发展资金</t>
  </si>
  <si>
    <t>中小企业发展专项</t>
  </si>
  <si>
    <t>湘财企指[2021]27号</t>
  </si>
  <si>
    <t>下达2021年省中小企业发展专项资金</t>
  </si>
  <si>
    <t>8月</t>
  </si>
  <si>
    <t>合计</t>
  </si>
  <si>
    <t>炎陵县经济科技信息化和商务粮食局2017年度1-8月财政民生资金分配使用情况表</t>
  </si>
  <si>
    <t>截至8月31日止余额</t>
  </si>
  <si>
    <t>五</t>
  </si>
  <si>
    <t>科学技术</t>
  </si>
  <si>
    <t>2016年省级科技计划项目资金</t>
  </si>
  <si>
    <t>湘财教指【2016】161号</t>
  </si>
  <si>
    <t>株洲集云生态实业有限公司育苗栽培技术研究资金</t>
  </si>
  <si>
    <t>财政直付株洲集云生态实业有限公司育苗栽培技术研究资金</t>
  </si>
  <si>
    <t>六</t>
  </si>
  <si>
    <t>节能环保</t>
  </si>
  <si>
    <t>工业转型升级专项资金</t>
  </si>
  <si>
    <t>湘财企指【2017】38号</t>
  </si>
  <si>
    <t>2017年第二批工业转型升级专项资金（永丰30万，湘顺30万）</t>
  </si>
  <si>
    <t>财政直付2017年第二批工业转型升级专项资金（永丰30万，湘顺30万）</t>
  </si>
  <si>
    <t>七</t>
  </si>
  <si>
    <t>农林水支出</t>
  </si>
  <si>
    <t>精准扶贫</t>
  </si>
  <si>
    <t>炎政发【2017】8号</t>
  </si>
  <si>
    <t>38个贫困村电商平台建设（电商扶贫）</t>
  </si>
  <si>
    <t>贫困村电商微信平台建设</t>
  </si>
  <si>
    <t>付深圳莫德里信息技术有限公司公共微信平台建设资金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</si>
</sst>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22"/>
      <name val="宋体"/>
      <charset val="134"/>
    </font>
    <font>
      <sz val="10.5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8FDFF"/>
        <bgColor rgb="FFF8FDFF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62A7F9"/>
      </left>
      <right style="thin">
        <color rgb="FF62A7F9"/>
      </right>
      <top style="thin">
        <color rgb="FF62A7F9"/>
      </top>
      <bottom style="thin">
        <color rgb="FF62A7F9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27" fillId="29" borderId="14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0" borderId="0" applyProtection="0"/>
  </cellStyleXfs>
  <cellXfs count="34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49" applyFont="1" applyFill="1" applyAlignment="1">
      <alignment vertical="center" wrapText="1"/>
    </xf>
    <xf numFmtId="0" fontId="0" fillId="0" borderId="0" xfId="49" applyFont="1" applyFill="1" applyAlignment="1">
      <alignment horizontal="center" vertical="center" wrapText="1"/>
    </xf>
    <xf numFmtId="0" fontId="0" fillId="0" borderId="0" xfId="49" applyFont="1" applyFill="1" applyAlignment="1">
      <alignment vertical="center" wrapText="1"/>
    </xf>
    <xf numFmtId="0" fontId="5" fillId="0" borderId="0" xfId="49" applyFont="1" applyFill="1" applyAlignment="1">
      <alignment horizontal="center" vertical="center" wrapText="1"/>
    </xf>
    <xf numFmtId="0" fontId="6" fillId="0" borderId="0" xfId="49" applyFont="1" applyFill="1" applyBorder="1" applyAlignment="1">
      <alignment horizontal="left" vertical="center" wrapText="1"/>
    </xf>
    <xf numFmtId="0" fontId="6" fillId="0" borderId="0" xfId="49" applyFont="1" applyFill="1" applyAlignment="1">
      <alignment horizontal="center" vertical="center" wrapText="1"/>
    </xf>
    <xf numFmtId="0" fontId="6" fillId="0" borderId="0" xfId="49" applyFont="1" applyFill="1" applyAlignment="1">
      <alignment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2" fillId="0" borderId="0" xfId="49" applyFont="1" applyFill="1" applyAlignment="1">
      <alignment horizontal="center" vertical="center" wrapText="1"/>
    </xf>
    <xf numFmtId="0" fontId="2" fillId="0" borderId="7" xfId="49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9"/>
  <sheetViews>
    <sheetView tabSelected="1" workbookViewId="0">
      <pane xSplit="1" ySplit="4" topLeftCell="B11" activePane="bottomRight" state="frozen"/>
      <selection/>
      <selection pane="topRight"/>
      <selection pane="bottomLeft"/>
      <selection pane="bottomRight" activeCell="D22" sqref="D22"/>
    </sheetView>
  </sheetViews>
  <sheetFormatPr defaultColWidth="9" defaultRowHeight="13.5"/>
  <cols>
    <col min="1" max="1" width="7" style="21" customWidth="1"/>
    <col min="2" max="2" width="19.375" style="22" customWidth="1"/>
    <col min="3" max="3" width="17.5" style="22" customWidth="1"/>
    <col min="4" max="4" width="31.875" style="22" customWidth="1"/>
    <col min="5" max="5" width="11.125" style="21" customWidth="1"/>
    <col min="6" max="6" width="10.125" style="21" customWidth="1"/>
    <col min="7" max="7" width="14.125" style="22" customWidth="1"/>
    <col min="8" max="8" width="22.625" style="22" customWidth="1"/>
    <col min="9" max="9" width="10.375" style="22" customWidth="1"/>
    <col min="10" max="10" width="8.75" style="22" customWidth="1"/>
    <col min="11" max="16384" width="9" style="22"/>
  </cols>
  <sheetData>
    <row r="1" ht="40.5" customHeight="1" spans="1:10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ht="27.95" customHeight="1" spans="1:10">
      <c r="A2" s="24"/>
      <c r="B2" s="24"/>
      <c r="C2" s="24"/>
      <c r="D2" s="24"/>
      <c r="E2" s="25"/>
      <c r="F2" s="25"/>
      <c r="G2" s="26"/>
      <c r="H2" s="26"/>
      <c r="I2" s="26"/>
      <c r="J2" s="26" t="s">
        <v>1</v>
      </c>
    </row>
    <row r="3" s="20" customFormat="1" ht="17.25" customHeight="1" spans="1:11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/>
      <c r="H3" s="27"/>
      <c r="I3" s="27" t="s">
        <v>8</v>
      </c>
      <c r="J3" s="27" t="s">
        <v>9</v>
      </c>
      <c r="K3" s="33"/>
    </row>
    <row r="4" s="20" customFormat="1" ht="18.95" customHeight="1" spans="1:11">
      <c r="A4" s="27"/>
      <c r="B4" s="27"/>
      <c r="C4" s="27"/>
      <c r="D4" s="27"/>
      <c r="E4" s="27"/>
      <c r="F4" s="27" t="s">
        <v>6</v>
      </c>
      <c r="G4" s="27" t="s">
        <v>10</v>
      </c>
      <c r="H4" s="27" t="s">
        <v>5</v>
      </c>
      <c r="I4" s="27"/>
      <c r="J4" s="27"/>
      <c r="K4" s="33"/>
    </row>
    <row r="5" s="20" customFormat="1" ht="37.5" customHeight="1" spans="1:10">
      <c r="A5" s="27">
        <v>1</v>
      </c>
      <c r="B5" s="28" t="s">
        <v>11</v>
      </c>
      <c r="C5" s="28" t="s">
        <v>12</v>
      </c>
      <c r="D5" s="28" t="s">
        <v>13</v>
      </c>
      <c r="E5" s="28">
        <v>300000</v>
      </c>
      <c r="F5" s="28">
        <v>300000</v>
      </c>
      <c r="G5" s="28" t="str">
        <f>B5</f>
        <v>其他技术研究与开发支出</v>
      </c>
      <c r="H5" s="28" t="str">
        <f>D5</f>
        <v>2020年移动互联网产业发展专项资金（全康30W）</v>
      </c>
      <c r="I5" s="27">
        <f>E5-F5</f>
        <v>0</v>
      </c>
      <c r="J5" s="28" t="s">
        <v>14</v>
      </c>
    </row>
    <row r="6" s="20" customFormat="1" ht="37.5" customHeight="1" spans="1:10">
      <c r="A6" s="27">
        <v>2</v>
      </c>
      <c r="B6" s="29" t="s">
        <v>15</v>
      </c>
      <c r="C6" s="28" t="s">
        <v>16</v>
      </c>
      <c r="D6" s="28" t="s">
        <v>17</v>
      </c>
      <c r="E6" s="28">
        <v>100000</v>
      </c>
      <c r="F6" s="28">
        <v>100000</v>
      </c>
      <c r="G6" s="28" t="str">
        <f>B6</f>
        <v>其他科学技术支出</v>
      </c>
      <c r="H6" s="28" t="str">
        <f>D6</f>
        <v>经济信息产业发展专项资金（宇邦磁材10万元）</v>
      </c>
      <c r="I6" s="27">
        <f>I5+E6-F6</f>
        <v>0</v>
      </c>
      <c r="J6" s="28" t="s">
        <v>14</v>
      </c>
    </row>
    <row r="7" s="20" customFormat="1" ht="37.5" customHeight="1" spans="1:10">
      <c r="A7" s="27">
        <v>3</v>
      </c>
      <c r="B7" s="30" t="s">
        <v>15</v>
      </c>
      <c r="C7" s="28" t="s">
        <v>18</v>
      </c>
      <c r="D7" s="28" t="s">
        <v>19</v>
      </c>
      <c r="E7" s="28">
        <v>500000</v>
      </c>
      <c r="F7" s="28">
        <v>500000</v>
      </c>
      <c r="G7" s="28" t="str">
        <f t="shared" ref="G7:G15" si="0">B7</f>
        <v>其他科学技术支出</v>
      </c>
      <c r="H7" s="28" t="str">
        <f t="shared" ref="H7:H16" si="1">D7</f>
        <v>科技三项经费</v>
      </c>
      <c r="I7" s="27">
        <f t="shared" ref="I7:I16" si="2">I6+E7-F7</f>
        <v>0</v>
      </c>
      <c r="J7" s="28" t="s">
        <v>14</v>
      </c>
    </row>
    <row r="8" s="20" customFormat="1" ht="37.5" customHeight="1" spans="1:10">
      <c r="A8" s="27">
        <v>4</v>
      </c>
      <c r="B8" s="30" t="s">
        <v>20</v>
      </c>
      <c r="C8" s="28" t="s">
        <v>21</v>
      </c>
      <c r="D8" s="28" t="s">
        <v>22</v>
      </c>
      <c r="E8" s="28">
        <v>100000</v>
      </c>
      <c r="F8" s="28">
        <v>100000</v>
      </c>
      <c r="G8" s="28" t="str">
        <f t="shared" si="0"/>
        <v>其他涉外发展服务支出</v>
      </c>
      <c r="H8" s="28" t="str">
        <f t="shared" si="1"/>
        <v>加工贸易资金（今成钽铌）</v>
      </c>
      <c r="I8" s="27">
        <f t="shared" si="2"/>
        <v>0</v>
      </c>
      <c r="J8" s="28" t="s">
        <v>14</v>
      </c>
    </row>
    <row r="9" s="20" customFormat="1" ht="37.5" customHeight="1" spans="1:10">
      <c r="A9" s="27">
        <v>5</v>
      </c>
      <c r="B9" s="29" t="s">
        <v>15</v>
      </c>
      <c r="C9" s="28" t="s">
        <v>23</v>
      </c>
      <c r="D9" s="28" t="s">
        <v>24</v>
      </c>
      <c r="E9" s="28">
        <v>200000</v>
      </c>
      <c r="F9" s="28">
        <v>200000</v>
      </c>
      <c r="G9" s="28" t="str">
        <f t="shared" si="0"/>
        <v>其他科学技术支出</v>
      </c>
      <c r="H9" s="28" t="str">
        <f t="shared" si="1"/>
        <v>创新型省份建设专项资金（科工局）</v>
      </c>
      <c r="I9" s="27">
        <f t="shared" si="2"/>
        <v>0</v>
      </c>
      <c r="J9" s="28" t="s">
        <v>14</v>
      </c>
    </row>
    <row r="10" s="20" customFormat="1" ht="37.5" customHeight="1" spans="1:10">
      <c r="A10" s="27">
        <v>6</v>
      </c>
      <c r="B10" s="30" t="s">
        <v>25</v>
      </c>
      <c r="C10" s="28" t="s">
        <v>26</v>
      </c>
      <c r="D10" s="28" t="s">
        <v>27</v>
      </c>
      <c r="E10" s="28">
        <v>50000</v>
      </c>
      <c r="F10" s="28">
        <v>50000</v>
      </c>
      <c r="G10" s="28" t="str">
        <f t="shared" si="0"/>
        <v>科技重大专项</v>
      </c>
      <c r="H10" s="28" t="str">
        <f t="shared" si="1"/>
        <v>下达2020年度创新型城市建设专项（第二批）资金（莫德里农村电商星创天地5万元）</v>
      </c>
      <c r="I10" s="27">
        <f t="shared" si="2"/>
        <v>0</v>
      </c>
      <c r="J10" s="28" t="s">
        <v>14</v>
      </c>
    </row>
    <row r="11" s="20" customFormat="1" ht="37.5" customHeight="1" spans="1:10">
      <c r="A11" s="27">
        <v>7</v>
      </c>
      <c r="B11" s="30" t="s">
        <v>11</v>
      </c>
      <c r="C11" s="28" t="s">
        <v>28</v>
      </c>
      <c r="D11" s="30" t="s">
        <v>29</v>
      </c>
      <c r="E11" s="27">
        <v>1000000</v>
      </c>
      <c r="F11" s="27">
        <v>1000000</v>
      </c>
      <c r="G11" s="28" t="str">
        <f t="shared" si="0"/>
        <v>其他技术研究与开发支出</v>
      </c>
      <c r="H11" s="28" t="str">
        <f t="shared" si="1"/>
        <v>湘财企指[2020]50号下达2020年湖南省第五批制造强省专项资金（今成钽铌）</v>
      </c>
      <c r="I11" s="27">
        <f t="shared" si="2"/>
        <v>0</v>
      </c>
      <c r="J11" s="28" t="s">
        <v>30</v>
      </c>
    </row>
    <row r="12" s="20" customFormat="1" ht="37.5" customHeight="1" spans="1:10">
      <c r="A12" s="27">
        <v>8</v>
      </c>
      <c r="B12" s="29" t="s">
        <v>31</v>
      </c>
      <c r="C12" s="28" t="s">
        <v>32</v>
      </c>
      <c r="D12" s="29" t="s">
        <v>33</v>
      </c>
      <c r="E12" s="27">
        <v>400000</v>
      </c>
      <c r="F12" s="27">
        <v>400000</v>
      </c>
      <c r="G12" s="28" t="str">
        <f t="shared" si="0"/>
        <v>其他一般公共服务支出</v>
      </c>
      <c r="H12" s="28" t="str">
        <f t="shared" si="1"/>
        <v>2020年发展资料本市场引导资金（青天木业20W、一品松20W）</v>
      </c>
      <c r="I12" s="27">
        <f t="shared" si="2"/>
        <v>0</v>
      </c>
      <c r="J12" s="28" t="s">
        <v>30</v>
      </c>
    </row>
    <row r="13" s="20" customFormat="1" ht="37.5" customHeight="1" spans="1:10">
      <c r="A13" s="27">
        <v>9</v>
      </c>
      <c r="B13" s="29" t="s">
        <v>25</v>
      </c>
      <c r="C13" s="28" t="s">
        <v>34</v>
      </c>
      <c r="D13" s="29" t="s">
        <v>35</v>
      </c>
      <c r="E13" s="27">
        <v>390000</v>
      </c>
      <c r="F13" s="27">
        <v>390000</v>
      </c>
      <c r="G13" s="28" t="str">
        <f t="shared" si="0"/>
        <v>科技重大专项</v>
      </c>
      <c r="H13" s="28" t="str">
        <f t="shared" si="1"/>
        <v>下达2020年度创新型城市建设专项（第三批）资金（研发管理工作补助）</v>
      </c>
      <c r="I13" s="27">
        <f t="shared" si="2"/>
        <v>0</v>
      </c>
      <c r="J13" s="28" t="s">
        <v>36</v>
      </c>
    </row>
    <row r="14" s="20" customFormat="1" ht="37.5" customHeight="1" spans="1:10">
      <c r="A14" s="27">
        <v>10</v>
      </c>
      <c r="B14" s="29" t="s">
        <v>15</v>
      </c>
      <c r="C14" s="28" t="s">
        <v>37</v>
      </c>
      <c r="D14" s="28" t="s">
        <v>38</v>
      </c>
      <c r="E14" s="27">
        <v>4108600</v>
      </c>
      <c r="F14" s="27">
        <v>4108600</v>
      </c>
      <c r="G14" s="28" t="str">
        <f t="shared" si="0"/>
        <v>其他科学技术支出</v>
      </c>
      <c r="H14" s="28" t="str">
        <f t="shared" si="1"/>
        <v>下达2020年企业高校及科研院所研发奖补资金</v>
      </c>
      <c r="I14" s="27">
        <f t="shared" si="2"/>
        <v>0</v>
      </c>
      <c r="J14" s="28" t="s">
        <v>39</v>
      </c>
    </row>
    <row r="15" s="20" customFormat="1" ht="37.5" customHeight="1" spans="1:10">
      <c r="A15" s="27">
        <v>11</v>
      </c>
      <c r="B15" s="29" t="s">
        <v>15</v>
      </c>
      <c r="C15" s="28" t="s">
        <v>40</v>
      </c>
      <c r="D15" s="28" t="s">
        <v>41</v>
      </c>
      <c r="E15" s="27">
        <v>3500000</v>
      </c>
      <c r="F15" s="27">
        <v>3500000</v>
      </c>
      <c r="G15" s="28" t="str">
        <f t="shared" si="0"/>
        <v>其他科学技术支出</v>
      </c>
      <c r="H15" s="28" t="str">
        <f t="shared" si="1"/>
        <v>下达2020年中央引导地方科技发展资金</v>
      </c>
      <c r="I15" s="27">
        <f t="shared" si="2"/>
        <v>0</v>
      </c>
      <c r="J15" s="28" t="s">
        <v>39</v>
      </c>
    </row>
    <row r="16" s="20" customFormat="1" ht="37.5" customHeight="1" spans="1:10">
      <c r="A16" s="27">
        <v>12</v>
      </c>
      <c r="B16" s="31" t="s">
        <v>42</v>
      </c>
      <c r="C16" s="28" t="s">
        <v>43</v>
      </c>
      <c r="D16" s="28" t="s">
        <v>44</v>
      </c>
      <c r="E16" s="27">
        <v>550000</v>
      </c>
      <c r="F16" s="27">
        <v>550000</v>
      </c>
      <c r="G16" s="28" t="s">
        <v>42</v>
      </c>
      <c r="H16" s="28" t="str">
        <f t="shared" si="1"/>
        <v>下达2021年省中小企业发展专项资金</v>
      </c>
      <c r="I16" s="27">
        <f t="shared" si="2"/>
        <v>0</v>
      </c>
      <c r="J16" s="28" t="s">
        <v>45</v>
      </c>
    </row>
    <row r="17" s="20" customFormat="1" ht="27.95" customHeight="1" spans="1:10">
      <c r="A17" s="27" t="s">
        <v>46</v>
      </c>
      <c r="B17" s="27"/>
      <c r="C17" s="28"/>
      <c r="D17" s="28"/>
      <c r="E17" s="27">
        <f>SUM(E5:E16)</f>
        <v>11198600</v>
      </c>
      <c r="F17" s="27">
        <f>SUM(F5:F16)</f>
        <v>11198600</v>
      </c>
      <c r="G17" s="28"/>
      <c r="H17" s="28"/>
      <c r="I17" s="27"/>
      <c r="J17" s="28"/>
    </row>
    <row r="18" s="20" customFormat="1" ht="12" spans="1:6">
      <c r="A18" s="32"/>
      <c r="E18" s="32"/>
      <c r="F18" s="32"/>
    </row>
    <row r="19" s="20" customFormat="1" ht="12" spans="1:6">
      <c r="A19" s="32"/>
      <c r="E19" s="32"/>
      <c r="F19" s="32"/>
    </row>
    <row r="20" s="20" customFormat="1" ht="12" spans="1:6">
      <c r="A20" s="32"/>
      <c r="E20" s="32"/>
      <c r="F20" s="32"/>
    </row>
    <row r="21" s="20" customFormat="1" ht="12" spans="1:6">
      <c r="A21" s="32"/>
      <c r="E21" s="32"/>
      <c r="F21" s="32"/>
    </row>
    <row r="22" s="20" customFormat="1" ht="12" spans="1:6">
      <c r="A22" s="32"/>
      <c r="E22" s="32"/>
      <c r="F22" s="32"/>
    </row>
    <row r="23" s="20" customFormat="1" ht="12" spans="1:6">
      <c r="A23" s="32"/>
      <c r="E23" s="32"/>
      <c r="F23" s="32"/>
    </row>
    <row r="24" s="20" customFormat="1" ht="12" spans="1:6">
      <c r="A24" s="32"/>
      <c r="E24" s="32"/>
      <c r="F24" s="32"/>
    </row>
    <row r="25" s="20" customFormat="1" ht="12" spans="1:6">
      <c r="A25" s="32"/>
      <c r="E25" s="32"/>
      <c r="F25" s="32"/>
    </row>
    <row r="26" s="20" customFormat="1" ht="12" spans="1:6">
      <c r="A26" s="32"/>
      <c r="E26" s="32"/>
      <c r="F26" s="32"/>
    </row>
    <row r="27" s="20" customFormat="1" ht="12" spans="1:6">
      <c r="A27" s="32"/>
      <c r="E27" s="32"/>
      <c r="F27" s="32"/>
    </row>
    <row r="28" s="20" customFormat="1" ht="12" spans="1:6">
      <c r="A28" s="32"/>
      <c r="E28" s="32"/>
      <c r="F28" s="32"/>
    </row>
    <row r="29" s="20" customFormat="1" ht="12" spans="1:6">
      <c r="A29" s="32"/>
      <c r="E29" s="32"/>
      <c r="F29" s="32"/>
    </row>
    <row r="30" s="20" customFormat="1" ht="12" spans="1:6">
      <c r="A30" s="32"/>
      <c r="E30" s="32"/>
      <c r="F30" s="32"/>
    </row>
    <row r="31" s="20" customFormat="1" ht="12" spans="1:6">
      <c r="A31" s="32"/>
      <c r="E31" s="32"/>
      <c r="F31" s="32"/>
    </row>
    <row r="32" s="20" customFormat="1" ht="12" spans="1:6">
      <c r="A32" s="32"/>
      <c r="E32" s="32"/>
      <c r="F32" s="32"/>
    </row>
    <row r="33" s="20" customFormat="1" ht="12" spans="1:6">
      <c r="A33" s="32"/>
      <c r="E33" s="32"/>
      <c r="F33" s="32"/>
    </row>
    <row r="34" s="20" customFormat="1" ht="12" spans="1:6">
      <c r="A34" s="32"/>
      <c r="E34" s="32"/>
      <c r="F34" s="32"/>
    </row>
    <row r="35" s="20" customFormat="1" ht="12" spans="1:6">
      <c r="A35" s="32"/>
      <c r="E35" s="32"/>
      <c r="F35" s="32"/>
    </row>
    <row r="36" s="20" customFormat="1" ht="12" spans="1:6">
      <c r="A36" s="32"/>
      <c r="E36" s="32"/>
      <c r="F36" s="32"/>
    </row>
    <row r="37" s="20" customFormat="1" ht="12" spans="1:6">
      <c r="A37" s="32"/>
      <c r="E37" s="32"/>
      <c r="F37" s="32"/>
    </row>
    <row r="38" s="20" customFormat="1" ht="12" spans="1:6">
      <c r="A38" s="32"/>
      <c r="E38" s="32"/>
      <c r="F38" s="32"/>
    </row>
    <row r="39" s="20" customFormat="1" ht="12" spans="1:6">
      <c r="A39" s="32"/>
      <c r="E39" s="32"/>
      <c r="F39" s="32"/>
    </row>
    <row r="40" s="20" customFormat="1" ht="12" spans="1:6">
      <c r="A40" s="32"/>
      <c r="E40" s="32"/>
      <c r="F40" s="32"/>
    </row>
    <row r="41" s="20" customFormat="1" ht="12" spans="1:6">
      <c r="A41" s="32"/>
      <c r="E41" s="32"/>
      <c r="F41" s="32"/>
    </row>
    <row r="42" s="20" customFormat="1" ht="12" spans="1:6">
      <c r="A42" s="32"/>
      <c r="E42" s="32"/>
      <c r="F42" s="32"/>
    </row>
    <row r="43" s="20" customFormat="1" ht="12" spans="1:6">
      <c r="A43" s="32"/>
      <c r="E43" s="32"/>
      <c r="F43" s="32"/>
    </row>
    <row r="44" s="20" customFormat="1" ht="12" spans="1:6">
      <c r="A44" s="32"/>
      <c r="E44" s="32"/>
      <c r="F44" s="32"/>
    </row>
    <row r="45" s="20" customFormat="1" ht="12" spans="1:6">
      <c r="A45" s="32"/>
      <c r="E45" s="32"/>
      <c r="F45" s="32"/>
    </row>
    <row r="46" s="20" customFormat="1" ht="12" spans="1:6">
      <c r="A46" s="32"/>
      <c r="E46" s="32"/>
      <c r="F46" s="32"/>
    </row>
    <row r="47" s="20" customFormat="1" ht="12" spans="1:6">
      <c r="A47" s="32"/>
      <c r="E47" s="32"/>
      <c r="F47" s="32"/>
    </row>
    <row r="48" s="20" customFormat="1" ht="12" spans="1:6">
      <c r="A48" s="32"/>
      <c r="E48" s="32"/>
      <c r="F48" s="32"/>
    </row>
    <row r="49" s="20" customFormat="1" ht="12" spans="1:6">
      <c r="A49" s="32"/>
      <c r="E49" s="32"/>
      <c r="F49" s="32"/>
    </row>
    <row r="50" s="20" customFormat="1" ht="12" spans="1:6">
      <c r="A50" s="32"/>
      <c r="E50" s="32"/>
      <c r="F50" s="32"/>
    </row>
    <row r="51" s="20" customFormat="1" ht="12" spans="1:6">
      <c r="A51" s="32"/>
      <c r="E51" s="32"/>
      <c r="F51" s="32"/>
    </row>
    <row r="52" s="20" customFormat="1" ht="12" spans="1:6">
      <c r="A52" s="32"/>
      <c r="E52" s="32"/>
      <c r="F52" s="32"/>
    </row>
    <row r="53" s="20" customFormat="1" ht="12" spans="1:6">
      <c r="A53" s="32"/>
      <c r="E53" s="32"/>
      <c r="F53" s="32"/>
    </row>
    <row r="54" s="20" customFormat="1" ht="12" spans="1:6">
      <c r="A54" s="32"/>
      <c r="E54" s="32"/>
      <c r="F54" s="32"/>
    </row>
    <row r="55" s="20" customFormat="1" ht="12" spans="1:6">
      <c r="A55" s="32"/>
      <c r="E55" s="32"/>
      <c r="F55" s="32"/>
    </row>
    <row r="56" s="20" customFormat="1" ht="12" spans="1:6">
      <c r="A56" s="32"/>
      <c r="E56" s="32"/>
      <c r="F56" s="32"/>
    </row>
    <row r="57" s="20" customFormat="1" ht="12" spans="1:6">
      <c r="A57" s="32"/>
      <c r="E57" s="32"/>
      <c r="F57" s="32"/>
    </row>
    <row r="58" s="20" customFormat="1" ht="12" spans="1:6">
      <c r="A58" s="32"/>
      <c r="E58" s="32"/>
      <c r="F58" s="32"/>
    </row>
    <row r="59" s="20" customFormat="1" ht="12" spans="1:6">
      <c r="A59" s="32"/>
      <c r="E59" s="32"/>
      <c r="F59" s="32"/>
    </row>
    <row r="60" s="20" customFormat="1" ht="12" spans="1:6">
      <c r="A60" s="32"/>
      <c r="E60" s="32"/>
      <c r="F60" s="32"/>
    </row>
    <row r="61" s="20" customFormat="1" ht="12" spans="1:6">
      <c r="A61" s="32"/>
      <c r="E61" s="32"/>
      <c r="F61" s="32"/>
    </row>
    <row r="62" s="20" customFormat="1" ht="12" spans="1:6">
      <c r="A62" s="32"/>
      <c r="E62" s="32"/>
      <c r="F62" s="32"/>
    </row>
    <row r="63" s="20" customFormat="1" ht="12" spans="1:6">
      <c r="A63" s="32"/>
      <c r="E63" s="32"/>
      <c r="F63" s="32"/>
    </row>
    <row r="64" s="20" customFormat="1" ht="12" spans="1:6">
      <c r="A64" s="32"/>
      <c r="E64" s="32"/>
      <c r="F64" s="32"/>
    </row>
    <row r="65" s="20" customFormat="1" ht="12" spans="1:6">
      <c r="A65" s="32"/>
      <c r="E65" s="32"/>
      <c r="F65" s="32"/>
    </row>
    <row r="66" s="20" customFormat="1" ht="12" spans="1:6">
      <c r="A66" s="32"/>
      <c r="E66" s="32"/>
      <c r="F66" s="32"/>
    </row>
    <row r="67" s="20" customFormat="1" ht="12" spans="1:6">
      <c r="A67" s="32"/>
      <c r="E67" s="32"/>
      <c r="F67" s="32"/>
    </row>
    <row r="68" s="20" customFormat="1" ht="12" spans="1:6">
      <c r="A68" s="32"/>
      <c r="E68" s="32"/>
      <c r="F68" s="32"/>
    </row>
    <row r="69" s="20" customFormat="1" ht="12" spans="1:6">
      <c r="A69" s="32"/>
      <c r="E69" s="32"/>
      <c r="F69" s="32"/>
    </row>
    <row r="70" s="20" customFormat="1" ht="12" spans="1:6">
      <c r="A70" s="32"/>
      <c r="E70" s="32"/>
      <c r="F70" s="32"/>
    </row>
    <row r="71" s="20" customFormat="1" ht="12" spans="1:6">
      <c r="A71" s="32"/>
      <c r="E71" s="32"/>
      <c r="F71" s="32"/>
    </row>
    <row r="72" s="20" customFormat="1" ht="12" spans="1:6">
      <c r="A72" s="32"/>
      <c r="E72" s="32"/>
      <c r="F72" s="32"/>
    </row>
    <row r="73" s="20" customFormat="1" ht="12" spans="1:6">
      <c r="A73" s="32"/>
      <c r="E73" s="32"/>
      <c r="F73" s="32"/>
    </row>
    <row r="74" s="20" customFormat="1" ht="12" spans="1:6">
      <c r="A74" s="32"/>
      <c r="E74" s="32"/>
      <c r="F74" s="32"/>
    </row>
    <row r="75" s="20" customFormat="1" ht="12" spans="1:6">
      <c r="A75" s="32"/>
      <c r="E75" s="32"/>
      <c r="F75" s="32"/>
    </row>
    <row r="76" s="20" customFormat="1" ht="12" spans="1:6">
      <c r="A76" s="32"/>
      <c r="E76" s="32"/>
      <c r="F76" s="32"/>
    </row>
    <row r="77" s="20" customFormat="1" ht="12" spans="1:6">
      <c r="A77" s="32"/>
      <c r="E77" s="32"/>
      <c r="F77" s="32"/>
    </row>
    <row r="78" s="20" customFormat="1" ht="12" spans="1:6">
      <c r="A78" s="32"/>
      <c r="E78" s="32"/>
      <c r="F78" s="32"/>
    </row>
    <row r="79" s="20" customFormat="1" ht="12" spans="1:6">
      <c r="A79" s="32"/>
      <c r="E79" s="32"/>
      <c r="F79" s="32"/>
    </row>
  </sheetData>
  <mergeCells count="12">
    <mergeCell ref="A1:J1"/>
    <mergeCell ref="A2:D2"/>
    <mergeCell ref="F3:H3"/>
    <mergeCell ref="A17:B17"/>
    <mergeCell ref="A3:A4"/>
    <mergeCell ref="B3:B4"/>
    <mergeCell ref="C3:C4"/>
    <mergeCell ref="D3:D4"/>
    <mergeCell ref="E3:E4"/>
    <mergeCell ref="I3:I4"/>
    <mergeCell ref="J3:J4"/>
    <mergeCell ref="K3:K4"/>
  </mergeCell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selection activeCell="A1" sqref="A1:J1"/>
    </sheetView>
  </sheetViews>
  <sheetFormatPr defaultColWidth="9" defaultRowHeight="13.5"/>
  <cols>
    <col min="1" max="1" width="5.375" style="2" customWidth="1"/>
    <col min="2" max="2" width="20.375" style="3" customWidth="1"/>
    <col min="3" max="3" width="11.75" style="3" customWidth="1"/>
    <col min="4" max="4" width="30.625" style="3" customWidth="1"/>
    <col min="5" max="5" width="12.75" style="4" customWidth="1"/>
    <col min="6" max="6" width="9.625" style="3" customWidth="1"/>
    <col min="7" max="7" width="15" style="3" customWidth="1"/>
    <col min="8" max="8" width="21.875" style="3" customWidth="1"/>
    <col min="9" max="9" width="9" style="3"/>
    <col min="10" max="10" width="16" style="5" customWidth="1"/>
    <col min="11" max="16384" width="9" style="5"/>
  </cols>
  <sheetData>
    <row r="1" ht="33" customHeight="1" spans="1:10">
      <c r="A1" s="6" t="s">
        <v>47</v>
      </c>
      <c r="B1" s="6"/>
      <c r="C1" s="6"/>
      <c r="D1" s="6"/>
      <c r="E1" s="6"/>
      <c r="F1" s="6"/>
      <c r="G1" s="6"/>
      <c r="H1" s="6"/>
      <c r="I1" s="6"/>
      <c r="J1" s="6"/>
    </row>
    <row r="2" spans="9:9">
      <c r="I2" s="3" t="s">
        <v>1</v>
      </c>
    </row>
    <row r="3" ht="19.5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/>
      <c r="H3" s="8"/>
      <c r="I3" s="8" t="s">
        <v>48</v>
      </c>
      <c r="J3" s="7" t="s">
        <v>9</v>
      </c>
    </row>
    <row r="4" ht="22.5" customHeight="1" spans="1:10">
      <c r="A4" s="7"/>
      <c r="B4" s="8"/>
      <c r="C4" s="8"/>
      <c r="D4" s="8"/>
      <c r="E4" s="10"/>
      <c r="F4" s="8" t="s">
        <v>6</v>
      </c>
      <c r="G4" s="8" t="s">
        <v>10</v>
      </c>
      <c r="H4" s="8" t="s">
        <v>5</v>
      </c>
      <c r="I4" s="8"/>
      <c r="J4" s="7"/>
    </row>
    <row r="5" ht="24.95" customHeight="1" spans="1:10">
      <c r="A5" s="7" t="s">
        <v>49</v>
      </c>
      <c r="B5" s="11" t="s">
        <v>50</v>
      </c>
      <c r="C5" s="8"/>
      <c r="D5" s="8"/>
      <c r="E5" s="12">
        <f>SUM(E6:E6)</f>
        <v>100000</v>
      </c>
      <c r="F5" s="8">
        <f>SUM(F6:F6)</f>
        <v>100000</v>
      </c>
      <c r="G5" s="8"/>
      <c r="H5" s="8"/>
      <c r="I5" s="8">
        <f>SUM(I6:I6)</f>
        <v>0</v>
      </c>
      <c r="J5" s="18"/>
    </row>
    <row r="6" ht="78" customHeight="1" spans="1:10">
      <c r="A6" s="7"/>
      <c r="B6" s="8" t="s">
        <v>51</v>
      </c>
      <c r="C6" s="13" t="s">
        <v>52</v>
      </c>
      <c r="D6" s="8" t="s">
        <v>53</v>
      </c>
      <c r="E6" s="12">
        <v>100000</v>
      </c>
      <c r="F6" s="13">
        <v>100000</v>
      </c>
      <c r="G6" s="8" t="s">
        <v>51</v>
      </c>
      <c r="H6" s="8" t="s">
        <v>54</v>
      </c>
      <c r="I6" s="8">
        <v>0</v>
      </c>
      <c r="J6" s="13"/>
    </row>
    <row r="7" ht="45.75" customHeight="1" spans="1:10">
      <c r="A7" s="7" t="s">
        <v>55</v>
      </c>
      <c r="B7" s="8" t="s">
        <v>56</v>
      </c>
      <c r="C7" s="13"/>
      <c r="D7" s="8"/>
      <c r="E7" s="12">
        <f>E8</f>
        <v>600000</v>
      </c>
      <c r="F7" s="12">
        <f>F8</f>
        <v>600000</v>
      </c>
      <c r="G7" s="8"/>
      <c r="H7" s="8"/>
      <c r="I7" s="12">
        <f>I8</f>
        <v>0</v>
      </c>
      <c r="J7" s="13"/>
    </row>
    <row r="8" ht="45.75" customHeight="1" spans="1:10">
      <c r="A8" s="7"/>
      <c r="B8" s="8" t="s">
        <v>57</v>
      </c>
      <c r="C8" s="13" t="s">
        <v>58</v>
      </c>
      <c r="D8" s="13" t="s">
        <v>59</v>
      </c>
      <c r="E8" s="12">
        <v>600000</v>
      </c>
      <c r="F8" s="8">
        <v>600000</v>
      </c>
      <c r="G8" s="8" t="s">
        <v>57</v>
      </c>
      <c r="H8" s="13" t="s">
        <v>60</v>
      </c>
      <c r="I8" s="8">
        <v>0</v>
      </c>
      <c r="J8" s="18"/>
    </row>
    <row r="9" ht="39.75" customHeight="1" spans="1:10">
      <c r="A9" s="7" t="s">
        <v>61</v>
      </c>
      <c r="B9" s="8" t="s">
        <v>62</v>
      </c>
      <c r="C9" s="13"/>
      <c r="D9" s="8"/>
      <c r="E9" s="12">
        <f>E10</f>
        <v>380000</v>
      </c>
      <c r="F9" s="12">
        <f>F10</f>
        <v>150000</v>
      </c>
      <c r="G9" s="8"/>
      <c r="H9" s="13"/>
      <c r="I9" s="12">
        <f>I10</f>
        <v>230000</v>
      </c>
      <c r="J9" s="18"/>
    </row>
    <row r="10" ht="45" customHeight="1" spans="1:10">
      <c r="A10" s="7"/>
      <c r="B10" s="8" t="s">
        <v>63</v>
      </c>
      <c r="C10" s="13" t="s">
        <v>64</v>
      </c>
      <c r="D10" s="8" t="s">
        <v>65</v>
      </c>
      <c r="E10" s="12">
        <v>380000</v>
      </c>
      <c r="F10" s="8">
        <v>150000</v>
      </c>
      <c r="G10" s="8" t="s">
        <v>66</v>
      </c>
      <c r="H10" s="13" t="s">
        <v>67</v>
      </c>
      <c r="I10" s="8">
        <f>380000-F10</f>
        <v>230000</v>
      </c>
      <c r="J10" s="18"/>
    </row>
    <row r="11" s="1" customFormat="1" ht="25.5" customHeight="1" spans="1:10">
      <c r="A11" s="14" t="s">
        <v>46</v>
      </c>
      <c r="B11" s="15"/>
      <c r="C11" s="16"/>
      <c r="D11" s="16"/>
      <c r="E11" s="17">
        <f>E5+E9+E7</f>
        <v>1080000</v>
      </c>
      <c r="F11" s="17">
        <f>F5+F9+F7</f>
        <v>850000</v>
      </c>
      <c r="G11" s="17"/>
      <c r="H11" s="17"/>
      <c r="I11" s="17">
        <f>I5+I9+I7</f>
        <v>230000</v>
      </c>
      <c r="J11" s="19"/>
    </row>
  </sheetData>
  <mergeCells count="10">
    <mergeCell ref="A1:J1"/>
    <mergeCell ref="F3:H3"/>
    <mergeCell ref="A11:B11"/>
    <mergeCell ref="A3:A4"/>
    <mergeCell ref="B3:B4"/>
    <mergeCell ref="C3:C4"/>
    <mergeCell ref="D3:D4"/>
    <mergeCell ref="E3:E4"/>
    <mergeCell ref="I3:I4"/>
    <mergeCell ref="J3:J4"/>
  </mergeCells>
  <pageMargins left="0.708661417322835" right="0.511811023622047" top="0.78" bottom="0.16" header="0.6" footer="0.31496062992126"/>
  <pageSetup paperSize="9" scale="89" fitToHeight="10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专项1-8月 </vt:lpstr>
      <vt:lpstr>经科商粮局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2017-09-03T03:58:00Z</cp:lastPrinted>
  <dcterms:modified xsi:type="dcterms:W3CDTF">2021-09-07T08:53:40Z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EC917AD7C9884737A986BA88CBCDFAC6</vt:lpwstr>
  </property>
</Properties>
</file>