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720" windowHeight="9840"/>
  </bookViews>
  <sheets>
    <sheet name="财政专项2021.1-7月" sheetId="1" r:id="rId1"/>
  </sheets>
  <calcPr calcId="124519"/>
</workbook>
</file>

<file path=xl/calcChain.xml><?xml version="1.0" encoding="utf-8"?>
<calcChain xmlns="http://schemas.openxmlformats.org/spreadsheetml/2006/main">
  <c r="L5" i="1"/>
  <c r="I5"/>
  <c r="F5"/>
  <c r="E5"/>
  <c r="L21" l="1"/>
  <c r="F21"/>
  <c r="L20"/>
  <c r="F20"/>
  <c r="L17"/>
  <c r="F17"/>
  <c r="L16"/>
  <c r="F16"/>
  <c r="L14"/>
  <c r="F14"/>
  <c r="L13"/>
  <c r="F13"/>
  <c r="L11"/>
  <c r="F11"/>
  <c r="L10"/>
  <c r="F10"/>
  <c r="L9"/>
  <c r="F9"/>
  <c r="L8"/>
  <c r="F8"/>
  <c r="L7"/>
  <c r="F7"/>
  <c r="L6"/>
  <c r="F6" l="1"/>
</calcChain>
</file>

<file path=xl/sharedStrings.xml><?xml version="1.0" encoding="utf-8"?>
<sst xmlns="http://schemas.openxmlformats.org/spreadsheetml/2006/main" count="163" uniqueCount="99">
  <si>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</si>
  <si>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</si>
  <si>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</si>
  <si>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</si>
  <si>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</si>
  <si>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</si>
  <si>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</si>
  <si>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</si>
  <si>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</si>
  <si>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备注</t>
  </si>
  <si>
    <t>单位/项目名称</t>
  </si>
  <si>
    <t>七</t>
  </si>
  <si>
    <t>农林水</t>
  </si>
  <si>
    <t>国库集中支付</t>
  </si>
  <si>
    <t xml:space="preserve">国库集中支付
</t>
  </si>
  <si>
    <t>炎政办发[2020]35号</t>
  </si>
  <si>
    <t>沔渡、大江、石坝</t>
    <phoneticPr fontId="8" type="noConversion"/>
  </si>
  <si>
    <t>移民后期扶持项目</t>
    <phoneticPr fontId="2" type="noConversion"/>
  </si>
  <si>
    <t>移民村文化广场建设工程</t>
    <phoneticPr fontId="8" type="noConversion"/>
  </si>
  <si>
    <t>中村龙潭、龙溪坂溪</t>
    <phoneticPr fontId="8" type="noConversion"/>
  </si>
  <si>
    <t>移民村道路硬化工程</t>
    <phoneticPr fontId="8" type="noConversion"/>
  </si>
  <si>
    <t>鹿原金紫峰、沔渡夏馆、中村龙潭、鹿原上村</t>
    <phoneticPr fontId="8" type="noConversion"/>
  </si>
  <si>
    <t>移民村亮化工程</t>
    <phoneticPr fontId="8" type="noConversion"/>
  </si>
  <si>
    <t>龙溪坂溪、沔渡泮坑</t>
    <phoneticPr fontId="8" type="noConversion"/>
  </si>
  <si>
    <t>移民村太阳能路灯安装工程</t>
    <phoneticPr fontId="8" type="noConversion"/>
  </si>
  <si>
    <t>2019年第二批抗洪救灾资金</t>
    <phoneticPr fontId="2" type="noConversion"/>
  </si>
  <si>
    <t>水毁修复工程</t>
    <phoneticPr fontId="8" type="noConversion"/>
  </si>
  <si>
    <t>中村道任</t>
    <phoneticPr fontId="8" type="noConversion"/>
  </si>
  <si>
    <t>2019年全市水生态文明建设专项经费</t>
    <phoneticPr fontId="2" type="noConversion"/>
  </si>
  <si>
    <t>株财农指   （2019）73号</t>
    <phoneticPr fontId="8" type="noConversion"/>
  </si>
  <si>
    <t>水利水生态项目补助</t>
    <phoneticPr fontId="8" type="noConversion"/>
  </si>
  <si>
    <t>十都车溪</t>
    <phoneticPr fontId="8" type="noConversion"/>
  </si>
  <si>
    <t>2018年“五小”水利省级补助资金</t>
    <phoneticPr fontId="2" type="noConversion"/>
  </si>
  <si>
    <t>湘财农指   （2018）150号</t>
    <phoneticPr fontId="8" type="noConversion"/>
  </si>
  <si>
    <t>水圳防渗加固工程</t>
    <phoneticPr fontId="8" type="noConversion"/>
  </si>
  <si>
    <t>中村、龙渣</t>
    <phoneticPr fontId="8" type="noConversion"/>
  </si>
  <si>
    <t>2019年水利工程维修养护补助资金</t>
    <phoneticPr fontId="2" type="noConversion"/>
  </si>
  <si>
    <t>湘财农指   （2019）81号</t>
    <phoneticPr fontId="8" type="noConversion"/>
  </si>
  <si>
    <t>堤防加固工程</t>
    <phoneticPr fontId="8" type="noConversion"/>
  </si>
  <si>
    <t>株财农指   （2018）43号</t>
    <phoneticPr fontId="8" type="noConversion"/>
  </si>
  <si>
    <t>山塘维修加固工程</t>
    <phoneticPr fontId="8" type="noConversion"/>
  </si>
  <si>
    <t>中村龙井</t>
    <phoneticPr fontId="8" type="noConversion"/>
  </si>
  <si>
    <t>2019年五小水利建设资金</t>
    <phoneticPr fontId="2" type="noConversion"/>
  </si>
  <si>
    <t>株财农指   （2019）72号</t>
    <phoneticPr fontId="8" type="noConversion"/>
  </si>
  <si>
    <t>水库防渗加固工程</t>
    <phoneticPr fontId="8" type="noConversion"/>
  </si>
  <si>
    <t>水口七姑潭</t>
    <phoneticPr fontId="8" type="noConversion"/>
  </si>
  <si>
    <t>2019年第二批省级水利资金</t>
    <phoneticPr fontId="2" type="noConversion"/>
  </si>
  <si>
    <t>湘财农指   （2019）80号</t>
    <phoneticPr fontId="8" type="noConversion"/>
  </si>
  <si>
    <t>霞阳黄沙垅</t>
    <phoneticPr fontId="8" type="noConversion"/>
  </si>
  <si>
    <t>2020年水利建设专项资金</t>
    <phoneticPr fontId="2" type="noConversion"/>
  </si>
  <si>
    <t>株财农指   （2020）102号</t>
    <phoneticPr fontId="8" type="noConversion"/>
  </si>
  <si>
    <t>河东灌区维护养护工程</t>
    <phoneticPr fontId="8" type="noConversion"/>
  </si>
  <si>
    <t>河东灌区</t>
    <phoneticPr fontId="8" type="noConversion"/>
  </si>
  <si>
    <t>田坪冲水库新建工程</t>
    <phoneticPr fontId="2" type="noConversion"/>
  </si>
  <si>
    <t>炎政办发[2020]17号、[2020]31号、[2020]35号</t>
    <phoneticPr fontId="8" type="noConversion"/>
  </si>
  <si>
    <t>新建小一型水库1座，总库容55.68万立方米。本年度完成勘查设计、基坑开挖等建设工作，坝体砌筑高度达到10米</t>
    <phoneticPr fontId="8" type="noConversion"/>
  </si>
  <si>
    <t>鹿原西塘</t>
    <phoneticPr fontId="8" type="noConversion"/>
  </si>
  <si>
    <t>沔水二期治理工程（炎陵县河段）</t>
    <phoneticPr fontId="2" type="noConversion"/>
  </si>
  <si>
    <t>护坡护岸13.249公里，河道疏浚824米。</t>
    <phoneticPr fontId="8" type="noConversion"/>
  </si>
  <si>
    <t>十都、沔渡</t>
    <phoneticPr fontId="8" type="noConversion"/>
  </si>
  <si>
    <t>石狮岩河堤加固工程</t>
    <phoneticPr fontId="8" type="noConversion"/>
  </si>
  <si>
    <t>霞阳霍家</t>
    <phoneticPr fontId="8" type="noConversion"/>
  </si>
  <si>
    <t>河长制专项经费</t>
    <phoneticPr fontId="2" type="noConversion"/>
  </si>
  <si>
    <t>株财农指   （2019）80号</t>
    <phoneticPr fontId="8" type="noConversion"/>
  </si>
  <si>
    <t>寨下山塘维修工程</t>
    <phoneticPr fontId="8" type="noConversion"/>
  </si>
  <si>
    <t>霞阳星潮</t>
    <phoneticPr fontId="8" type="noConversion"/>
  </si>
  <si>
    <r>
      <t>湘财综指〔2018〕43、47</t>
    </r>
    <r>
      <rPr>
        <sz val="11"/>
        <rFont val="宋体"/>
        <family val="3"/>
        <charset val="134"/>
      </rPr>
      <t>号；湘财综指〔2019〕20、29号</t>
    </r>
    <phoneticPr fontId="8" type="noConversion"/>
  </si>
  <si>
    <r>
      <t>湘财综指〔2018</t>
    </r>
    <r>
      <rPr>
        <sz val="11"/>
        <rFont val="宋体"/>
        <family val="3"/>
        <charset val="134"/>
      </rPr>
      <t>〕29、47号</t>
    </r>
    <phoneticPr fontId="8" type="noConversion"/>
  </si>
  <si>
    <r>
      <t>湘财综指〔2018</t>
    </r>
    <r>
      <rPr>
        <sz val="11"/>
        <rFont val="宋体"/>
        <family val="3"/>
        <charset val="134"/>
      </rPr>
      <t>〕43、47号</t>
    </r>
    <phoneticPr fontId="8" type="noConversion"/>
  </si>
  <si>
    <r>
      <t>湘财农指〔2019</t>
    </r>
    <r>
      <rPr>
        <sz val="11"/>
        <rFont val="宋体"/>
        <family val="3"/>
        <charset val="134"/>
      </rPr>
      <t>〕52号</t>
    </r>
    <phoneticPr fontId="8" type="noConversion"/>
  </si>
  <si>
    <t>分配使用情况</t>
    <phoneticPr fontId="2" type="noConversion"/>
  </si>
  <si>
    <t>国库集中支付</t>
    <phoneticPr fontId="2" type="noConversion"/>
  </si>
  <si>
    <t>湘财农指   （2020）91号</t>
    <phoneticPr fontId="8" type="noConversion"/>
  </si>
  <si>
    <t>2021年度移民补贴</t>
    <phoneticPr fontId="2" type="noConversion"/>
  </si>
  <si>
    <t>库区移民后期扶持基金</t>
    <phoneticPr fontId="2" type="noConversion"/>
  </si>
  <si>
    <t>全县</t>
    <phoneticPr fontId="2" type="noConversion"/>
  </si>
  <si>
    <t>截至3月31日止余额</t>
    <phoneticPr fontId="2" type="noConversion"/>
  </si>
  <si>
    <t>4月支付</t>
    <phoneticPr fontId="2" type="noConversion"/>
  </si>
  <si>
    <t>水库移民扶持项目基金</t>
    <phoneticPr fontId="2" type="noConversion"/>
  </si>
  <si>
    <t>湘财农指   （2019）87号</t>
    <phoneticPr fontId="8" type="noConversion"/>
  </si>
  <si>
    <t xml:space="preserve">  移民村道路硬化工程</t>
    <phoneticPr fontId="2" type="noConversion"/>
  </si>
  <si>
    <t>十都神农谷村</t>
    <phoneticPr fontId="2" type="noConversion"/>
  </si>
  <si>
    <t>鹿原金山</t>
    <phoneticPr fontId="2" type="noConversion"/>
  </si>
  <si>
    <t>鹿原东风</t>
    <phoneticPr fontId="2" type="noConversion"/>
  </si>
  <si>
    <t>5月支付</t>
    <phoneticPr fontId="2" type="noConversion"/>
  </si>
  <si>
    <t>2019、2020年水库管护费</t>
    <phoneticPr fontId="2" type="noConversion"/>
  </si>
  <si>
    <t>小型水库管护经费</t>
    <phoneticPr fontId="2" type="noConversion"/>
  </si>
  <si>
    <t>株财农指 （2019）81号；株财农指（2020）102号</t>
    <phoneticPr fontId="8" type="noConversion"/>
  </si>
  <si>
    <r>
      <t>湘财综指〔2</t>
    </r>
    <r>
      <rPr>
        <sz val="11"/>
        <rFont val="宋体"/>
        <family val="3"/>
        <charset val="134"/>
      </rPr>
      <t>018〕    47号</t>
    </r>
    <phoneticPr fontId="8" type="noConversion"/>
  </si>
  <si>
    <t>授权支付</t>
    <phoneticPr fontId="2" type="noConversion"/>
  </si>
  <si>
    <t>5月支付</t>
    <phoneticPr fontId="2" type="noConversion"/>
  </si>
  <si>
    <t>中村龙潭</t>
    <phoneticPr fontId="2" type="noConversion"/>
  </si>
  <si>
    <t>移民村水毁河堤工程</t>
    <phoneticPr fontId="2" type="noConversion"/>
  </si>
  <si>
    <t>6月支付</t>
    <phoneticPr fontId="2" type="noConversion"/>
  </si>
  <si>
    <t>《2019年度炎陵县水资源公报》编制费用</t>
    <phoneticPr fontId="2" type="noConversion"/>
  </si>
  <si>
    <t>县级资金</t>
    <phoneticPr fontId="2" type="noConversion"/>
  </si>
  <si>
    <t>7月支付</t>
    <phoneticPr fontId="2" type="noConversion"/>
  </si>
  <si>
    <t>县水文局</t>
    <phoneticPr fontId="2" type="noConversion"/>
  </si>
  <si>
    <t>炎陵县水利局2021年度1-7月财政专项资金分配使用情况表</t>
    <phoneticPr fontId="2" type="noConversion"/>
  </si>
</sst>
</file>

<file path=xl/styles.xml><?xml version="1.0" encoding="utf-8"?>
<styleSheet xmlns="http://schemas.openxmlformats.org/spreadsheetml/2006/main">
  <numFmts count="6">
    <numFmt numFmtId="176" formatCode="#,##0.00_);[Red]\(#,##0.00\)"/>
    <numFmt numFmtId="177" formatCode="#,##0_);[Red]\(#,##0\)"/>
    <numFmt numFmtId="178" formatCode="#,##0_ "/>
    <numFmt numFmtId="179" formatCode="#,##0.00_ "/>
    <numFmt numFmtId="180" formatCode="0.00_ "/>
    <numFmt numFmtId="181" formatCode="0.00_);[Red]\(0.00\)"/>
  </numFmts>
  <fonts count="16">
    <font>
      <sz val="11"/>
      <color indexed="8"/>
      <name val="宋体"/>
      <charset val="134"/>
    </font>
    <font>
      <sz val="11"/>
      <color theme="1"/>
      <name val="Tahoma"/>
      <family val="2"/>
    </font>
    <font>
      <sz val="9"/>
      <name val="宋体"/>
      <charset val="134"/>
    </font>
    <font>
      <sz val="12"/>
      <name val="宋体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color theme="1"/>
      <name val="Tahoma"/>
      <family val="2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  <scheme val="major"/>
    </font>
    <font>
      <sz val="20"/>
      <color indexed="8"/>
      <name val="方正小标宋简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0">
    <xf numFmtId="0" fontId="0" fillId="0" borderId="0" xfId="0"/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4" fillId="0" borderId="1" xfId="2" applyNumberFormat="1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vertical="center" wrapText="1"/>
    </xf>
    <xf numFmtId="0" fontId="4" fillId="0" borderId="1" xfId="2" applyNumberFormat="1" applyFont="1" applyFill="1" applyBorder="1" applyAlignment="1">
      <alignment horizontal="center" vertical="center" wrapText="1" shrinkToFi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left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179" fontId="9" fillId="2" borderId="1" xfId="0" applyNumberFormat="1" applyFont="1" applyFill="1" applyBorder="1" applyAlignment="1" applyProtection="1">
      <alignment horizontal="center" vertical="center" wrapText="1"/>
    </xf>
    <xf numFmtId="179" fontId="9" fillId="2" borderId="2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vertical="center" wrapText="1"/>
    </xf>
    <xf numFmtId="177" fontId="10" fillId="0" borderId="0" xfId="0" applyNumberFormat="1" applyFont="1" applyFill="1" applyAlignment="1">
      <alignment vertical="center" wrapText="1"/>
    </xf>
    <xf numFmtId="0" fontId="11" fillId="0" borderId="0" xfId="1" applyFont="1" applyFill="1"/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>
      <alignment horizontal="left" vertical="center" wrapText="1" shrinkToFit="1"/>
    </xf>
    <xf numFmtId="0" fontId="4" fillId="0" borderId="2" xfId="2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3">
    <cellStyle name="常规" xfId="0" builtinId="0"/>
    <cellStyle name="常规 10" xfId="1"/>
    <cellStyle name="常规_2012年第一批项目（贫困村扶持）_Book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2"/>
  <sheetViews>
    <sheetView tabSelected="1" zoomScale="85" zoomScaleNormal="85" workbookViewId="0">
      <selection activeCell="P3" sqref="P3"/>
    </sheetView>
  </sheetViews>
  <sheetFormatPr defaultColWidth="9" defaultRowHeight="11.25"/>
  <cols>
    <col min="1" max="1" width="3.5" style="24" customWidth="1"/>
    <col min="2" max="2" width="12.5" style="23" customWidth="1"/>
    <col min="3" max="3" width="17.25" style="23" customWidth="1"/>
    <col min="4" max="4" width="15.75" style="23" customWidth="1"/>
    <col min="5" max="5" width="15.875" style="23" customWidth="1"/>
    <col min="6" max="6" width="16.375" style="23" customWidth="1"/>
    <col min="7" max="7" width="6.125" style="23" customWidth="1"/>
    <col min="8" max="8" width="13" style="23" customWidth="1"/>
    <col min="9" max="9" width="15.5" style="25" customWidth="1"/>
    <col min="10" max="10" width="10" style="23" customWidth="1"/>
    <col min="11" max="11" width="17.625" style="23" customWidth="1"/>
    <col min="12" max="12" width="16" style="23" customWidth="1"/>
    <col min="13" max="13" width="13.625" style="23" customWidth="1"/>
    <col min="14" max="14" width="11.625" style="23" customWidth="1"/>
    <col min="15" max="16384" width="9" style="23"/>
  </cols>
  <sheetData>
    <row r="1" spans="1:18" ht="58.5" customHeight="1">
      <c r="A1" s="45" t="s">
        <v>98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8" s="28" customFormat="1" ht="25.5" customHeight="1">
      <c r="A2" s="29"/>
      <c r="I2" s="30"/>
      <c r="L2" s="49" t="s">
        <v>0</v>
      </c>
      <c r="M2" s="49"/>
    </row>
    <row r="3" spans="1:18" s="32" customFormat="1" ht="64.5" customHeight="1">
      <c r="A3" s="46" t="s">
        <v>1</v>
      </c>
      <c r="B3" s="46" t="s">
        <v>2</v>
      </c>
      <c r="C3" s="46" t="s">
        <v>3</v>
      </c>
      <c r="D3" s="46" t="s">
        <v>4</v>
      </c>
      <c r="E3" s="47" t="s">
        <v>5</v>
      </c>
      <c r="F3" s="47" t="s">
        <v>6</v>
      </c>
      <c r="G3" s="47" t="s">
        <v>7</v>
      </c>
      <c r="H3" s="47" t="s">
        <v>8</v>
      </c>
      <c r="I3" s="46" t="s">
        <v>70</v>
      </c>
      <c r="J3" s="46"/>
      <c r="K3" s="46"/>
      <c r="L3" s="46" t="s">
        <v>76</v>
      </c>
      <c r="M3" s="46" t="s">
        <v>9</v>
      </c>
    </row>
    <row r="4" spans="1:18" s="32" customFormat="1" ht="39" customHeight="1">
      <c r="A4" s="46"/>
      <c r="B4" s="46"/>
      <c r="C4" s="46"/>
      <c r="D4" s="46"/>
      <c r="E4" s="48"/>
      <c r="F4" s="48"/>
      <c r="G4" s="48"/>
      <c r="H4" s="48"/>
      <c r="I4" s="33" t="s">
        <v>5</v>
      </c>
      <c r="J4" s="34" t="s">
        <v>10</v>
      </c>
      <c r="K4" s="34" t="s">
        <v>4</v>
      </c>
      <c r="L4" s="46"/>
      <c r="M4" s="46"/>
    </row>
    <row r="5" spans="1:18" s="28" customFormat="1" ht="33.950000000000003" customHeight="1">
      <c r="A5" s="31" t="s">
        <v>11</v>
      </c>
      <c r="B5" s="5" t="s">
        <v>12</v>
      </c>
      <c r="C5" s="5"/>
      <c r="D5" s="5"/>
      <c r="E5" s="10">
        <f>E6+E7+E8+E9+E10+E11+E12+E13+E14+E15+E16+E17+E18+E19+E20+E21+E22+E23+E24+E25+E26+E27+E28</f>
        <v>14562564</v>
      </c>
      <c r="F5" s="10">
        <f>F6+F7+F8+F9+F10+F11+F12+F13+F14+F15+F16+F17+F18+F19+F20+F21+F22+F23+F24+F25+F26+F27+F28</f>
        <v>16861020</v>
      </c>
      <c r="G5" s="11"/>
      <c r="H5" s="11"/>
      <c r="I5" s="10">
        <f>I6+I7+I8+I9+I10+I11+I12+I13+I14+I15+I16+I17+I18+I19+I20+I21+I22+I23+I24+I25+I26+I27+I28</f>
        <v>14562564</v>
      </c>
      <c r="J5" s="11"/>
      <c r="K5" s="11"/>
      <c r="L5" s="12">
        <f>L6+L7+L8+L9+L10+L11+L12+L13+L14+L15+L16+L17+L18+L19+L20+L21+L22+L23+L24+L25+L26+L27+L28</f>
        <v>2298456</v>
      </c>
      <c r="M5" s="13"/>
      <c r="N5" s="19"/>
      <c r="O5" s="19"/>
      <c r="P5" s="19"/>
      <c r="Q5" s="19"/>
      <c r="R5" s="19"/>
    </row>
    <row r="6" spans="1:18" s="19" customFormat="1" ht="60.75" customHeight="1">
      <c r="A6" s="9">
        <v>1</v>
      </c>
      <c r="B6" s="1" t="s">
        <v>17</v>
      </c>
      <c r="C6" s="7" t="s">
        <v>88</v>
      </c>
      <c r="D6" s="14" t="s">
        <v>18</v>
      </c>
      <c r="E6" s="21">
        <v>450000</v>
      </c>
      <c r="F6" s="10">
        <f t="shared" ref="F6:F21" si="0">E6</f>
        <v>450000</v>
      </c>
      <c r="G6" s="15"/>
      <c r="H6" s="15" t="s">
        <v>13</v>
      </c>
      <c r="I6" s="10">
        <v>450000</v>
      </c>
      <c r="J6" s="7" t="s">
        <v>19</v>
      </c>
      <c r="K6" s="14" t="s">
        <v>18</v>
      </c>
      <c r="L6" s="12">
        <f t="shared" ref="L6:L21" si="1">E6-I6</f>
        <v>0</v>
      </c>
      <c r="M6" s="9"/>
    </row>
    <row r="7" spans="1:18" s="19" customFormat="1" ht="69.75" customHeight="1">
      <c r="A7" s="9">
        <v>2</v>
      </c>
      <c r="B7" s="1" t="s">
        <v>17</v>
      </c>
      <c r="C7" s="6" t="s">
        <v>66</v>
      </c>
      <c r="D7" s="14" t="s">
        <v>20</v>
      </c>
      <c r="E7" s="21">
        <v>850000</v>
      </c>
      <c r="F7" s="10">
        <f t="shared" si="0"/>
        <v>850000</v>
      </c>
      <c r="G7" s="15"/>
      <c r="H7" s="15" t="s">
        <v>14</v>
      </c>
      <c r="I7" s="10">
        <v>850000</v>
      </c>
      <c r="J7" s="7" t="s">
        <v>21</v>
      </c>
      <c r="K7" s="14" t="s">
        <v>20</v>
      </c>
      <c r="L7" s="12">
        <f t="shared" si="1"/>
        <v>0</v>
      </c>
      <c r="M7" s="9"/>
    </row>
    <row r="8" spans="1:18" s="19" customFormat="1" ht="60.75" customHeight="1">
      <c r="A8" s="9">
        <v>3</v>
      </c>
      <c r="B8" s="1" t="s">
        <v>17</v>
      </c>
      <c r="C8" s="6" t="s">
        <v>67</v>
      </c>
      <c r="D8" s="14" t="s">
        <v>22</v>
      </c>
      <c r="E8" s="21">
        <v>399800</v>
      </c>
      <c r="F8" s="10">
        <f t="shared" si="0"/>
        <v>399800</v>
      </c>
      <c r="G8" s="15"/>
      <c r="H8" s="15" t="s">
        <v>71</v>
      </c>
      <c r="I8" s="10">
        <v>399800</v>
      </c>
      <c r="J8" s="7" t="s">
        <v>23</v>
      </c>
      <c r="K8" s="14" t="s">
        <v>22</v>
      </c>
      <c r="L8" s="12">
        <f t="shared" si="1"/>
        <v>0</v>
      </c>
      <c r="M8" s="9"/>
    </row>
    <row r="9" spans="1:18" s="19" customFormat="1" ht="83.25" customHeight="1">
      <c r="A9" s="9">
        <v>4</v>
      </c>
      <c r="B9" s="1" t="s">
        <v>17</v>
      </c>
      <c r="C9" s="6" t="s">
        <v>68</v>
      </c>
      <c r="D9" s="14" t="s">
        <v>24</v>
      </c>
      <c r="E9" s="21">
        <v>354920</v>
      </c>
      <c r="F9" s="10">
        <f t="shared" si="0"/>
        <v>354920</v>
      </c>
      <c r="G9" s="15"/>
      <c r="H9" s="15" t="s">
        <v>13</v>
      </c>
      <c r="I9" s="10">
        <v>354920</v>
      </c>
      <c r="J9" s="7" t="s">
        <v>16</v>
      </c>
      <c r="K9" s="14" t="s">
        <v>24</v>
      </c>
      <c r="L9" s="12">
        <f t="shared" si="1"/>
        <v>0</v>
      </c>
      <c r="M9" s="9"/>
    </row>
    <row r="10" spans="1:18" s="19" customFormat="1" ht="60.75" customHeight="1">
      <c r="A10" s="9">
        <v>5</v>
      </c>
      <c r="B10" s="1" t="s">
        <v>25</v>
      </c>
      <c r="C10" s="6" t="s">
        <v>69</v>
      </c>
      <c r="D10" s="14" t="s">
        <v>26</v>
      </c>
      <c r="E10" s="21">
        <v>100000</v>
      </c>
      <c r="F10" s="10">
        <f t="shared" si="0"/>
        <v>100000</v>
      </c>
      <c r="G10" s="9"/>
      <c r="H10" s="15" t="s">
        <v>13</v>
      </c>
      <c r="I10" s="10">
        <v>100000</v>
      </c>
      <c r="J10" s="7" t="s">
        <v>27</v>
      </c>
      <c r="K10" s="14" t="s">
        <v>26</v>
      </c>
      <c r="L10" s="12">
        <f t="shared" si="1"/>
        <v>0</v>
      </c>
      <c r="M10" s="9"/>
    </row>
    <row r="11" spans="1:18" s="19" customFormat="1" ht="60.75" customHeight="1">
      <c r="A11" s="9">
        <v>6</v>
      </c>
      <c r="B11" s="2" t="s">
        <v>28</v>
      </c>
      <c r="C11" s="7" t="s">
        <v>29</v>
      </c>
      <c r="D11" s="16" t="s">
        <v>30</v>
      </c>
      <c r="E11" s="21">
        <v>50000</v>
      </c>
      <c r="F11" s="10">
        <f t="shared" si="0"/>
        <v>50000</v>
      </c>
      <c r="G11" s="9"/>
      <c r="H11" s="15" t="s">
        <v>13</v>
      </c>
      <c r="I11" s="10">
        <v>50000</v>
      </c>
      <c r="J11" s="7" t="s">
        <v>31</v>
      </c>
      <c r="K11" s="16" t="s">
        <v>30</v>
      </c>
      <c r="L11" s="12">
        <f t="shared" si="1"/>
        <v>0</v>
      </c>
      <c r="M11" s="9"/>
    </row>
    <row r="12" spans="1:18" s="19" customFormat="1" ht="60.75" customHeight="1">
      <c r="A12" s="9">
        <v>7</v>
      </c>
      <c r="B12" s="1" t="s">
        <v>32</v>
      </c>
      <c r="C12" s="7" t="s">
        <v>33</v>
      </c>
      <c r="D12" s="14" t="s">
        <v>34</v>
      </c>
      <c r="E12" s="21">
        <v>99600</v>
      </c>
      <c r="F12" s="10">
        <v>100000</v>
      </c>
      <c r="G12" s="9"/>
      <c r="H12" s="15" t="s">
        <v>13</v>
      </c>
      <c r="I12" s="10">
        <v>99600</v>
      </c>
      <c r="J12" s="7" t="s">
        <v>35</v>
      </c>
      <c r="K12" s="14" t="s">
        <v>34</v>
      </c>
      <c r="L12" s="12">
        <v>400</v>
      </c>
      <c r="M12" s="9"/>
    </row>
    <row r="13" spans="1:18" s="19" customFormat="1" ht="60.75" customHeight="1">
      <c r="A13" s="9">
        <v>8</v>
      </c>
      <c r="B13" s="1" t="s">
        <v>36</v>
      </c>
      <c r="C13" s="7" t="s">
        <v>37</v>
      </c>
      <c r="D13" s="14" t="s">
        <v>38</v>
      </c>
      <c r="E13" s="21">
        <v>290000</v>
      </c>
      <c r="F13" s="10">
        <f t="shared" si="0"/>
        <v>290000</v>
      </c>
      <c r="G13" s="9"/>
      <c r="H13" s="15" t="s">
        <v>13</v>
      </c>
      <c r="I13" s="10">
        <v>290000</v>
      </c>
      <c r="J13" s="7" t="s">
        <v>27</v>
      </c>
      <c r="K13" s="14" t="s">
        <v>38</v>
      </c>
      <c r="L13" s="12">
        <f t="shared" si="1"/>
        <v>0</v>
      </c>
      <c r="M13" s="9"/>
    </row>
    <row r="14" spans="1:18" s="19" customFormat="1" ht="60.75" customHeight="1">
      <c r="A14" s="9">
        <v>9</v>
      </c>
      <c r="B14" s="1" t="s">
        <v>32</v>
      </c>
      <c r="C14" s="7" t="s">
        <v>39</v>
      </c>
      <c r="D14" s="14" t="s">
        <v>40</v>
      </c>
      <c r="E14" s="21">
        <v>180000</v>
      </c>
      <c r="F14" s="10">
        <f t="shared" si="0"/>
        <v>180000</v>
      </c>
      <c r="G14" s="9"/>
      <c r="H14" s="15" t="s">
        <v>13</v>
      </c>
      <c r="I14" s="10">
        <v>180000</v>
      </c>
      <c r="J14" s="7" t="s">
        <v>41</v>
      </c>
      <c r="K14" s="14" t="s">
        <v>40</v>
      </c>
      <c r="L14" s="12">
        <f t="shared" si="1"/>
        <v>0</v>
      </c>
      <c r="M14" s="9"/>
    </row>
    <row r="15" spans="1:18" s="19" customFormat="1" ht="60.75" customHeight="1">
      <c r="A15" s="9">
        <v>10</v>
      </c>
      <c r="B15" s="1" t="s">
        <v>42</v>
      </c>
      <c r="C15" s="7" t="s">
        <v>43</v>
      </c>
      <c r="D15" s="16" t="s">
        <v>44</v>
      </c>
      <c r="E15" s="21">
        <v>94044</v>
      </c>
      <c r="F15" s="10">
        <v>100000</v>
      </c>
      <c r="G15" s="9"/>
      <c r="H15" s="15" t="s">
        <v>13</v>
      </c>
      <c r="I15" s="10">
        <v>94044</v>
      </c>
      <c r="J15" s="7" t="s">
        <v>45</v>
      </c>
      <c r="K15" s="16" t="s">
        <v>44</v>
      </c>
      <c r="L15" s="12">
        <v>5956</v>
      </c>
      <c r="M15" s="9"/>
    </row>
    <row r="16" spans="1:18" s="19" customFormat="1" ht="60.75" customHeight="1">
      <c r="A16" s="9">
        <v>11</v>
      </c>
      <c r="B16" s="1" t="s">
        <v>46</v>
      </c>
      <c r="C16" s="7" t="s">
        <v>47</v>
      </c>
      <c r="D16" s="16" t="s">
        <v>26</v>
      </c>
      <c r="E16" s="21">
        <v>400000</v>
      </c>
      <c r="F16" s="10">
        <f t="shared" si="0"/>
        <v>400000</v>
      </c>
      <c r="G16" s="9"/>
      <c r="H16" s="15" t="s">
        <v>13</v>
      </c>
      <c r="I16" s="10">
        <v>400000</v>
      </c>
      <c r="J16" s="7" t="s">
        <v>48</v>
      </c>
      <c r="K16" s="16" t="s">
        <v>26</v>
      </c>
      <c r="L16" s="12">
        <f t="shared" si="1"/>
        <v>0</v>
      </c>
      <c r="M16" s="9"/>
    </row>
    <row r="17" spans="1:13" s="19" customFormat="1" ht="60.75" customHeight="1">
      <c r="A17" s="9">
        <v>12</v>
      </c>
      <c r="B17" s="1" t="s">
        <v>49</v>
      </c>
      <c r="C17" s="7" t="s">
        <v>50</v>
      </c>
      <c r="D17" s="16" t="s">
        <v>51</v>
      </c>
      <c r="E17" s="21">
        <v>200000</v>
      </c>
      <c r="F17" s="10">
        <f t="shared" si="0"/>
        <v>200000</v>
      </c>
      <c r="G17" s="9"/>
      <c r="H17" s="15" t="s">
        <v>13</v>
      </c>
      <c r="I17" s="10">
        <v>200000</v>
      </c>
      <c r="J17" s="7" t="s">
        <v>52</v>
      </c>
      <c r="K17" s="16" t="s">
        <v>51</v>
      </c>
      <c r="L17" s="12">
        <f t="shared" si="1"/>
        <v>0</v>
      </c>
      <c r="M17" s="9"/>
    </row>
    <row r="18" spans="1:13" s="19" customFormat="1" ht="100.5" customHeight="1">
      <c r="A18" s="9">
        <v>13</v>
      </c>
      <c r="B18" s="3" t="s">
        <v>53</v>
      </c>
      <c r="C18" s="8" t="s">
        <v>54</v>
      </c>
      <c r="D18" s="3" t="s">
        <v>55</v>
      </c>
      <c r="E18" s="22">
        <v>7130000</v>
      </c>
      <c r="F18" s="10">
        <v>8980000</v>
      </c>
      <c r="G18" s="9"/>
      <c r="H18" s="15" t="s">
        <v>13</v>
      </c>
      <c r="I18" s="10">
        <v>7130000</v>
      </c>
      <c r="J18" s="20" t="s">
        <v>56</v>
      </c>
      <c r="K18" s="3" t="s">
        <v>55</v>
      </c>
      <c r="L18" s="12">
        <v>1850000</v>
      </c>
      <c r="M18" s="9"/>
    </row>
    <row r="19" spans="1:13" s="19" customFormat="1" ht="60.75" customHeight="1">
      <c r="A19" s="9">
        <v>14</v>
      </c>
      <c r="B19" s="4" t="s">
        <v>57</v>
      </c>
      <c r="C19" s="6" t="s">
        <v>15</v>
      </c>
      <c r="D19" s="17" t="s">
        <v>58</v>
      </c>
      <c r="E19" s="21">
        <v>800000</v>
      </c>
      <c r="F19" s="10">
        <v>831100</v>
      </c>
      <c r="G19" s="9"/>
      <c r="H19" s="15" t="s">
        <v>13</v>
      </c>
      <c r="I19" s="10">
        <v>800000</v>
      </c>
      <c r="J19" s="7" t="s">
        <v>59</v>
      </c>
      <c r="K19" s="17" t="s">
        <v>58</v>
      </c>
      <c r="L19" s="12">
        <v>31100</v>
      </c>
      <c r="M19" s="9"/>
    </row>
    <row r="20" spans="1:13" s="19" customFormat="1" ht="60.75" customHeight="1">
      <c r="A20" s="9">
        <v>15</v>
      </c>
      <c r="B20" s="4" t="s">
        <v>36</v>
      </c>
      <c r="C20" s="7" t="s">
        <v>37</v>
      </c>
      <c r="D20" s="18" t="s">
        <v>60</v>
      </c>
      <c r="E20" s="21">
        <v>200000</v>
      </c>
      <c r="F20" s="10">
        <f t="shared" si="0"/>
        <v>200000</v>
      </c>
      <c r="G20" s="9"/>
      <c r="H20" s="15" t="s">
        <v>13</v>
      </c>
      <c r="I20" s="10">
        <v>200000</v>
      </c>
      <c r="J20" s="7" t="s">
        <v>61</v>
      </c>
      <c r="K20" s="18" t="s">
        <v>60</v>
      </c>
      <c r="L20" s="12">
        <f t="shared" si="1"/>
        <v>0</v>
      </c>
      <c r="M20" s="9"/>
    </row>
    <row r="21" spans="1:13" s="19" customFormat="1" ht="60.75" customHeight="1">
      <c r="A21" s="35">
        <v>16</v>
      </c>
      <c r="B21" s="36" t="s">
        <v>62</v>
      </c>
      <c r="C21" s="20" t="s">
        <v>63</v>
      </c>
      <c r="D21" s="37" t="s">
        <v>64</v>
      </c>
      <c r="E21" s="22">
        <v>100000</v>
      </c>
      <c r="F21" s="38">
        <f t="shared" si="0"/>
        <v>100000</v>
      </c>
      <c r="G21" s="35"/>
      <c r="H21" s="39" t="s">
        <v>13</v>
      </c>
      <c r="I21" s="38">
        <v>100000</v>
      </c>
      <c r="J21" s="20" t="s">
        <v>65</v>
      </c>
      <c r="K21" s="37" t="s">
        <v>64</v>
      </c>
      <c r="L21" s="40">
        <f t="shared" si="1"/>
        <v>0</v>
      </c>
      <c r="M21" s="35"/>
    </row>
    <row r="22" spans="1:13" s="19" customFormat="1" ht="60.75" customHeight="1">
      <c r="A22" s="9">
        <v>17</v>
      </c>
      <c r="B22" s="9" t="s">
        <v>74</v>
      </c>
      <c r="C22" s="7" t="s">
        <v>72</v>
      </c>
      <c r="D22" s="41" t="s">
        <v>73</v>
      </c>
      <c r="E22" s="10">
        <v>1972200</v>
      </c>
      <c r="F22" s="10">
        <v>2383200</v>
      </c>
      <c r="G22" s="9"/>
      <c r="H22" s="15" t="s">
        <v>13</v>
      </c>
      <c r="I22" s="42">
        <v>1972200</v>
      </c>
      <c r="J22" s="9" t="s">
        <v>75</v>
      </c>
      <c r="K22" s="41" t="s">
        <v>73</v>
      </c>
      <c r="L22" s="42">
        <v>411000</v>
      </c>
      <c r="M22" s="9" t="s">
        <v>77</v>
      </c>
    </row>
    <row r="23" spans="1:13" ht="60.75" customHeight="1">
      <c r="A23" s="9">
        <v>18</v>
      </c>
      <c r="B23" s="9" t="s">
        <v>78</v>
      </c>
      <c r="C23" s="7" t="s">
        <v>79</v>
      </c>
      <c r="D23" s="43" t="s">
        <v>80</v>
      </c>
      <c r="E23" s="10">
        <v>200000</v>
      </c>
      <c r="F23" s="10">
        <v>200000</v>
      </c>
      <c r="G23" s="5"/>
      <c r="H23" s="15" t="s">
        <v>89</v>
      </c>
      <c r="I23" s="10">
        <v>200000</v>
      </c>
      <c r="J23" s="5" t="s">
        <v>81</v>
      </c>
      <c r="K23" s="43" t="s">
        <v>80</v>
      </c>
      <c r="L23" s="44">
        <v>0</v>
      </c>
      <c r="M23" s="9" t="s">
        <v>84</v>
      </c>
    </row>
    <row r="24" spans="1:13" ht="60.75" customHeight="1">
      <c r="A24" s="9">
        <v>19</v>
      </c>
      <c r="B24" s="9" t="s">
        <v>78</v>
      </c>
      <c r="C24" s="7" t="s">
        <v>79</v>
      </c>
      <c r="D24" s="43" t="s">
        <v>80</v>
      </c>
      <c r="E24" s="10">
        <v>150000</v>
      </c>
      <c r="F24" s="10">
        <v>150000</v>
      </c>
      <c r="G24" s="5"/>
      <c r="H24" s="15" t="s">
        <v>89</v>
      </c>
      <c r="I24" s="10">
        <v>150000</v>
      </c>
      <c r="J24" s="5" t="s">
        <v>82</v>
      </c>
      <c r="K24" s="43" t="s">
        <v>80</v>
      </c>
      <c r="L24" s="44">
        <v>0</v>
      </c>
      <c r="M24" s="9" t="s">
        <v>84</v>
      </c>
    </row>
    <row r="25" spans="1:13" ht="60.75" customHeight="1">
      <c r="A25" s="9">
        <v>20</v>
      </c>
      <c r="B25" s="9" t="s">
        <v>78</v>
      </c>
      <c r="C25" s="7" t="s">
        <v>79</v>
      </c>
      <c r="D25" s="43" t="s">
        <v>80</v>
      </c>
      <c r="E25" s="10">
        <v>180000</v>
      </c>
      <c r="F25" s="10">
        <v>180000</v>
      </c>
      <c r="G25" s="5"/>
      <c r="H25" s="15" t="s">
        <v>89</v>
      </c>
      <c r="I25" s="10">
        <v>180000</v>
      </c>
      <c r="J25" s="5" t="s">
        <v>83</v>
      </c>
      <c r="K25" s="43" t="s">
        <v>80</v>
      </c>
      <c r="L25" s="44">
        <v>0</v>
      </c>
      <c r="M25" s="9" t="s">
        <v>84</v>
      </c>
    </row>
    <row r="26" spans="1:13" ht="60.75" customHeight="1">
      <c r="A26" s="9">
        <v>21</v>
      </c>
      <c r="B26" s="9" t="s">
        <v>86</v>
      </c>
      <c r="C26" s="7" t="s">
        <v>87</v>
      </c>
      <c r="D26" s="43" t="s">
        <v>85</v>
      </c>
      <c r="E26" s="10">
        <v>116200</v>
      </c>
      <c r="F26" s="10">
        <v>116200</v>
      </c>
      <c r="G26" s="9"/>
      <c r="H26" s="15" t="s">
        <v>89</v>
      </c>
      <c r="I26" s="10">
        <v>116200</v>
      </c>
      <c r="J26" s="9" t="s">
        <v>75</v>
      </c>
      <c r="K26" s="9" t="s">
        <v>86</v>
      </c>
      <c r="L26" s="10">
        <v>0</v>
      </c>
      <c r="M26" s="9" t="s">
        <v>90</v>
      </c>
    </row>
    <row r="27" spans="1:13" s="19" customFormat="1" ht="60.75" customHeight="1">
      <c r="A27" s="9">
        <v>22</v>
      </c>
      <c r="B27" s="9" t="s">
        <v>78</v>
      </c>
      <c r="C27" s="7" t="s">
        <v>79</v>
      </c>
      <c r="D27" s="43" t="s">
        <v>80</v>
      </c>
      <c r="E27" s="10">
        <v>150000</v>
      </c>
      <c r="F27" s="10">
        <v>150000</v>
      </c>
      <c r="G27" s="5"/>
      <c r="H27" s="15" t="s">
        <v>89</v>
      </c>
      <c r="I27" s="10">
        <v>150000</v>
      </c>
      <c r="J27" s="5" t="s">
        <v>91</v>
      </c>
      <c r="K27" s="5" t="s">
        <v>92</v>
      </c>
      <c r="L27" s="10">
        <v>0</v>
      </c>
      <c r="M27" s="9" t="s">
        <v>93</v>
      </c>
    </row>
    <row r="28" spans="1:13" ht="60.75" customHeight="1">
      <c r="A28" s="9">
        <v>23</v>
      </c>
      <c r="B28" s="5" t="s">
        <v>94</v>
      </c>
      <c r="C28" s="9" t="s">
        <v>95</v>
      </c>
      <c r="D28" s="5" t="s">
        <v>94</v>
      </c>
      <c r="E28" s="10">
        <v>95800</v>
      </c>
      <c r="F28" s="10">
        <v>95800</v>
      </c>
      <c r="G28" s="5"/>
      <c r="H28" s="15" t="s">
        <v>89</v>
      </c>
      <c r="I28" s="10">
        <v>95800</v>
      </c>
      <c r="J28" s="5" t="s">
        <v>97</v>
      </c>
      <c r="K28" s="5" t="s">
        <v>94</v>
      </c>
      <c r="L28" s="10">
        <v>0</v>
      </c>
      <c r="M28" s="9" t="s">
        <v>96</v>
      </c>
    </row>
    <row r="29" spans="1:13">
      <c r="D29" s="27"/>
      <c r="E29" s="26"/>
      <c r="F29" s="26"/>
    </row>
    <row r="30" spans="1:13">
      <c r="E30" s="26"/>
      <c r="F30" s="26"/>
    </row>
    <row r="31" spans="1:13">
      <c r="E31" s="26"/>
      <c r="F31" s="26"/>
    </row>
    <row r="32" spans="1:13">
      <c r="E32" s="26"/>
      <c r="F32" s="26"/>
    </row>
  </sheetData>
  <mergeCells count="13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L2:M2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财政专项2021.1-7月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2021-04-12T02:27:56Z</cp:lastPrinted>
  <dcterms:created xsi:type="dcterms:W3CDTF">2021-04-08T09:28:00Z</dcterms:created>
  <dcterms:modified xsi:type="dcterms:W3CDTF">2021-07-26T08:30:16Z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07874DB2748842E191CFD85C9E6AC5DA</vt:lpwstr>
  </property>
  <property fmtid="{D5CDD505-2E9C-101B-9397-08002B2CF9AE}" pid="3" name="KSOProductBuildVer">
    <vt:lpwstr>2052-11.1.0.10356</vt:lpwstr>
  </property>
</Properties>
</file>