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971" activeTab="1"/>
  </bookViews>
  <sheets>
    <sheet name="封面" sheetId="40" r:id="rId1"/>
    <sheet name="目录" sheetId="39" r:id="rId2"/>
    <sheet name="表一" sheetId="3" r:id="rId3"/>
    <sheet name="表二" sheetId="4" r:id="rId4"/>
    <sheet name="表三" sheetId="27" r:id="rId5"/>
    <sheet name="表四" sheetId="45" r:id="rId6"/>
    <sheet name="表五" sheetId="42" r:id="rId7"/>
    <sheet name="表六" sheetId="43" r:id="rId8"/>
    <sheet name="表七" sheetId="6" r:id="rId9"/>
    <sheet name="表八" sheetId="35" r:id="rId10"/>
    <sheet name="表九" sheetId="29" r:id="rId11"/>
    <sheet name="表十" sheetId="11" r:id="rId12"/>
    <sheet name="表十一" sheetId="8" r:id="rId13"/>
    <sheet name="表十二" sheetId="36" r:id="rId14"/>
    <sheet name="表十三" sheetId="7" r:id="rId15"/>
    <sheet name="表十四" sheetId="37" r:id="rId16"/>
    <sheet name="表十五" sheetId="19" r:id="rId17"/>
    <sheet name="表十六" sheetId="23" r:id="rId18"/>
    <sheet name="表十七" sheetId="44" r:id="rId19"/>
    <sheet name="表十八" sheetId="25" r:id="rId20"/>
    <sheet name="表十九" sheetId="34" r:id="rId21"/>
    <sheet name="表二十" sheetId="33" r:id="rId22"/>
  </sheets>
  <definedNames>
    <definedName name="_6_其他">#REF!</definedName>
    <definedName name="_xlnm._FilterDatabase" localSheetId="11" hidden="1">表十!$A$6:$L$22</definedName>
    <definedName name="A">#REF!</definedName>
    <definedName name="_xlnm.Print_Area" localSheetId="12">表十一!$A$1:$D$22</definedName>
    <definedName name="_xlnm.Print_Area" localSheetId="3">表二!$A$1:$F$28</definedName>
    <definedName name="_xlnm.Print_Area" localSheetId="14">表十三!$A$1:$F$12</definedName>
    <definedName name="_xlnm.Print_Area" localSheetId="16">表十五!$A$1:$C$16</definedName>
    <definedName name="_xlnm.Print_Area" localSheetId="11">表十!$A$1:$K$23</definedName>
    <definedName name="_xlnm.Print_Area" hidden="1">#N/A</definedName>
    <definedName name="_xlnm.Print_Titles" localSheetId="3">表二!$2:$5</definedName>
    <definedName name="_xlnm.Print_Titles" localSheetId="2">表一!$2:$4</definedName>
    <definedName name="_xlnm.Print_Titles" localSheetId="8">表七!$2:$5</definedName>
    <definedName name="_xlnm.Print_Titles" localSheetId="11">表十!$1:$5</definedName>
    <definedName name="_xlnm.Print_Titles" hidden="1">#N/A</definedName>
    <definedName name="Sheet1">#REF!</definedName>
    <definedName name="地区名称" localSheetId="16">#REF!</definedName>
    <definedName name="地区名称">#REF!</definedName>
    <definedName name="_xlnm.Print_Titles" localSheetId="4">表三!$2:$5</definedName>
    <definedName name="_xlnm.Print_Titles" localSheetId="17">表十六!$2:$4</definedName>
    <definedName name="_xlnm.Print_Area" localSheetId="1">目录!$A$1:$D$22</definedName>
    <definedName name="_xlnm.Print_Titles" localSheetId="5">表四!$4:$5</definedName>
    <definedName name="_xlnm.Print_Titles" localSheetId="6">表五!$4:$4</definedName>
  </definedNames>
  <calcPr calcId="144525" fullPrecision="0"/>
</workbook>
</file>

<file path=xl/sharedStrings.xml><?xml version="1.0" encoding="utf-8"?>
<sst xmlns="http://schemas.openxmlformats.org/spreadsheetml/2006/main" count="2207" uniqueCount="699">
  <si>
    <t>2019年株洲市天元区政府财政预算公开表格</t>
  </si>
  <si>
    <r>
      <rPr>
        <b/>
        <sz val="18"/>
        <rFont val="宋体"/>
        <charset val="134"/>
      </rPr>
      <t>目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录</t>
    </r>
  </si>
  <si>
    <r>
      <rPr>
        <sz val="18"/>
        <rFont val="黑体"/>
        <charset val="134"/>
      </rPr>
      <t>一、</t>
    </r>
  </si>
  <si>
    <r>
      <rPr>
        <sz val="18"/>
        <rFont val="Times New Roman"/>
        <charset val="134"/>
      </rPr>
      <t>2019</t>
    </r>
    <r>
      <rPr>
        <sz val="18"/>
        <rFont val="黑体"/>
        <charset val="134"/>
      </rPr>
      <t>年株洲市天元区本级预算表</t>
    </r>
  </si>
  <si>
    <r>
      <rPr>
        <sz val="12"/>
        <rFont val="仿宋_GB2312"/>
        <charset val="134"/>
      </rPr>
      <t>表一：</t>
    </r>
  </si>
  <si>
    <t>一般公共预算收入预算表</t>
  </si>
  <si>
    <r>
      <rPr>
        <sz val="12"/>
        <rFont val="仿宋_GB2312"/>
        <charset val="134"/>
      </rPr>
      <t>表二：</t>
    </r>
  </si>
  <si>
    <t>一般公共预算支出预算表</t>
  </si>
  <si>
    <r>
      <rPr>
        <sz val="12"/>
        <rFont val="仿宋_GB2312"/>
        <charset val="134"/>
      </rPr>
      <t>表三：</t>
    </r>
  </si>
  <si>
    <t>一般公共预算本级支出预算表</t>
  </si>
  <si>
    <t>表四：</t>
  </si>
  <si>
    <t>一般公共预算本级基本支出预算表</t>
  </si>
  <si>
    <t>表五：</t>
  </si>
  <si>
    <t>一般公共预算税收返还和转移支付预算分项目表</t>
  </si>
  <si>
    <t>表六：</t>
  </si>
  <si>
    <t>一般公共预算税收返还和转移支付预算分地区表</t>
  </si>
  <si>
    <t>表七：</t>
  </si>
  <si>
    <t>政府性基金收入预算表</t>
  </si>
  <si>
    <t>表八：</t>
  </si>
  <si>
    <t>政府性基金支出预算表</t>
  </si>
  <si>
    <t>表九：</t>
  </si>
  <si>
    <t>政府性基金转移支付预算表</t>
  </si>
  <si>
    <t>表十：</t>
  </si>
  <si>
    <t>政府性基金支出预算表（按功能科目）</t>
  </si>
  <si>
    <t>表十一：</t>
  </si>
  <si>
    <t>国有资本经营收入预算表</t>
  </si>
  <si>
    <t>表十二：</t>
  </si>
  <si>
    <t>国有资本经营支出预算表</t>
  </si>
  <si>
    <t>表十三：</t>
  </si>
  <si>
    <t>社会保险基金收入预算表</t>
  </si>
  <si>
    <t>表十四：</t>
  </si>
  <si>
    <t>社会保险基金支出预算表</t>
  </si>
  <si>
    <t>表十五：</t>
  </si>
  <si>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三公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等经费预算财政拨款情况统计表</t>
    </r>
  </si>
  <si>
    <t>表十六：</t>
  </si>
  <si>
    <t>专项转移支付分项目表</t>
  </si>
  <si>
    <t>表十七：</t>
  </si>
  <si>
    <t>专项转移支付分地区表</t>
  </si>
  <si>
    <t>表十八：</t>
  </si>
  <si>
    <t>天元区扶贫资金预算表</t>
  </si>
  <si>
    <t>表十九：</t>
  </si>
  <si>
    <r>
      <t>2019</t>
    </r>
    <r>
      <rPr>
        <sz val="12"/>
        <rFont val="仿宋_GB2312"/>
        <charset val="134"/>
      </rPr>
      <t>年株洲市天元区政府一般债务限额及政府债务余额情况表</t>
    </r>
  </si>
  <si>
    <t>表二十：</t>
  </si>
  <si>
    <r>
      <t>2019</t>
    </r>
    <r>
      <rPr>
        <sz val="12"/>
        <rFont val="仿宋_GB2312"/>
        <charset val="134"/>
      </rPr>
      <t>年株洲市天元区政府专项债务限额及政府债务余额情况表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</si>
  <si>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</t>
    </r>
  </si>
  <si>
    <r>
      <rPr>
        <sz val="11"/>
        <rFont val="宋体"/>
        <charset val="134"/>
      </rPr>
      <t>单位：万元</t>
    </r>
  </si>
  <si>
    <r>
      <rPr>
        <sz val="11"/>
        <color indexed="8"/>
        <rFont val="Times New Roman"/>
        <charset val="134"/>
      </rPr>
      <t xml:space="preserve">  </t>
    </r>
    <r>
      <rPr>
        <sz val="11"/>
        <color indexed="8"/>
        <rFont val="宋体"/>
        <charset val="134"/>
      </rPr>
      <t>项</t>
    </r>
    <r>
      <rPr>
        <sz val="11"/>
        <color indexed="8"/>
        <rFont val="Times New Roman"/>
        <charset val="134"/>
      </rPr>
      <t xml:space="preserve">   </t>
    </r>
    <r>
      <rPr>
        <sz val="11"/>
        <color indexed="8"/>
        <rFont val="宋体"/>
        <charset val="134"/>
      </rPr>
      <t>目</t>
    </r>
  </si>
  <si>
    <r>
      <rPr>
        <sz val="11"/>
        <rFont val="Times New Roman"/>
        <charset val="134"/>
      </rPr>
      <t>2018</t>
    </r>
    <r>
      <rPr>
        <sz val="11"/>
        <rFont val="宋体"/>
        <charset val="134"/>
      </rPr>
      <t>年预算数</t>
    </r>
  </si>
  <si>
    <r>
      <rPr>
        <sz val="11"/>
        <rFont val="Times New Roman"/>
        <charset val="134"/>
      </rPr>
      <t>2018</t>
    </r>
    <r>
      <rPr>
        <sz val="11"/>
        <rFont val="宋体"/>
        <charset val="134"/>
      </rPr>
      <t>年完成数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</si>
  <si>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年预算数</t>
    </r>
  </si>
  <si>
    <r>
      <rPr>
        <sz val="11"/>
        <rFont val="宋体"/>
        <charset val="134"/>
      </rPr>
      <t>增减额</t>
    </r>
  </si>
  <si>
    <r>
      <rPr>
        <sz val="11"/>
        <rFont val="宋体"/>
        <charset val="134"/>
      </rPr>
      <t>增减</t>
    </r>
    <r>
      <rPr>
        <sz val="11"/>
        <rFont val="Times New Roman"/>
        <charset val="134"/>
      </rPr>
      <t>%</t>
    </r>
  </si>
  <si>
    <r>
      <rPr>
        <b/>
        <sz val="11"/>
        <color indexed="8"/>
        <rFont val="黑体"/>
        <charset val="134"/>
      </rPr>
      <t>一般公共预算总收入</t>
    </r>
  </si>
  <si>
    <r>
      <rPr>
        <sz val="11"/>
        <color indexed="8"/>
        <rFont val="宋体"/>
        <charset val="134"/>
      </rPr>
      <t>其中：税收收入</t>
    </r>
  </si>
  <si>
    <r>
      <rPr>
        <sz val="11"/>
        <color indexed="8"/>
        <rFont val="Times New Roman"/>
        <charset val="134"/>
      </rPr>
      <t xml:space="preserve">            </t>
    </r>
    <r>
      <rPr>
        <sz val="11"/>
        <color indexed="8"/>
        <rFont val="宋体"/>
        <charset val="134"/>
      </rPr>
      <t>非税收入</t>
    </r>
  </si>
  <si>
    <r>
      <rPr>
        <sz val="11"/>
        <color indexed="8"/>
        <rFont val="宋体"/>
        <charset val="134"/>
      </rPr>
      <t>税收收入占总收入的比例</t>
    </r>
    <r>
      <rPr>
        <sz val="11"/>
        <color indexed="8"/>
        <rFont val="Times New Roman"/>
        <charset val="134"/>
      </rPr>
      <t xml:space="preserve">%        </t>
    </r>
  </si>
  <si>
    <r>
      <rPr>
        <b/>
        <sz val="11"/>
        <color indexed="8"/>
        <rFont val="黑体"/>
        <charset val="134"/>
      </rPr>
      <t>一、地方一般公共预算收入</t>
    </r>
  </si>
  <si>
    <r>
      <rPr>
        <sz val="11"/>
        <color indexed="8"/>
        <rFont val="宋体"/>
        <charset val="134"/>
      </rPr>
      <t>（一）税收收入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</si>
  <si>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、增值税</t>
    </r>
  </si>
  <si>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、营业税（</t>
    </r>
    <r>
      <rPr>
        <sz val="11"/>
        <color indexed="8"/>
        <rFont val="Times New Roman"/>
        <charset val="134"/>
      </rPr>
      <t>75%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</si>
  <si>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、企业所得税（</t>
    </r>
    <r>
      <rPr>
        <sz val="11"/>
        <color indexed="8"/>
        <rFont val="Times New Roman"/>
        <charset val="134"/>
      </rPr>
      <t>28%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</si>
  <si>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、个人所得税（</t>
    </r>
    <r>
      <rPr>
        <sz val="11"/>
        <color indexed="8"/>
        <rFont val="Times New Roman"/>
        <charset val="134"/>
      </rPr>
      <t>28%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</si>
  <si>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5</t>
    </r>
    <r>
      <rPr>
        <sz val="11"/>
        <color indexed="8"/>
        <rFont val="宋体"/>
        <charset val="134"/>
      </rPr>
      <t>、资源税（</t>
    </r>
    <r>
      <rPr>
        <sz val="11"/>
        <color indexed="8"/>
        <rFont val="Times New Roman"/>
        <charset val="134"/>
      </rPr>
      <t>75%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</si>
  <si>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6</t>
    </r>
    <r>
      <rPr>
        <sz val="11"/>
        <color indexed="8"/>
        <rFont val="宋体"/>
        <charset val="134"/>
      </rPr>
      <t>、城市维护建设税</t>
    </r>
  </si>
  <si>
    <r>
      <rPr>
        <sz val="11"/>
        <color indexed="8"/>
        <rFont val="Times New Roman"/>
        <charset val="134"/>
      </rPr>
      <t>7</t>
    </r>
    <r>
      <rPr>
        <sz val="11"/>
        <color indexed="8"/>
        <rFont val="宋体"/>
        <charset val="134"/>
      </rPr>
      <t>、房产税</t>
    </r>
  </si>
  <si>
    <r>
      <rPr>
        <sz val="11"/>
        <color indexed="8"/>
        <rFont val="Times New Roman"/>
        <charset val="134"/>
      </rPr>
      <t>8</t>
    </r>
    <r>
      <rPr>
        <sz val="11"/>
        <color indexed="8"/>
        <rFont val="宋体"/>
        <charset val="134"/>
      </rPr>
      <t>、印花税</t>
    </r>
  </si>
  <si>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、城镇土地使用税（</t>
    </r>
    <r>
      <rPr>
        <sz val="11"/>
        <color rgb="FF000000"/>
        <rFont val="Times New Roman"/>
        <charset val="134"/>
      </rPr>
      <t>70%</t>
    </r>
    <r>
      <rPr>
        <sz val="11"/>
        <color rgb="FF000000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</si>
  <si>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10</t>
    </r>
    <r>
      <rPr>
        <sz val="11"/>
        <color indexed="8"/>
        <rFont val="宋体"/>
        <charset val="134"/>
      </rPr>
      <t>、土地增值税</t>
    </r>
  </si>
  <si>
    <r>
      <rPr>
        <sz val="11"/>
        <color indexed="8"/>
        <rFont val="Times New Roman"/>
        <charset val="134"/>
      </rPr>
      <t>11</t>
    </r>
    <r>
      <rPr>
        <sz val="11"/>
        <color indexed="8"/>
        <rFont val="宋体"/>
        <charset val="134"/>
      </rPr>
      <t>、车船税</t>
    </r>
  </si>
  <si>
    <r>
      <rPr>
        <sz val="11"/>
        <color indexed="8"/>
        <rFont val="Times New Roman"/>
        <charset val="134"/>
      </rPr>
      <t>12</t>
    </r>
    <r>
      <rPr>
        <sz val="11"/>
        <color indexed="8"/>
        <rFont val="宋体"/>
        <charset val="134"/>
      </rPr>
      <t>、耕地占用税</t>
    </r>
  </si>
  <si>
    <r>
      <rPr>
        <sz val="11"/>
        <color indexed="8"/>
        <rFont val="Times New Roman"/>
        <charset val="134"/>
      </rPr>
      <t>13</t>
    </r>
    <r>
      <rPr>
        <sz val="11"/>
        <color indexed="8"/>
        <rFont val="宋体"/>
        <charset val="134"/>
      </rPr>
      <t>、契税</t>
    </r>
  </si>
  <si>
    <r>
      <rPr>
        <sz val="11"/>
        <color indexed="8"/>
        <rFont val="Times New Roman"/>
        <charset val="134"/>
      </rPr>
      <t>14</t>
    </r>
    <r>
      <rPr>
        <sz val="11"/>
        <color indexed="8"/>
        <rFont val="宋体"/>
        <charset val="134"/>
      </rPr>
      <t>、环境保护税（</t>
    </r>
    <r>
      <rPr>
        <sz val="11"/>
        <color indexed="8"/>
        <rFont val="Times New Roman"/>
        <charset val="134"/>
      </rPr>
      <t>70%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</si>
  <si>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宋体"/>
        <charset val="134"/>
      </rPr>
      <t>（二）非税收入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</si>
  <si>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、专项收入</t>
    </r>
  </si>
  <si>
    <r>
      <rPr>
        <sz val="11"/>
        <color indexed="8"/>
        <rFont val="Times New Roman"/>
        <charset val="134"/>
      </rPr>
      <t xml:space="preserve">           </t>
    </r>
    <r>
      <rPr>
        <sz val="11"/>
        <color indexed="8"/>
        <rFont val="宋体"/>
        <charset val="134"/>
      </rPr>
      <t>其中：教育费附加小计</t>
    </r>
  </si>
  <si>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、行政事业性收费收入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</si>
  <si>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、罚没收入</t>
    </r>
  </si>
  <si>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、国有资本经营收入</t>
    </r>
  </si>
  <si>
    <r>
      <rPr>
        <sz val="11"/>
        <color indexed="8"/>
        <rFont val="Times New Roman"/>
        <charset val="134"/>
      </rPr>
      <t>5</t>
    </r>
    <r>
      <rPr>
        <sz val="11"/>
        <color indexed="8"/>
        <rFont val="宋体"/>
        <charset val="134"/>
      </rPr>
      <t>、国有资源（资产）有偿使用收入</t>
    </r>
  </si>
  <si>
    <r>
      <rPr>
        <sz val="11"/>
        <color indexed="8"/>
        <rFont val="Times New Roman"/>
        <charset val="134"/>
      </rPr>
      <t>6</t>
    </r>
    <r>
      <rPr>
        <sz val="11"/>
        <color indexed="8"/>
        <rFont val="宋体"/>
        <charset val="134"/>
      </rPr>
      <t>、其他收入</t>
    </r>
  </si>
  <si>
    <r>
      <rPr>
        <b/>
        <sz val="11"/>
        <color indexed="8"/>
        <rFont val="黑体"/>
        <charset val="134"/>
      </rPr>
      <t>二、上划中央一般公共预算收入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</si>
  <si>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、增值税（</t>
    </r>
    <r>
      <rPr>
        <sz val="11"/>
        <color indexed="8"/>
        <rFont val="Times New Roman"/>
        <charset val="134"/>
      </rPr>
      <t>50%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</si>
  <si>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、营业税（</t>
    </r>
    <r>
      <rPr>
        <sz val="11"/>
        <color indexed="8"/>
        <rFont val="Times New Roman"/>
        <charset val="134"/>
      </rPr>
      <t>50%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</si>
  <si>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、消费税（</t>
    </r>
    <r>
      <rPr>
        <sz val="11"/>
        <color indexed="8"/>
        <rFont val="Times New Roman"/>
        <charset val="134"/>
      </rPr>
      <t>100%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</si>
  <si>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、企业所得税（</t>
    </r>
    <r>
      <rPr>
        <sz val="11"/>
        <color indexed="8"/>
        <rFont val="Times New Roman"/>
        <charset val="134"/>
      </rPr>
      <t>60%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</si>
  <si>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、个人所得税（</t>
    </r>
    <r>
      <rPr>
        <sz val="11"/>
        <color indexed="8"/>
        <rFont val="Times New Roman"/>
        <charset val="134"/>
      </rPr>
      <t>60%</t>
    </r>
    <r>
      <rPr>
        <sz val="11"/>
        <color indexed="8"/>
        <rFont val="宋体"/>
        <charset val="134"/>
      </rPr>
      <t>部分）</t>
    </r>
  </si>
  <si>
    <r>
      <rPr>
        <b/>
        <sz val="11"/>
        <color indexed="8"/>
        <rFont val="黑体"/>
        <charset val="134"/>
      </rPr>
      <t>三、上划省级一般公共预算收入</t>
    </r>
  </si>
  <si>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、增值税（</t>
    </r>
    <r>
      <rPr>
        <sz val="11"/>
        <color indexed="8"/>
        <rFont val="Times New Roman"/>
        <charset val="134"/>
      </rPr>
      <t>12.5%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</si>
  <si>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2</t>
    </r>
    <r>
      <rPr>
        <sz val="11"/>
        <color indexed="8"/>
        <rFont val="宋体"/>
        <charset val="134"/>
      </rPr>
      <t>、营业税（</t>
    </r>
    <r>
      <rPr>
        <sz val="11"/>
        <color indexed="8"/>
        <rFont val="Times New Roman"/>
        <charset val="134"/>
      </rPr>
      <t>12.5%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</si>
  <si>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、企业所得税（</t>
    </r>
    <r>
      <rPr>
        <sz val="11"/>
        <color indexed="8"/>
        <rFont val="Times New Roman"/>
        <charset val="134"/>
      </rPr>
      <t>12%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</si>
  <si>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4</t>
    </r>
    <r>
      <rPr>
        <sz val="11"/>
        <color indexed="8"/>
        <rFont val="宋体"/>
        <charset val="134"/>
      </rPr>
      <t>、个人所得税（</t>
    </r>
    <r>
      <rPr>
        <sz val="11"/>
        <color indexed="8"/>
        <rFont val="Times New Roman"/>
        <charset val="134"/>
      </rPr>
      <t>12%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</si>
  <si>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5</t>
    </r>
    <r>
      <rPr>
        <sz val="11"/>
        <color indexed="8"/>
        <rFont val="宋体"/>
        <charset val="134"/>
      </rPr>
      <t>、资源税（</t>
    </r>
    <r>
      <rPr>
        <sz val="11"/>
        <color indexed="8"/>
        <rFont val="Times New Roman"/>
        <charset val="134"/>
      </rPr>
      <t>25%</t>
    </r>
    <r>
      <rPr>
        <sz val="11"/>
        <color indexed="8"/>
        <rFont val="宋体"/>
        <charset val="134"/>
      </rPr>
      <t>部分）</t>
    </r>
  </si>
  <si>
    <r>
      <rPr>
        <sz val="11"/>
        <color indexed="8"/>
        <rFont val="Times New Roman"/>
        <charset val="134"/>
      </rPr>
      <t>6</t>
    </r>
    <r>
      <rPr>
        <sz val="11"/>
        <color indexed="8"/>
        <rFont val="宋体"/>
        <charset val="134"/>
      </rPr>
      <t>、城镇土地使用税（</t>
    </r>
    <r>
      <rPr>
        <sz val="11"/>
        <color indexed="8"/>
        <rFont val="Times New Roman"/>
        <charset val="134"/>
      </rPr>
      <t>30%</t>
    </r>
    <r>
      <rPr>
        <sz val="11"/>
        <color indexed="8"/>
        <rFont val="宋体"/>
        <charset val="134"/>
      </rPr>
      <t>）</t>
    </r>
  </si>
  <si>
    <r>
      <rPr>
        <sz val="11"/>
        <color indexed="8"/>
        <rFont val="Times New Roman"/>
        <charset val="134"/>
      </rPr>
      <t>7</t>
    </r>
    <r>
      <rPr>
        <sz val="11"/>
        <color indexed="8"/>
        <rFont val="宋体"/>
        <charset val="134"/>
      </rPr>
      <t>、环境保护税（</t>
    </r>
    <r>
      <rPr>
        <sz val="11"/>
        <color indexed="8"/>
        <rFont val="Times New Roman"/>
        <charset val="134"/>
      </rPr>
      <t>30%</t>
    </r>
    <r>
      <rPr>
        <sz val="11"/>
        <color indexed="8"/>
        <rFont val="宋体"/>
        <charset val="134"/>
      </rPr>
      <t>部分）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</si>
  <si>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2</t>
    </r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</si>
  <si>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项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目</t>
    </r>
  </si>
  <si>
    <r>
      <rPr>
        <sz val="11"/>
        <rFont val="宋体"/>
        <charset val="134"/>
      </rPr>
      <t>较上年预算</t>
    </r>
  </si>
  <si>
    <r>
      <rPr>
        <sz val="11"/>
        <rFont val="宋体"/>
        <charset val="134"/>
      </rPr>
      <t>备注</t>
    </r>
  </si>
  <si>
    <r>
      <rPr>
        <sz val="11"/>
        <rFont val="宋体"/>
        <charset val="134"/>
      </rPr>
      <t>增减率</t>
    </r>
    <r>
      <rPr>
        <sz val="11"/>
        <rFont val="Times New Roman"/>
        <charset val="134"/>
      </rPr>
      <t>%</t>
    </r>
  </si>
  <si>
    <r>
      <rPr>
        <b/>
        <sz val="11"/>
        <rFont val="宋体"/>
        <charset val="134"/>
      </rPr>
      <t>一般公共预算支出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</si>
  <si>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．一般公共服务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</si>
  <si>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．国防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</si>
  <si>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．公共安全</t>
    </r>
  </si>
  <si>
    <t>消防支出编入灾害防治及应急管理支出</t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</si>
  <si>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．教育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</si>
  <si>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．科学技术</t>
    </r>
  </si>
  <si>
    <r>
      <rPr>
        <sz val="11"/>
        <rFont val="Times New Roman"/>
        <charset val="134"/>
      </rPr>
      <t>6</t>
    </r>
    <r>
      <rPr>
        <sz val="11"/>
        <rFont val="宋体"/>
        <charset val="134"/>
      </rPr>
      <t>．文化体育与传媒</t>
    </r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</si>
  <si>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．社会保障和就业</t>
    </r>
  </si>
  <si>
    <r>
      <rPr>
        <sz val="11"/>
        <rFont val="Times New Roman"/>
        <charset val="134"/>
      </rPr>
      <t>8</t>
    </r>
    <r>
      <rPr>
        <sz val="11"/>
        <rFont val="宋体"/>
        <charset val="134"/>
      </rPr>
      <t>．卫生健康</t>
    </r>
  </si>
  <si>
    <r>
      <rPr>
        <sz val="11"/>
        <rFont val="Times New Roman"/>
        <charset val="134"/>
      </rPr>
      <t>9</t>
    </r>
    <r>
      <rPr>
        <sz val="11"/>
        <rFont val="宋体"/>
        <charset val="134"/>
      </rPr>
      <t>．节能环保</t>
    </r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</si>
  <si>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．城乡社区</t>
    </r>
  </si>
  <si>
    <t xml:space="preserve"> </t>
  </si>
  <si>
    <r>
      <rPr>
        <sz val="11"/>
        <rFont val="Times New Roman"/>
        <charset val="134"/>
      </rPr>
      <t>11</t>
    </r>
    <r>
      <rPr>
        <sz val="11"/>
        <rFont val="宋体"/>
        <charset val="134"/>
      </rPr>
      <t>．农林水</t>
    </r>
  </si>
  <si>
    <r>
      <rPr>
        <sz val="11"/>
        <rFont val="Times New Roman"/>
        <charset val="134"/>
      </rPr>
      <t>12</t>
    </r>
    <r>
      <rPr>
        <sz val="11"/>
        <rFont val="宋体"/>
        <charset val="134"/>
      </rPr>
      <t>．交通运输</t>
    </r>
  </si>
  <si>
    <r>
      <rPr>
        <sz val="11"/>
        <rFont val="Times New Roman"/>
        <charset val="134"/>
      </rPr>
      <t>13</t>
    </r>
    <r>
      <rPr>
        <sz val="11"/>
        <rFont val="宋体"/>
        <charset val="134"/>
      </rPr>
      <t>．资源勘探信息等</t>
    </r>
  </si>
  <si>
    <r>
      <rPr>
        <sz val="10"/>
        <color rgb="FF000000"/>
        <rFont val="Times New Roman"/>
        <charset val="134"/>
      </rPr>
      <t>2018</t>
    </r>
    <r>
      <rPr>
        <sz val="10"/>
        <color rgb="FF000000"/>
        <rFont val="宋体"/>
        <charset val="134"/>
      </rPr>
      <t>年安全监督管理科目编入灾害防治及应急管理支出</t>
    </r>
  </si>
  <si>
    <r>
      <rPr>
        <sz val="11"/>
        <rFont val="Times New Roman"/>
        <charset val="134"/>
      </rPr>
      <t>14</t>
    </r>
    <r>
      <rPr>
        <sz val="11"/>
        <rFont val="宋体"/>
        <charset val="134"/>
      </rPr>
      <t>．商业服务业等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</si>
  <si>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．金融支出</t>
    </r>
  </si>
  <si>
    <r>
      <rPr>
        <sz val="11"/>
        <rFont val="Times New Roman"/>
        <charset val="134"/>
      </rPr>
      <t>16</t>
    </r>
    <r>
      <rPr>
        <sz val="11"/>
        <rFont val="宋体"/>
        <charset val="134"/>
      </rPr>
      <t>．国土海洋气象等</t>
    </r>
  </si>
  <si>
    <r>
      <rPr>
        <sz val="11"/>
        <rFont val="Times New Roman"/>
        <charset val="134"/>
      </rPr>
      <t>17</t>
    </r>
    <r>
      <rPr>
        <sz val="11"/>
        <rFont val="宋体"/>
        <charset val="134"/>
      </rPr>
      <t>．住房保障</t>
    </r>
  </si>
  <si>
    <r>
      <rPr>
        <sz val="11"/>
        <rFont val="Times New Roman"/>
        <charset val="134"/>
      </rPr>
      <t>18</t>
    </r>
    <r>
      <rPr>
        <sz val="11"/>
        <rFont val="宋体"/>
        <charset val="134"/>
      </rPr>
      <t>．粮油物资储备</t>
    </r>
  </si>
  <si>
    <r>
      <rPr>
        <sz val="11"/>
        <rFont val="Times New Roman"/>
        <charset val="134"/>
      </rPr>
      <t>19</t>
    </r>
    <r>
      <rPr>
        <sz val="11"/>
        <rFont val="宋体"/>
        <charset val="134"/>
      </rPr>
      <t>．灾害防治及应急管理支出</t>
    </r>
  </si>
  <si>
    <r>
      <rPr>
        <sz val="10"/>
        <color indexed="8"/>
        <rFont val="Times New Roman"/>
        <charset val="134"/>
      </rPr>
      <t>2019</t>
    </r>
    <r>
      <rPr>
        <sz val="10"/>
        <color indexed="8"/>
        <rFont val="宋体"/>
        <charset val="134"/>
      </rPr>
      <t>年新增一般公共预算支出功能科目</t>
    </r>
  </si>
  <si>
    <r>
      <rPr>
        <sz val="11"/>
        <rFont val="Times New Roman"/>
        <charset val="134"/>
      </rPr>
      <t>19</t>
    </r>
    <r>
      <rPr>
        <sz val="11"/>
        <rFont val="宋体"/>
        <charset val="134"/>
      </rPr>
      <t>．债务支出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</si>
  <si>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．其他支出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类</t>
    </r>
    <r>
      <rPr>
        <sz val="11"/>
        <rFont val="Times New Roman"/>
        <charset val="134"/>
      </rPr>
      <t>)</t>
    </r>
  </si>
  <si>
    <r>
      <rPr>
        <sz val="12"/>
        <color theme="1"/>
        <rFont val="宋体"/>
        <charset val="134"/>
      </rPr>
      <t>表</t>
    </r>
    <r>
      <rPr>
        <sz val="12"/>
        <color theme="1"/>
        <rFont val="Times New Roman"/>
        <charset val="134"/>
      </rPr>
      <t>3</t>
    </r>
  </si>
  <si>
    <t>单位：万元</t>
  </si>
  <si>
    <t>类</t>
  </si>
  <si>
    <t>款</t>
  </si>
  <si>
    <t>项</t>
  </si>
  <si>
    <t>功能科目名称</t>
  </si>
  <si>
    <t>支出合计</t>
  </si>
  <si>
    <t>财政预算全额拨款</t>
  </si>
  <si>
    <t>财政预算定额补助</t>
  </si>
  <si>
    <t>纳入预算管理的非税收入拨款</t>
  </si>
  <si>
    <t>合计</t>
  </si>
  <si>
    <t>工资福利支出</t>
  </si>
  <si>
    <t>一般商品和服务支出</t>
  </si>
  <si>
    <t>对个人和家庭的补助</t>
  </si>
  <si>
    <t>业务性商品和服务支出</t>
  </si>
  <si>
    <t>项目支出</t>
  </si>
  <si>
    <t>专项收入拨款</t>
  </si>
  <si>
    <t>其他各项收入拨款</t>
  </si>
  <si>
    <t>201</t>
  </si>
  <si>
    <t>一般公共服务支出</t>
  </si>
  <si>
    <t>01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</si>
  <si>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人大事务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</si>
  <si>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人大</t>
    </r>
    <r>
      <rPr>
        <sz val="9"/>
        <color rgb="FF000000"/>
        <rFont val="Times New Roman"/>
        <charset val="134"/>
      </rPr>
      <t>)</t>
    </r>
  </si>
  <si>
    <t>02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</si>
  <si>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人大</t>
    </r>
    <r>
      <rPr>
        <sz val="9"/>
        <color rgb="FF000000"/>
        <rFont val="Times New Roman"/>
        <charset val="134"/>
      </rPr>
      <t>)</t>
    </r>
  </si>
  <si>
    <t>04</t>
  </si>
  <si>
    <t>人大会议</t>
  </si>
  <si>
    <t>06</t>
  </si>
  <si>
    <t>人大监督</t>
  </si>
  <si>
    <t>07</t>
  </si>
  <si>
    <t>人大代表履职能力提升</t>
  </si>
  <si>
    <t>08</t>
  </si>
  <si>
    <t>代表工作</t>
  </si>
  <si>
    <t>99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</si>
  <si>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其他人大事务支出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</si>
  <si>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政协事务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</si>
  <si>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政协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</si>
  <si>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政协</t>
    </r>
    <r>
      <rPr>
        <sz val="9"/>
        <color rgb="FF000000"/>
        <rFont val="Times New Roman"/>
        <charset val="134"/>
      </rPr>
      <t>)</t>
    </r>
  </si>
  <si>
    <t>政协会议</t>
  </si>
  <si>
    <t>03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</si>
  <si>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政府办公厅（室）及相关机构事务</t>
    </r>
  </si>
  <si>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政府办公厅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</si>
  <si>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政府办公厅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</si>
  <si>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机关服务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政府办公厅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</si>
  <si>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专项服务</t>
    </r>
  </si>
  <si>
    <t>05</t>
  </si>
  <si>
    <t>专项业务活动</t>
  </si>
  <si>
    <t>政务公开审批</t>
  </si>
  <si>
    <t>信访事务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</si>
  <si>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其他政府办公厅（室）及相关机构事务支出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</si>
  <si>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发展与改革事务</t>
    </r>
  </si>
  <si>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发展与改革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</si>
  <si>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发展与改革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</si>
  <si>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统计信息事务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</si>
  <si>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统计信息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</si>
  <si>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统计信息</t>
    </r>
    <r>
      <rPr>
        <sz val="9"/>
        <color rgb="FF000000"/>
        <rFont val="Times New Roman"/>
        <charset val="134"/>
      </rPr>
      <t>)</t>
    </r>
  </si>
  <si>
    <t>专项统计业务</t>
  </si>
  <si>
    <t>专项普查活动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</si>
  <si>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统计抽样调查</t>
    </r>
  </si>
  <si>
    <t>其他统计信息事务支出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</si>
  <si>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</si>
  <si>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财政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</si>
  <si>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财政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</si>
  <si>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财政国库业务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</si>
  <si>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财政委托业务支出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</si>
  <si>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其他财政事务支出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</si>
  <si>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审计事务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</si>
  <si>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审计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</si>
  <si>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审计业务</t>
    </r>
  </si>
  <si>
    <t>10</t>
  </si>
  <si>
    <t>人力资源事务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</si>
  <si>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人力资源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</si>
  <si>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引进人才费用</t>
    </r>
  </si>
  <si>
    <t>其他人力资源事务支出</t>
  </si>
  <si>
    <t>11</t>
  </si>
  <si>
    <t>纪检监察事务</t>
  </si>
  <si>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纪检监察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</si>
  <si>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纪检监察</t>
    </r>
    <r>
      <rPr>
        <sz val="9"/>
        <color rgb="FF000000"/>
        <rFont val="Times New Roman"/>
        <charset val="134"/>
      </rPr>
      <t>)</t>
    </r>
  </si>
  <si>
    <t>13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</si>
  <si>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商贸事务</t>
    </r>
  </si>
  <si>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商贸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</si>
  <si>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商贸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</si>
  <si>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对外贸易管理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</si>
  <si>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招商引资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</si>
  <si>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其他商贸事务支出</t>
    </r>
  </si>
  <si>
    <t>26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</si>
  <si>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档案事务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</si>
  <si>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档案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</si>
  <si>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档案馆</t>
    </r>
  </si>
  <si>
    <t>28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</si>
  <si>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民主党派及工商联事务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</si>
  <si>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民主党派及工商联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</si>
  <si>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参政议政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民主党派及工商联</t>
    </r>
    <r>
      <rPr>
        <sz val="9"/>
        <color rgb="FF000000"/>
        <rFont val="Times New Roman"/>
        <charset val="134"/>
      </rPr>
      <t>)</t>
    </r>
  </si>
  <si>
    <t>29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</si>
  <si>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群众团体事务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</si>
  <si>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群众团体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</si>
  <si>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群众团体</t>
    </r>
    <r>
      <rPr>
        <sz val="9"/>
        <color rgb="FF000000"/>
        <rFont val="Times New Roman"/>
        <charset val="134"/>
      </rPr>
      <t>)</t>
    </r>
  </si>
  <si>
    <t>其他群众团体事务支出</t>
  </si>
  <si>
    <t>31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</si>
  <si>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党委办公厅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室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宋体"/>
        <charset val="134"/>
      </rPr>
      <t>及相关机构事务</t>
    </r>
  </si>
  <si>
    <t>行政运行（党委办公厅）</t>
  </si>
  <si>
    <t>一般行政管理事务（党委办公厅）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</si>
  <si>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机关服务（党委办公厅）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</si>
  <si>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专项业务</t>
    </r>
  </si>
  <si>
    <t>32</t>
  </si>
  <si>
    <t>组织事务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</si>
  <si>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行政运行（组织）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</si>
  <si>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一般行政管理事务（组织）</t>
    </r>
  </si>
  <si>
    <t>50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</si>
  <si>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事业运行（组织）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</si>
  <si>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其他组织事务支出</t>
    </r>
  </si>
  <si>
    <t>33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</si>
  <si>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宣传事务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</si>
  <si>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行政运行（宣传）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</si>
  <si>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一般行政管理事务（宣传）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</si>
  <si>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其他宣传事务支出</t>
    </r>
  </si>
  <si>
    <t>34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</si>
  <si>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统战事务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</si>
  <si>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行政运行（统战）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</si>
  <si>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一般行政管理事务（统战）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</si>
  <si>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其他统战事务支出</t>
    </r>
  </si>
  <si>
    <t>38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</si>
  <si>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市场监督管理事务</t>
    </r>
  </si>
  <si>
    <t>其他市场监督管理事务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</si>
  <si>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其他一般公共服务支出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</si>
  <si>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国家赔偿费用支出</t>
    </r>
  </si>
  <si>
    <t>其他一般公共服务支出</t>
  </si>
  <si>
    <t>204</t>
  </si>
  <si>
    <t>公共安全支出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</si>
  <si>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公安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</si>
  <si>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其他公安支出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</si>
  <si>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检察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</si>
  <si>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检察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</si>
  <si>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法院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</si>
  <si>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其他法院支出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</si>
  <si>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司法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</si>
  <si>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司法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</si>
  <si>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司法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</si>
  <si>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其他司法支出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</si>
  <si>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强制隔离戒毒</t>
    </r>
  </si>
  <si>
    <t>其他强制隔离戒毒支出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</si>
  <si>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其他公共安全支出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</si>
  <si>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其他公共安全支出</t>
    </r>
  </si>
  <si>
    <t>205</t>
  </si>
  <si>
    <t>教育支出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</si>
  <si>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教育管理事务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</si>
  <si>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教育管理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</si>
  <si>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其他教育管理事务支出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</si>
  <si>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普通教育</t>
    </r>
  </si>
  <si>
    <t>学前教育</t>
  </si>
  <si>
    <t>小学教育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</si>
  <si>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初中教育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</si>
  <si>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其他普通教育支出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</si>
  <si>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其他教育支出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</si>
  <si>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其他教育支出</t>
    </r>
  </si>
  <si>
    <t>206</t>
  </si>
  <si>
    <t>科学技术支出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</si>
  <si>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科学技术管理事务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</si>
  <si>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其他科学技术管理事务支出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</si>
  <si>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其他科学技术支出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</si>
  <si>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其他科学技术支出</t>
    </r>
  </si>
  <si>
    <t>207</t>
  </si>
  <si>
    <t>文化旅游体育与传媒支出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</si>
  <si>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文化和旅游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</si>
  <si>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文化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</si>
  <si>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图书馆</t>
    </r>
  </si>
  <si>
    <t>文化活动</t>
  </si>
  <si>
    <t>09</t>
  </si>
  <si>
    <t>群众文化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</si>
  <si>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其他文化和旅游支出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</si>
  <si>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文物</t>
    </r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</si>
  <si>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文物保护</t>
    </r>
  </si>
  <si>
    <r>
      <rPr>
        <sz val="9"/>
        <color rgb="FF000000"/>
        <rFont val="Times New Roman"/>
        <charset val="134"/>
      </rPr>
      <t xml:space="preserve">   </t>
    </r>
    <r>
      <rPr>
        <sz val="9"/>
        <color rgb="FF000000"/>
        <rFont val="宋体"/>
        <charset val="134"/>
      </rPr>
      <t>其他文化旅游体育与传媒支出</t>
    </r>
  </si>
  <si>
    <t>文化产业发展专项支出</t>
  </si>
  <si>
    <t xml:space="preserve">  其他文化旅游体育与传媒支出</t>
  </si>
  <si>
    <t>208</t>
  </si>
  <si>
    <t>社会保障和就业支出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</si>
  <si>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人力资源和社会保障管理事务</t>
    </r>
  </si>
  <si>
    <t>行政运行（人力资源和社会保障管理）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</si>
  <si>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人力资源和社会保障管理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</si>
  <si>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劳动保障监察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</si>
  <si>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就业管理事务</t>
    </r>
  </si>
  <si>
    <t>社会保险业务管理事务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</si>
  <si>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社会保险经办机构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</si>
  <si>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劳动关系和维权</t>
    </r>
  </si>
  <si>
    <t>其他人力资源和社会保障管理事务支出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</si>
  <si>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民政管理事务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</si>
  <si>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民政管理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</si>
  <si>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民政管理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</si>
  <si>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民间组织管理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</si>
  <si>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基层政权和社区建设</t>
    </r>
  </si>
  <si>
    <t>其他民政管理事务支出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</si>
  <si>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行政事业单位离退休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</si>
  <si>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归口管理的行政单位离退休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</si>
  <si>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离退休人员管理机构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</si>
  <si>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就业补助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</si>
  <si>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就业创业服务补贴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</si>
  <si>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公益性岗位补贴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</si>
  <si>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抚恤</t>
    </r>
  </si>
  <si>
    <t>死亡抚恤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</si>
  <si>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义务兵优待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</si>
  <si>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其他优抚支出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</si>
  <si>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退役安置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</si>
  <si>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军队移交政府的离退休人员安置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</si>
  <si>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社会福利</t>
    </r>
  </si>
  <si>
    <t>儿童福利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</si>
  <si>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老年福利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</si>
  <si>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残疾人事业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</si>
  <si>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残疾人事业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</si>
  <si>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残疾人事业</t>
    </r>
    <r>
      <rPr>
        <sz val="9"/>
        <color rgb="FF000000"/>
        <rFont val="Times New Roman"/>
        <charset val="134"/>
      </rPr>
      <t>)</t>
    </r>
  </si>
  <si>
    <t>残疾人生活和护理补贴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</si>
  <si>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其他残疾人事业支出</t>
    </r>
  </si>
  <si>
    <t>16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</si>
  <si>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红十字事业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</si>
  <si>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其他红十字事业支出</t>
    </r>
  </si>
  <si>
    <t>19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</si>
  <si>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最低生活保障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</si>
  <si>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城市最低生活保障金支出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</si>
  <si>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农村最低生活保障金支出</t>
    </r>
  </si>
  <si>
    <t>20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</si>
  <si>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临时救助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</si>
  <si>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临时救助支出</t>
    </r>
  </si>
  <si>
    <t>21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</si>
  <si>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特困人员救助供养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</si>
  <si>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农村特困人员救助供养支出</t>
    </r>
  </si>
  <si>
    <t>25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</si>
  <si>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其他生活救助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</si>
  <si>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其他城市生活救助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</si>
  <si>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其他农村生活救助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</si>
  <si>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财政对基本养老保险基金的补助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</si>
  <si>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财政对企业职工基本养老保险基金的补助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</si>
  <si>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财政对城乡居民基本养老保险基金的补助</t>
    </r>
  </si>
  <si>
    <t>27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</si>
  <si>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财政对其他社会保险基金的补助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</si>
  <si>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财政对失业保险基金的补助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</si>
  <si>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其他财政对社会保险基金的补助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</si>
  <si>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其他社会保障和就业支出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</si>
  <si>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其他社会保障和就业支出</t>
    </r>
  </si>
  <si>
    <t>210</t>
  </si>
  <si>
    <t>卫生健康支出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</si>
  <si>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卫生健康管理事务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</si>
  <si>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医疗卫生管理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</si>
  <si>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医疗卫生管理</t>
    </r>
    <r>
      <rPr>
        <sz val="9"/>
        <color rgb="FF000000"/>
        <rFont val="Times New Roman"/>
        <charset val="134"/>
      </rPr>
      <t>)</t>
    </r>
  </si>
  <si>
    <t>其他卫生健康管理事务支出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</si>
  <si>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基层医疗卫生机构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</si>
  <si>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城市社区卫生机构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</si>
  <si>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乡镇卫生院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</si>
  <si>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其他基层医疗卫生机构支出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</si>
  <si>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公共卫生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</si>
  <si>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疾病预防控制机构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</si>
  <si>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基本公共卫生服务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</si>
  <si>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重大公共卫生专项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</si>
  <si>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其他公共卫生支出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</si>
  <si>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中医药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</si>
  <si>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其他中医药支出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</si>
  <si>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计划生育事务</t>
    </r>
  </si>
  <si>
    <t>17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</si>
  <si>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计划生育服务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</si>
  <si>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行政事业单位医疗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</si>
  <si>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行政单位医疗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</si>
  <si>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事业单位医疗</t>
    </r>
  </si>
  <si>
    <t>12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</si>
  <si>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财政对基本医疗保险基金的补助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</si>
  <si>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财政对城乡居民基本医疗保险基金的补助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</si>
  <si>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财政对其他基本医疗保险基金的补助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</si>
  <si>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医疗救助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</si>
  <si>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城乡医疗救助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</si>
  <si>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其他卫生健康支出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</si>
  <si>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其他卫生健康支出</t>
    </r>
  </si>
  <si>
    <t>211</t>
  </si>
  <si>
    <t>节能环保支出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</si>
  <si>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环境保护管理事务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</si>
  <si>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其他环境保护管理事务支出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</si>
  <si>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污染防治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</si>
  <si>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水体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</si>
  <si>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其他节能环保支出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</si>
  <si>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其他节能环保支出</t>
    </r>
  </si>
  <si>
    <t>212</t>
  </si>
  <si>
    <t>城乡社区支出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</si>
  <si>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城乡社区管理事务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</si>
  <si>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城乡社区管理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</si>
  <si>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城乡社区管理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</si>
  <si>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其他城乡社区管理事务支出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</si>
  <si>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城乡社区规划与管理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</si>
  <si>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城乡社区规划与管理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</si>
  <si>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城乡社区公共设施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</si>
  <si>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其他城乡社区公共设施支出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</si>
  <si>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城乡社区环境卫生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</si>
  <si>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城乡社区环境卫生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</si>
  <si>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其他城乡社区支出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</si>
  <si>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其他城乡社区支出</t>
    </r>
  </si>
  <si>
    <t>213</t>
  </si>
  <si>
    <t>农林水支出</t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</si>
  <si>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农业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</si>
  <si>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农业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</si>
  <si>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一般行政管理事务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农业</t>
    </r>
    <r>
      <rPr>
        <sz val="9"/>
        <color rgb="FF000000"/>
        <rFont val="Times New Roman"/>
        <charset val="134"/>
      </rPr>
      <t>)</t>
    </r>
  </si>
  <si>
    <t>22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</si>
  <si>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农业生产支持补贴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</si>
  <si>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其他农业支出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</si>
  <si>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水利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</si>
  <si>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行政运行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宋体"/>
        <charset val="134"/>
      </rPr>
      <t>水利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</si>
  <si>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水利工程建设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</si>
  <si>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水利工程运行与维护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</si>
  <si>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水利执法监督</t>
    </r>
  </si>
  <si>
    <t>水资源节约管理与保护</t>
  </si>
  <si>
    <t>14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</si>
  <si>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防汛</t>
    </r>
  </si>
  <si>
    <t>35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</si>
  <si>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农村人畜饮水</t>
    </r>
  </si>
  <si>
    <t>农村综合改革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</si>
  <si>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对村民委员会和村党支部的补助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</si>
  <si>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普惠金融发展支出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</si>
  <si>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农业保险保费补贴</t>
    </r>
  </si>
  <si>
    <r>
      <rPr>
        <sz val="9"/>
        <color rgb="FF000000"/>
        <rFont val="Times New Roman"/>
        <charset val="134"/>
      </rPr>
      <t xml:space="preserve">    </t>
    </r>
    <r>
      <rPr>
        <sz val="9"/>
        <color rgb="FF000000"/>
        <rFont val="宋体"/>
        <charset val="134"/>
      </rPr>
      <t>其他农林水支出</t>
    </r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</si>
  <si>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其他农林水支出</t>
    </r>
  </si>
  <si>
    <t>221</t>
  </si>
  <si>
    <t>住房保障支出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</si>
  <si>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住房改革支出</t>
    </r>
  </si>
  <si>
    <t>住房公积金</t>
  </si>
  <si>
    <t>224</t>
  </si>
  <si>
    <t>灾害防治及应急管理支出</t>
  </si>
  <si>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宋体"/>
        <charset val="134"/>
      </rPr>
      <t>应急管理事物</t>
    </r>
  </si>
  <si>
    <t>行政运行</t>
  </si>
  <si>
    <t>安全监管</t>
  </si>
  <si>
    <t>消防事务</t>
  </si>
  <si>
    <r>
      <rPr>
        <sz val="9"/>
        <color rgb="FF000000"/>
        <rFont val="Times New Roman"/>
        <charset val="134"/>
      </rPr>
      <t xml:space="preserve">        </t>
    </r>
    <r>
      <rPr>
        <sz val="9"/>
        <color rgb="FF000000"/>
        <rFont val="宋体"/>
        <charset val="134"/>
      </rPr>
      <t>其他消防事务支出</t>
    </r>
  </si>
  <si>
    <t>227</t>
  </si>
  <si>
    <t>预备费</t>
  </si>
  <si>
    <t>表4</t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</si>
  <si>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5</t>
    </r>
  </si>
  <si>
    <r>
      <rPr>
        <sz val="10"/>
        <color indexed="8"/>
        <rFont val="宋体"/>
        <charset val="134"/>
      </rPr>
      <t>单位：万元</t>
    </r>
  </si>
  <si>
    <r>
      <rPr>
        <b/>
        <sz val="11"/>
        <rFont val="宋体"/>
        <charset val="134"/>
      </rPr>
      <t>项　　　　目</t>
    </r>
  </si>
  <si>
    <r>
      <rPr>
        <b/>
        <sz val="11"/>
        <rFont val="宋体"/>
        <charset val="134"/>
      </rPr>
      <t>金额</t>
    </r>
  </si>
  <si>
    <r>
      <rPr>
        <b/>
        <sz val="11"/>
        <rFont val="宋体"/>
        <charset val="134"/>
      </rPr>
      <t>备注</t>
    </r>
  </si>
  <si>
    <t>税收返还</t>
  </si>
  <si>
    <r>
      <rPr>
        <sz val="11"/>
        <rFont val="宋体"/>
        <charset val="134"/>
      </rPr>
      <t>增值税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五五分享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税收返还</t>
    </r>
  </si>
  <si>
    <t>其他税收返还</t>
  </si>
  <si>
    <t>小计</t>
  </si>
  <si>
    <t>提前下达转移支付</t>
  </si>
  <si>
    <r>
      <rPr>
        <sz val="11"/>
        <rFont val="宋体"/>
        <charset val="134"/>
      </rPr>
      <t>农田灌溉水费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</si>
  <si>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县市区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一村一辅警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建设补助经费</t>
    </r>
  </si>
  <si>
    <r>
      <rPr>
        <sz val="11"/>
        <rFont val="宋体"/>
        <charset val="134"/>
      </rPr>
      <t>妇女儿童事业发展专项经费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</si>
  <si>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业余团队扶持经费及非物质文化遗产补助经费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</si>
  <si>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株洲市公共文化示范区创建经费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</si>
  <si>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综合教育发展经费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</si>
  <si>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教育资助类专项经费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</si>
  <si>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代表活动经费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</si>
  <si>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党代表活动经费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</si>
  <si>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选聘高校毕业生到村任职津贴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</si>
  <si>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四同创建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奖励经费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</si>
  <si>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2017</t>
    </r>
    <r>
      <rPr>
        <sz val="11"/>
        <rFont val="宋体"/>
        <charset val="134"/>
      </rPr>
      <t>年度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项目攻坚年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企业帮扶年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活动奖励资金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</si>
  <si>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全民义务植树专项经费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</si>
  <si>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社区经费补助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</si>
  <si>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基本公共卫生服务市级补助及考核经费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</si>
  <si>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计划生育特别扶助经费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</si>
  <si>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招商引资活动、内外贸易管理专项经费（含奖励资金）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</si>
  <si>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旅游促销专项经费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</si>
  <si>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放心粮油工程专项资金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</si>
  <si>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体彩公益金项目资金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</si>
  <si>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平抑市场价格专项资金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</si>
  <si>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强制免疫补助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</si>
  <si>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年中央农业支持保补贴资金</t>
    </r>
    <r>
      <rPr>
        <sz val="11"/>
        <rFont val="Times New Roman"/>
        <charset val="134"/>
      </rPr>
      <t xml:space="preserve"> </t>
    </r>
  </si>
  <si>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年第一批中央水利发展资金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</si>
  <si>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年第一批中央水利发展资金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</si>
  <si>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优抚对象抚恤和医疗补助资金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</si>
  <si>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残疾人事业补助资金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</si>
  <si>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就业补助资金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</si>
  <si>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公共卫生与基层医疗卫生事业单位绩效工资转移支付资金（基数文件）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</si>
  <si>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老年乡村医生生活困难补助资金（基数文件）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</si>
  <si>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中小学民办和代课教师生活困难补助资金（基数文件）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</si>
  <si>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三类人群生活待遇</t>
    </r>
    <r>
      <rPr>
        <sz val="11"/>
        <color indexed="8"/>
        <rFont val="Times New Roman"/>
        <charset val="134"/>
      </rPr>
      <t>—</t>
    </r>
    <r>
      <rPr>
        <sz val="11"/>
        <color indexed="8"/>
        <rFont val="宋体"/>
        <charset val="134"/>
      </rPr>
      <t>老年乡村医生生活困难补助（基数文件）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</si>
  <si>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乡镇老放映员生活困难补助资金（基数文件）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</si>
  <si>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选聘高校毕业生到村任职津贴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</si>
  <si>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提前下达</t>
    </r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年城乡居民基本养老保险中央财政补助资金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</si>
  <si>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民政一般性转移支付补助资金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</si>
  <si>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提前下达</t>
    </r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年中央和省级政法转移支付资金（装备经费）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</si>
  <si>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基本药物制度中央补助资金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</si>
  <si>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年村卫生室实施基本药物制度中央补助资金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</si>
  <si>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计划生育中央财政补助资金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</si>
  <si>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移民困难扶助金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</si>
  <si>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移民后扶补助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</si>
  <si>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宋体"/>
        <charset val="134"/>
      </rPr>
      <t>提前下达</t>
    </r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年中央补助地方美术馆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宋体"/>
        <charset val="134"/>
      </rPr>
      <t>公共图书馆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宋体"/>
        <charset val="134"/>
      </rPr>
      <t>文化馆（站）免费开放专项资金</t>
    </r>
  </si>
  <si>
    <r>
      <rPr>
        <sz val="11"/>
        <color indexed="8"/>
        <rFont val="宋体"/>
        <charset val="134"/>
      </rPr>
      <t>提前下达</t>
    </r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年城乡义务教育经费保障机制改革中央和省级资金</t>
    </r>
  </si>
  <si>
    <r>
      <rPr>
        <sz val="11"/>
        <color indexed="8"/>
        <rFont val="宋体"/>
        <charset val="134"/>
      </rPr>
      <t>提前下达</t>
    </r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年城乡居民基本养老保险缴费以及基础养老金省级补助资金</t>
    </r>
  </si>
  <si>
    <r>
      <rPr>
        <sz val="11"/>
        <color rgb="FF000000"/>
        <rFont val="宋体"/>
        <charset val="134"/>
      </rPr>
      <t>提前下达</t>
    </r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年基本公共卫生服务补助资金</t>
    </r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</si>
  <si>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6</t>
    </r>
  </si>
  <si>
    <r>
      <rPr>
        <b/>
        <sz val="11"/>
        <rFont val="宋体"/>
        <charset val="134"/>
      </rPr>
      <t>地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区</t>
    </r>
  </si>
  <si>
    <t>说明：县区一级属于最末级，没有一般公共预算税收返还和转移支付预算分地区表。</t>
  </si>
  <si>
    <t>表7</t>
  </si>
  <si>
    <r>
      <rPr>
        <sz val="11"/>
        <rFont val="宋体"/>
        <charset val="134"/>
      </rPr>
      <t>收入项目</t>
    </r>
  </si>
  <si>
    <r>
      <rPr>
        <sz val="11"/>
        <rFont val="宋体"/>
        <charset val="134"/>
      </rPr>
      <t>政府性基金收入合计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</si>
  <si>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散装水泥专项资金收入</t>
    </r>
  </si>
  <si>
    <r>
      <rPr>
        <sz val="11"/>
        <rFont val="Times New Roman"/>
        <charset val="134"/>
      </rPr>
      <t>2.</t>
    </r>
    <r>
      <rPr>
        <sz val="11"/>
        <rFont val="宋体"/>
        <charset val="134"/>
      </rPr>
      <t>新型墙体材料专项基金收入</t>
    </r>
  </si>
  <si>
    <r>
      <rPr>
        <sz val="11"/>
        <rFont val="Times New Roman"/>
        <charset val="134"/>
      </rPr>
      <t>3.</t>
    </r>
    <r>
      <rPr>
        <sz val="11"/>
        <rFont val="宋体"/>
        <charset val="134"/>
      </rPr>
      <t>新菜地开发建设基金收入</t>
    </r>
  </si>
  <si>
    <r>
      <rPr>
        <sz val="11"/>
        <rFont val="Times New Roman"/>
        <charset val="134"/>
      </rPr>
      <t>4.</t>
    </r>
    <r>
      <rPr>
        <sz val="11"/>
        <rFont val="宋体"/>
        <charset val="134"/>
      </rPr>
      <t>城市公用事业附加收入</t>
    </r>
  </si>
  <si>
    <r>
      <rPr>
        <sz val="11"/>
        <rFont val="Times New Roman"/>
        <charset val="134"/>
      </rPr>
      <t>5.</t>
    </r>
    <r>
      <rPr>
        <sz val="11"/>
        <rFont val="宋体"/>
        <charset val="134"/>
      </rPr>
      <t>国有土地收益基金收入</t>
    </r>
  </si>
  <si>
    <r>
      <rPr>
        <sz val="11"/>
        <rFont val="Times New Roman"/>
        <charset val="134"/>
      </rPr>
      <t>6.</t>
    </r>
    <r>
      <rPr>
        <sz val="11"/>
        <rFont val="宋体"/>
        <charset val="134"/>
      </rPr>
      <t>农业土地开发资金收入</t>
    </r>
  </si>
  <si>
    <r>
      <rPr>
        <sz val="11"/>
        <rFont val="Times New Roman"/>
        <charset val="134"/>
      </rPr>
      <t>7.</t>
    </r>
    <r>
      <rPr>
        <sz val="11"/>
        <rFont val="宋体"/>
        <charset val="134"/>
      </rPr>
      <t>国有土地使用权出让收入</t>
    </r>
  </si>
  <si>
    <r>
      <rPr>
        <sz val="11"/>
        <rFont val="Times New Roman"/>
        <charset val="134"/>
      </rPr>
      <t>8.</t>
    </r>
    <r>
      <rPr>
        <sz val="11"/>
        <rFont val="宋体"/>
        <charset val="134"/>
      </rPr>
      <t>城市基础设施配套费收入</t>
    </r>
  </si>
  <si>
    <r>
      <rPr>
        <sz val="11"/>
        <rFont val="Times New Roman"/>
        <charset val="134"/>
      </rPr>
      <t>9.</t>
    </r>
    <r>
      <rPr>
        <sz val="11"/>
        <rFont val="宋体"/>
        <charset val="134"/>
      </rPr>
      <t>污水处理费收入</t>
    </r>
  </si>
  <si>
    <r>
      <rPr>
        <sz val="11"/>
        <rFont val="Times New Roman"/>
        <charset val="134"/>
      </rPr>
      <t>10.</t>
    </r>
    <r>
      <rPr>
        <sz val="11"/>
        <rFont val="宋体"/>
        <charset val="134"/>
      </rPr>
      <t>其他政府性基金收入</t>
    </r>
  </si>
  <si>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说明：政府性基金收入调入一般公共预算统筹安排</t>
    </r>
    <r>
      <rPr>
        <sz val="11"/>
        <rFont val="宋体"/>
        <charset val="134"/>
      </rPr>
      <t>支出</t>
    </r>
    <r>
      <rPr>
        <sz val="11"/>
        <rFont val="Times New Roman"/>
        <charset val="134"/>
      </rPr>
      <t>78054</t>
    </r>
    <r>
      <rPr>
        <sz val="11"/>
        <rFont val="宋体"/>
        <charset val="134"/>
      </rPr>
      <t>万元</t>
    </r>
    <r>
      <rPr>
        <sz val="11"/>
        <color rgb="FF000000"/>
        <rFont val="宋体"/>
        <charset val="134"/>
      </rPr>
      <t>。</t>
    </r>
  </si>
  <si>
    <t>表8</t>
  </si>
  <si>
    <r>
      <rPr>
        <sz val="12"/>
        <rFont val="宋体"/>
        <charset val="134"/>
      </rPr>
      <t>单位：万元</t>
    </r>
  </si>
  <si>
    <r>
      <rPr>
        <sz val="11"/>
        <rFont val="宋体"/>
        <charset val="134"/>
      </rPr>
      <t>支出项目</t>
    </r>
  </si>
  <si>
    <r>
      <rPr>
        <sz val="11"/>
        <rFont val="宋体"/>
        <charset val="134"/>
      </rPr>
      <t>政府性基金支出合计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</si>
  <si>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科学技术支出</t>
    </r>
  </si>
  <si>
    <r>
      <rPr>
        <sz val="11"/>
        <rFont val="Times New Roman"/>
        <charset val="134"/>
      </rPr>
      <t>2.</t>
    </r>
    <r>
      <rPr>
        <sz val="11"/>
        <rFont val="宋体"/>
        <charset val="134"/>
      </rPr>
      <t>文化体育与传媒支出</t>
    </r>
  </si>
  <si>
    <r>
      <rPr>
        <sz val="11"/>
        <rFont val="Times New Roman"/>
        <charset val="134"/>
      </rPr>
      <t>3.</t>
    </r>
    <r>
      <rPr>
        <sz val="11"/>
        <rFont val="宋体"/>
        <charset val="134"/>
      </rPr>
      <t>社会保障和就业支出</t>
    </r>
  </si>
  <si>
    <r>
      <rPr>
        <sz val="11"/>
        <rFont val="Times New Roman"/>
        <charset val="134"/>
      </rPr>
      <t>4.</t>
    </r>
    <r>
      <rPr>
        <sz val="11"/>
        <rFont val="宋体"/>
        <charset val="134"/>
      </rPr>
      <t>节能环保支出</t>
    </r>
  </si>
  <si>
    <r>
      <rPr>
        <sz val="11"/>
        <rFont val="Times New Roman"/>
        <charset val="134"/>
      </rPr>
      <t>5.</t>
    </r>
    <r>
      <rPr>
        <sz val="11"/>
        <rFont val="宋体"/>
        <charset val="134"/>
      </rPr>
      <t>城乡社区支出</t>
    </r>
  </si>
  <si>
    <r>
      <rPr>
        <sz val="11"/>
        <rFont val="Times New Roman"/>
        <charset val="134"/>
      </rPr>
      <t>6.</t>
    </r>
    <r>
      <rPr>
        <sz val="11"/>
        <rFont val="宋体"/>
        <charset val="134"/>
      </rPr>
      <t>农林水支出</t>
    </r>
  </si>
  <si>
    <r>
      <rPr>
        <sz val="11"/>
        <rFont val="Times New Roman"/>
        <charset val="134"/>
      </rPr>
      <t>7.</t>
    </r>
    <r>
      <rPr>
        <sz val="11"/>
        <rFont val="宋体"/>
        <charset val="134"/>
      </rPr>
      <t>交通运输支出</t>
    </r>
  </si>
  <si>
    <r>
      <rPr>
        <sz val="11"/>
        <rFont val="Times New Roman"/>
        <charset val="134"/>
      </rPr>
      <t>8.</t>
    </r>
    <r>
      <rPr>
        <sz val="11"/>
        <rFont val="宋体"/>
        <charset val="134"/>
      </rPr>
      <t>资源勘探信息等支出</t>
    </r>
  </si>
  <si>
    <r>
      <rPr>
        <sz val="11"/>
        <rFont val="Times New Roman"/>
        <charset val="134"/>
      </rPr>
      <t>9.</t>
    </r>
    <r>
      <rPr>
        <sz val="11"/>
        <rFont val="宋体"/>
        <charset val="134"/>
      </rPr>
      <t>商业服务业等支出</t>
    </r>
  </si>
  <si>
    <r>
      <rPr>
        <sz val="11"/>
        <rFont val="Times New Roman"/>
        <charset val="134"/>
      </rPr>
      <t>10.</t>
    </r>
    <r>
      <rPr>
        <sz val="11"/>
        <rFont val="宋体"/>
        <charset val="134"/>
      </rPr>
      <t>金融支出</t>
    </r>
  </si>
  <si>
    <r>
      <rPr>
        <sz val="11"/>
        <rFont val="Times New Roman"/>
        <charset val="134"/>
      </rPr>
      <t>11.</t>
    </r>
    <r>
      <rPr>
        <sz val="11"/>
        <rFont val="宋体"/>
        <charset val="134"/>
      </rPr>
      <t>其他支出</t>
    </r>
  </si>
  <si>
    <r>
      <rPr>
        <sz val="11"/>
        <rFont val="Times New Roman"/>
        <charset val="134"/>
      </rPr>
      <t>12.</t>
    </r>
    <r>
      <rPr>
        <sz val="11"/>
        <rFont val="宋体"/>
        <charset val="134"/>
      </rPr>
      <t>债务付息支出</t>
    </r>
  </si>
  <si>
    <r>
      <rPr>
        <sz val="11"/>
        <rFont val="Times New Roman"/>
        <charset val="134"/>
      </rPr>
      <t>13</t>
    </r>
    <r>
      <rPr>
        <sz val="11"/>
        <rFont val="宋体"/>
        <charset val="134"/>
      </rPr>
      <t>、政府性基金上解支出</t>
    </r>
  </si>
  <si>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说明：政府性基金收入调入一般公共预算统筹安排支出</t>
    </r>
    <r>
      <rPr>
        <sz val="11"/>
        <color rgb="FF000000"/>
        <rFont val="Times New Roman"/>
        <charset val="134"/>
      </rPr>
      <t>78054</t>
    </r>
    <r>
      <rPr>
        <sz val="11"/>
        <color rgb="FF000000"/>
        <rFont val="宋体"/>
        <charset val="134"/>
      </rPr>
      <t>万元。</t>
    </r>
  </si>
  <si>
    <t>表9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</si>
  <si>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0"/>
      </rPr>
      <t xml:space="preserve">            </t>
    </r>
    <r>
      <rPr>
        <b/>
        <sz val="14"/>
        <rFont val="宋体"/>
        <charset val="134"/>
      </rPr>
      <t>目</t>
    </r>
  </si>
  <si>
    <r>
      <rPr>
        <b/>
        <sz val="14"/>
        <rFont val="Times New Roman"/>
        <charset val="134"/>
      </rPr>
      <t>2019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</si>
  <si>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宋体"/>
        <charset val="134"/>
      </rPr>
      <t>备注</t>
    </r>
  </si>
  <si>
    <r>
      <rPr>
        <b/>
        <sz val="12"/>
        <color indexed="8"/>
        <rFont val="Times New Roman"/>
        <charset val="134"/>
      </rPr>
      <t xml:space="preserve">       </t>
    </r>
    <r>
      <rPr>
        <b/>
        <sz val="12"/>
        <color indexed="8"/>
        <rFont val="宋体"/>
        <charset val="134"/>
      </rPr>
      <t>政府性基金</t>
    </r>
  </si>
  <si>
    <r>
      <rPr>
        <sz val="12"/>
        <rFont val="宋体"/>
        <charset val="134"/>
      </rPr>
      <t>上级提前下达专项转移支付</t>
    </r>
  </si>
  <si>
    <r>
      <rPr>
        <sz val="12"/>
        <rFont val="宋体"/>
        <charset val="134"/>
      </rPr>
      <t>纳入一般公共预算编制</t>
    </r>
  </si>
  <si>
    <t>表10</t>
  </si>
  <si>
    <r>
      <rPr>
        <sz val="10"/>
        <rFont val="宋体"/>
        <charset val="134"/>
      </rPr>
      <t>单位：万元</t>
    </r>
  </si>
  <si>
    <r>
      <rPr>
        <sz val="10"/>
        <rFont val="宋体"/>
        <charset val="134"/>
      </rPr>
      <t>功能科目</t>
    </r>
  </si>
  <si>
    <r>
      <rPr>
        <sz val="10"/>
        <rFont val="宋体"/>
        <charset val="134"/>
      </rPr>
      <t>功能科目名称</t>
    </r>
  </si>
  <si>
    <r>
      <rPr>
        <sz val="10"/>
        <rFont val="宋体"/>
        <charset val="134"/>
      </rPr>
      <t>总计</t>
    </r>
  </si>
  <si>
    <r>
      <rPr>
        <sz val="10"/>
        <rFont val="宋体"/>
        <charset val="134"/>
      </rPr>
      <t>基本支出</t>
    </r>
  </si>
  <si>
    <r>
      <rPr>
        <sz val="10"/>
        <rFont val="宋体"/>
        <charset val="134"/>
      </rPr>
      <t>项目支出</t>
    </r>
  </si>
  <si>
    <r>
      <rPr>
        <sz val="10"/>
        <rFont val="宋体"/>
        <charset val="134"/>
      </rPr>
      <t>类</t>
    </r>
  </si>
  <si>
    <r>
      <rPr>
        <sz val="10"/>
        <rFont val="宋体"/>
        <charset val="134"/>
      </rPr>
      <t>款</t>
    </r>
  </si>
  <si>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</si>
  <si>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合计</t>
    </r>
  </si>
  <si>
    <r>
      <rPr>
        <sz val="10"/>
        <rFont val="宋体"/>
        <charset val="134"/>
      </rPr>
      <t>工资福利支出</t>
    </r>
  </si>
  <si>
    <r>
      <rPr>
        <sz val="10"/>
        <rFont val="宋体"/>
        <charset val="134"/>
      </rPr>
      <t>一般商品和服务支出</t>
    </r>
  </si>
  <si>
    <r>
      <rPr>
        <sz val="10"/>
        <rFont val="宋体"/>
        <charset val="134"/>
      </rPr>
      <t>对个人和家庭的补助</t>
    </r>
  </si>
  <si>
    <r>
      <rPr>
        <sz val="10"/>
        <rFont val="宋体"/>
        <charset val="134"/>
      </rPr>
      <t>业务性商品和服务支出</t>
    </r>
  </si>
  <si>
    <r>
      <rPr>
        <sz val="10"/>
        <rFont val="宋体"/>
        <charset val="134"/>
      </rPr>
      <t>征地和拆迁补偿支出（国有土地使用权出让收入安排的支出）</t>
    </r>
  </si>
  <si>
    <r>
      <rPr>
        <sz val="10"/>
        <rFont val="宋体"/>
        <charset val="134"/>
      </rPr>
      <t>土地开发支出（国有土地使用权出让收入安排的支出）</t>
    </r>
  </si>
  <si>
    <r>
      <rPr>
        <sz val="10"/>
        <rFont val="宋体"/>
        <charset val="134"/>
      </rPr>
      <t>城市建设支出</t>
    </r>
  </si>
  <si>
    <r>
      <rPr>
        <sz val="10"/>
        <rFont val="宋体"/>
        <charset val="134"/>
      </rPr>
      <t>其他国有土地使用权出让收入安排的支出</t>
    </r>
  </si>
  <si>
    <r>
      <rPr>
        <sz val="10"/>
        <rFont val="宋体"/>
        <charset val="134"/>
      </rPr>
      <t>其他城市公用事业附加安排的支出</t>
    </r>
  </si>
  <si>
    <r>
      <rPr>
        <sz val="10"/>
        <rFont val="宋体"/>
        <charset val="134"/>
      </rPr>
      <t>城市公共设施（城市基础设施配套费安排的支出）</t>
    </r>
  </si>
  <si>
    <r>
      <rPr>
        <sz val="10"/>
        <rFont val="宋体"/>
        <charset val="134"/>
      </rPr>
      <t>其他城市基础设施配套费安排的支出</t>
    </r>
  </si>
  <si>
    <t>215</t>
  </si>
  <si>
    <t>61</t>
  </si>
  <si>
    <r>
      <rPr>
        <sz val="10"/>
        <rFont val="宋体"/>
        <charset val="134"/>
      </rPr>
      <t>技术研发和推广</t>
    </r>
  </si>
  <si>
    <r>
      <rPr>
        <sz val="10"/>
        <rFont val="宋体"/>
        <charset val="134"/>
      </rPr>
      <t>其他新型墙体材料专项基金支出</t>
    </r>
  </si>
  <si>
    <r>
      <rPr>
        <sz val="10"/>
        <rFont val="宋体"/>
        <charset val="134"/>
      </rPr>
      <t>示范项目补贴</t>
    </r>
  </si>
  <si>
    <r>
      <rPr>
        <sz val="10"/>
        <rFont val="宋体"/>
        <charset val="134"/>
      </rPr>
      <t>宣传和培训</t>
    </r>
  </si>
  <si>
    <t>229</t>
  </si>
  <si>
    <r>
      <rPr>
        <sz val="10"/>
        <rFont val="宋体"/>
        <charset val="134"/>
      </rPr>
      <t>其他政府性基金及对应专项债务收入安排的支出</t>
    </r>
  </si>
  <si>
    <r>
      <rPr>
        <sz val="10"/>
        <rFont val="宋体"/>
        <charset val="134"/>
      </rPr>
      <t>福利彩票销售机构的业务费支出</t>
    </r>
  </si>
  <si>
    <r>
      <rPr>
        <sz val="10"/>
        <rFont val="宋体"/>
        <charset val="134"/>
      </rPr>
      <t>其他彩票发行销售机构业务费安排的支出</t>
    </r>
  </si>
  <si>
    <t>60</t>
  </si>
  <si>
    <r>
      <rPr>
        <sz val="10"/>
        <rFont val="宋体"/>
        <charset val="134"/>
      </rPr>
      <t>用于残疾人事业的彩票公益金支出</t>
    </r>
  </si>
  <si>
    <r>
      <rPr>
        <sz val="10"/>
        <rFont val="宋体"/>
        <charset val="134"/>
      </rPr>
      <t>用于体育事业的彩票公益金支出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</si>
  <si>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11</t>
    </r>
  </si>
  <si>
    <t>金额单位：万元</t>
  </si>
  <si>
    <r>
      <rPr>
        <sz val="11"/>
        <rFont val="宋体"/>
        <charset val="134"/>
      </rPr>
      <t>收</t>
    </r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入</t>
    </r>
  </si>
  <si>
    <r>
      <rPr>
        <sz val="11"/>
        <rFont val="宋体"/>
        <charset val="134"/>
      </rPr>
      <t>项</t>
    </r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目</t>
    </r>
  </si>
  <si>
    <r>
      <rPr>
        <sz val="11"/>
        <rFont val="Times New Roman"/>
        <charset val="134"/>
      </rPr>
      <t>2018</t>
    </r>
    <r>
      <rPr>
        <sz val="11"/>
        <rFont val="宋体"/>
        <charset val="134"/>
      </rPr>
      <t>年执行数</t>
    </r>
  </si>
  <si>
    <r>
      <rPr>
        <sz val="11"/>
        <rFont val="宋体"/>
        <charset val="134"/>
      </rPr>
      <t>预算数为执行数的</t>
    </r>
    <r>
      <rPr>
        <sz val="11"/>
        <rFont val="Times New Roman"/>
        <charset val="134"/>
      </rPr>
      <t>%</t>
    </r>
  </si>
  <si>
    <r>
      <rPr>
        <sz val="11"/>
        <rFont val="宋体"/>
        <charset val="134"/>
      </rPr>
      <t>一、利润收入</t>
    </r>
  </si>
  <si>
    <r>
      <rPr>
        <sz val="11"/>
        <rFont val="宋体"/>
        <charset val="134"/>
      </rPr>
      <t>功能类企业利润收入</t>
    </r>
  </si>
  <si>
    <r>
      <rPr>
        <sz val="11"/>
        <rFont val="宋体"/>
        <charset val="134"/>
      </rPr>
      <t>公益类企业利润收入</t>
    </r>
  </si>
  <si>
    <r>
      <rPr>
        <sz val="11"/>
        <rFont val="宋体"/>
        <charset val="134"/>
      </rPr>
      <t>竞争类企业利润收入</t>
    </r>
  </si>
  <si>
    <r>
      <rPr>
        <sz val="11"/>
        <rFont val="宋体"/>
        <charset val="134"/>
      </rPr>
      <t>二、股利、股息收入</t>
    </r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</si>
  <si>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国有控股公司股利、股息收入</t>
    </r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</si>
  <si>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国有参股公司股利、股息收入</t>
    </r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</si>
  <si>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其他国有资本经营预算企业股利、股息收入</t>
    </r>
  </si>
  <si>
    <r>
      <rPr>
        <sz val="11"/>
        <rFont val="宋体"/>
        <charset val="134"/>
      </rPr>
      <t>三、产权转让收入</t>
    </r>
  </si>
  <si>
    <t xml:space="preserve">       ……</t>
  </si>
  <si>
    <r>
      <rPr>
        <sz val="11"/>
        <rFont val="宋体"/>
        <charset val="134"/>
      </rPr>
      <t>四、清算收入</t>
    </r>
  </si>
  <si>
    <r>
      <rPr>
        <sz val="11"/>
        <rFont val="宋体"/>
        <charset val="134"/>
      </rPr>
      <t>五、其他国有资本经营收入</t>
    </r>
  </si>
  <si>
    <r>
      <rPr>
        <sz val="11"/>
        <rFont val="宋体"/>
        <charset val="134"/>
      </rPr>
      <t>本年收入合计</t>
    </r>
  </si>
  <si>
    <r>
      <rPr>
        <sz val="11"/>
        <rFont val="宋体"/>
        <charset val="134"/>
      </rPr>
      <t>上年结转</t>
    </r>
  </si>
  <si>
    <r>
      <rPr>
        <sz val="11"/>
        <rFont val="宋体"/>
        <charset val="134"/>
      </rPr>
      <t>收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入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总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计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</si>
  <si>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12</t>
    </r>
  </si>
  <si>
    <r>
      <rPr>
        <sz val="10"/>
        <rFont val="宋体"/>
        <charset val="134"/>
      </rPr>
      <t>金额单位：万元</t>
    </r>
  </si>
  <si>
    <r>
      <rPr>
        <sz val="11"/>
        <rFont val="宋体"/>
        <charset val="134"/>
      </rPr>
      <t>支</t>
    </r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出</t>
    </r>
  </si>
  <si>
    <r>
      <rPr>
        <sz val="11"/>
        <rFont val="宋体"/>
        <charset val="134"/>
      </rPr>
      <t>一、教育</t>
    </r>
  </si>
  <si>
    <r>
      <rPr>
        <sz val="11"/>
        <rFont val="宋体"/>
        <charset val="134"/>
      </rPr>
      <t>二、科学技术</t>
    </r>
  </si>
  <si>
    <r>
      <rPr>
        <sz val="11"/>
        <rFont val="宋体"/>
        <charset val="134"/>
      </rPr>
      <t>三、文化体育与传媒</t>
    </r>
  </si>
  <si>
    <r>
      <rPr>
        <sz val="11"/>
        <rFont val="宋体"/>
        <charset val="134"/>
      </rPr>
      <t>四、社会保障和就业</t>
    </r>
  </si>
  <si>
    <r>
      <rPr>
        <sz val="11"/>
        <rFont val="宋体"/>
        <charset val="134"/>
      </rPr>
      <t>五、节能环保</t>
    </r>
  </si>
  <si>
    <r>
      <rPr>
        <sz val="11"/>
        <rFont val="宋体"/>
        <charset val="134"/>
      </rPr>
      <t>六、城乡社区事务</t>
    </r>
  </si>
  <si>
    <r>
      <rPr>
        <sz val="11"/>
        <rFont val="宋体"/>
        <charset val="134"/>
      </rPr>
      <t>七、农林水事务</t>
    </r>
  </si>
  <si>
    <r>
      <rPr>
        <sz val="11"/>
        <rFont val="宋体"/>
        <charset val="134"/>
      </rPr>
      <t>八、交通运输</t>
    </r>
  </si>
  <si>
    <r>
      <rPr>
        <sz val="11"/>
        <rFont val="宋体"/>
        <charset val="134"/>
      </rPr>
      <t>九、资源勘探电力信息等事务</t>
    </r>
  </si>
  <si>
    <r>
      <rPr>
        <sz val="11"/>
        <rFont val="宋体"/>
        <charset val="134"/>
      </rPr>
      <t>十、商业服务业等事务</t>
    </r>
  </si>
  <si>
    <r>
      <rPr>
        <sz val="11"/>
        <rFont val="宋体"/>
        <charset val="134"/>
      </rPr>
      <t>十一、地震灾后恢复重建支出</t>
    </r>
  </si>
  <si>
    <r>
      <rPr>
        <sz val="11"/>
        <rFont val="宋体"/>
        <charset val="134"/>
      </rPr>
      <t>十二、其他支出</t>
    </r>
  </si>
  <si>
    <r>
      <rPr>
        <sz val="11"/>
        <rFont val="宋体"/>
        <charset val="134"/>
      </rPr>
      <t>十三、转移性支出</t>
    </r>
  </si>
  <si>
    <r>
      <rPr>
        <sz val="11"/>
        <rFont val="宋体"/>
        <charset val="134"/>
      </rPr>
      <t>本年支出合计</t>
    </r>
  </si>
  <si>
    <r>
      <rPr>
        <sz val="11"/>
        <rFont val="宋体"/>
        <charset val="134"/>
      </rPr>
      <t>结转下年</t>
    </r>
  </si>
  <si>
    <r>
      <rPr>
        <sz val="11"/>
        <rFont val="宋体"/>
        <charset val="134"/>
      </rPr>
      <t>支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出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总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计</t>
    </r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</si>
  <si>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13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</si>
  <si>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宋体"/>
        <charset val="134"/>
      </rPr>
      <t>单位：万元</t>
    </r>
  </si>
  <si>
    <r>
      <rPr>
        <sz val="12"/>
        <color indexed="8"/>
        <rFont val="宋体"/>
        <charset val="134"/>
      </rPr>
      <t>项</t>
    </r>
    <r>
      <rPr>
        <sz val="12"/>
        <color indexed="8"/>
        <rFont val="Times New Roman"/>
        <charset val="134"/>
      </rPr>
      <t xml:space="preserve">        </t>
    </r>
    <r>
      <rPr>
        <sz val="12"/>
        <color indexed="8"/>
        <rFont val="宋体"/>
        <charset val="134"/>
      </rPr>
      <t>目</t>
    </r>
  </si>
  <si>
    <r>
      <rPr>
        <sz val="12"/>
        <color indexed="8"/>
        <rFont val="宋体"/>
        <charset val="134"/>
      </rPr>
      <t>合计</t>
    </r>
  </si>
  <si>
    <r>
      <rPr>
        <sz val="12"/>
        <color indexed="8"/>
        <rFont val="宋体"/>
        <charset val="134"/>
      </rPr>
      <t>机关事业单位基本养老保险基金</t>
    </r>
  </si>
  <si>
    <r>
      <rPr>
        <sz val="12"/>
        <color indexed="8"/>
        <rFont val="宋体"/>
        <charset val="134"/>
      </rPr>
      <t>失业保险基金</t>
    </r>
  </si>
  <si>
    <r>
      <rPr>
        <sz val="12"/>
        <color indexed="8"/>
        <rFont val="宋体"/>
        <charset val="134"/>
      </rPr>
      <t>城乡居民（新农合）医疗基金</t>
    </r>
  </si>
  <si>
    <r>
      <rPr>
        <sz val="12"/>
        <color indexed="8"/>
        <rFont val="宋体"/>
        <charset val="134"/>
      </rPr>
      <t>城乡居民基本养老保险基金</t>
    </r>
  </si>
  <si>
    <r>
      <rPr>
        <sz val="12"/>
        <color indexed="8"/>
        <rFont val="宋体"/>
        <charset val="134"/>
      </rPr>
      <t>一、上年结余</t>
    </r>
  </si>
  <si>
    <r>
      <rPr>
        <sz val="12"/>
        <color indexed="8"/>
        <rFont val="宋体"/>
        <charset val="134"/>
      </rPr>
      <t>二、收入</t>
    </r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</si>
  <si>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其中：</t>
    </r>
    <r>
      <rPr>
        <sz val="12"/>
        <color indexed="8"/>
        <rFont val="Times New Roman"/>
        <charset val="134"/>
      </rPr>
      <t xml:space="preserve"> 1</t>
    </r>
    <r>
      <rPr>
        <sz val="12"/>
        <color indexed="8"/>
        <rFont val="宋体"/>
        <charset val="134"/>
      </rPr>
      <t>、保险费收入</t>
    </r>
  </si>
  <si>
    <r>
      <rPr>
        <sz val="12"/>
        <color indexed="8"/>
        <rFont val="Times New Roman"/>
        <charset val="134"/>
      </rPr>
      <t xml:space="preserve">           2</t>
    </r>
    <r>
      <rPr>
        <sz val="12"/>
        <color indexed="8"/>
        <rFont val="宋体"/>
        <charset val="134"/>
      </rPr>
      <t>、利息收入</t>
    </r>
  </si>
  <si>
    <r>
      <rPr>
        <sz val="12"/>
        <color indexed="8"/>
        <rFont val="Times New Roman"/>
        <charset val="134"/>
      </rPr>
      <t xml:space="preserve">           3</t>
    </r>
    <r>
      <rPr>
        <sz val="12"/>
        <color indexed="8"/>
        <rFont val="宋体"/>
        <charset val="134"/>
      </rPr>
      <t>、财政补贴收入</t>
    </r>
  </si>
  <si>
    <r>
      <rPr>
        <sz val="12"/>
        <color indexed="8"/>
        <rFont val="Times New Roman"/>
        <charset val="134"/>
      </rPr>
      <t xml:space="preserve">           4</t>
    </r>
    <r>
      <rPr>
        <sz val="12"/>
        <color indexed="8"/>
        <rFont val="宋体"/>
        <charset val="134"/>
      </rPr>
      <t>、转移收入</t>
    </r>
  </si>
  <si>
    <t>三、本年收支结余</t>
  </si>
  <si>
    <t>四、年末滚存结余</t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</si>
  <si>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14</t>
    </r>
  </si>
  <si>
    <t>支出</t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</si>
  <si>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其中：</t>
    </r>
    <r>
      <rPr>
        <sz val="12"/>
        <color indexed="8"/>
        <rFont val="Times New Roman"/>
        <charset val="134"/>
      </rPr>
      <t xml:space="preserve"> 1</t>
    </r>
    <r>
      <rPr>
        <sz val="12"/>
        <color indexed="8"/>
        <rFont val="宋体"/>
        <charset val="134"/>
      </rPr>
      <t>、社会保险待遇支出</t>
    </r>
  </si>
  <si>
    <r>
      <rPr>
        <sz val="12"/>
        <color indexed="8"/>
        <rFont val="Times New Roman"/>
        <charset val="134"/>
      </rPr>
      <t xml:space="preserve">           2</t>
    </r>
    <r>
      <rPr>
        <sz val="12"/>
        <color indexed="8"/>
        <rFont val="宋体"/>
        <charset val="134"/>
      </rPr>
      <t>、个人账户基金支出</t>
    </r>
  </si>
  <si>
    <r>
      <rPr>
        <sz val="12"/>
        <color indexed="8"/>
        <rFont val="Times New Roman"/>
        <charset val="134"/>
      </rPr>
      <t xml:space="preserve">           3</t>
    </r>
    <r>
      <rPr>
        <sz val="12"/>
        <color indexed="8"/>
        <rFont val="宋体"/>
        <charset val="134"/>
      </rPr>
      <t>、大病保险支出</t>
    </r>
  </si>
  <si>
    <r>
      <rPr>
        <sz val="12"/>
        <color indexed="8"/>
        <rFont val="Times New Roman"/>
        <charset val="134"/>
      </rPr>
      <t xml:space="preserve">           4</t>
    </r>
    <r>
      <rPr>
        <sz val="12"/>
        <color indexed="8"/>
        <rFont val="宋体"/>
        <charset val="134"/>
      </rPr>
      <t>、基本医疗保险费支出</t>
    </r>
  </si>
  <si>
    <r>
      <rPr>
        <sz val="12"/>
        <color indexed="8"/>
        <rFont val="Times New Roman"/>
        <charset val="134"/>
      </rPr>
      <t xml:space="preserve">           5</t>
    </r>
    <r>
      <rPr>
        <sz val="12"/>
        <color indexed="8"/>
        <rFont val="宋体"/>
        <charset val="134"/>
      </rPr>
      <t>、丧葬抚恤补助支出</t>
    </r>
  </si>
  <si>
    <r>
      <rPr>
        <sz val="12"/>
        <color indexed="8"/>
        <rFont val="Times New Roman"/>
        <charset val="134"/>
      </rPr>
      <t xml:space="preserve">           6</t>
    </r>
    <r>
      <rPr>
        <sz val="12"/>
        <color indexed="8"/>
        <rFont val="宋体"/>
        <charset val="134"/>
      </rPr>
      <t>、稳定岗位补贴支出</t>
    </r>
  </si>
  <si>
    <r>
      <rPr>
        <sz val="12"/>
        <color indexed="8"/>
        <rFont val="Times New Roman"/>
        <charset val="134"/>
      </rPr>
      <t xml:space="preserve">           7</t>
    </r>
    <r>
      <rPr>
        <sz val="12"/>
        <color indexed="8"/>
        <rFont val="宋体"/>
        <charset val="134"/>
      </rPr>
      <t>、上解上级支出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</si>
  <si>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15</t>
    </r>
  </si>
  <si>
    <r>
      <rPr>
        <sz val="20"/>
        <rFont val="Times New Roman"/>
        <charset val="134"/>
      </rPr>
      <t>“</t>
    </r>
    <r>
      <rPr>
        <sz val="20"/>
        <rFont val="方正小标宋简体"/>
        <charset val="134"/>
      </rPr>
      <t>三公</t>
    </r>
    <r>
      <rPr>
        <sz val="20"/>
        <rFont val="Times New Roman"/>
        <charset val="134"/>
      </rPr>
      <t>”</t>
    </r>
    <r>
      <rPr>
        <sz val="20"/>
        <rFont val="方正小标宋简体"/>
        <charset val="134"/>
      </rPr>
      <t>等经费预算财政拨款情况统计表</t>
    </r>
  </si>
  <si>
    <t xml:space="preserve">                                        单位：万元　</t>
  </si>
  <si>
    <r>
      <rPr>
        <sz val="12"/>
        <rFont val="宋体"/>
        <charset val="134"/>
      </rPr>
      <t>项目</t>
    </r>
  </si>
  <si>
    <r>
      <rPr>
        <sz val="12"/>
        <rFont val="Times New Roman"/>
        <charset val="134"/>
      </rPr>
      <t>2019</t>
    </r>
    <r>
      <rPr>
        <sz val="12"/>
        <rFont val="宋体"/>
        <charset val="134"/>
      </rPr>
      <t>年预算数</t>
    </r>
  </si>
  <si>
    <r>
      <rPr>
        <b/>
        <sz val="12"/>
        <rFont val="宋体"/>
        <charset val="134"/>
      </rPr>
      <t>合计</t>
    </r>
  </si>
  <si>
    <r>
      <rPr>
        <b/>
        <sz val="12"/>
        <rFont val="宋体"/>
        <charset val="134"/>
      </rPr>
      <t>一、</t>
    </r>
    <r>
      <rPr>
        <b/>
        <sz val="12"/>
        <rFont val="Times New Roman"/>
        <charset val="134"/>
      </rPr>
      <t>“</t>
    </r>
    <r>
      <rPr>
        <b/>
        <sz val="12"/>
        <rFont val="宋体"/>
        <charset val="134"/>
      </rPr>
      <t>三公</t>
    </r>
    <r>
      <rPr>
        <b/>
        <sz val="12"/>
        <rFont val="Times New Roman"/>
        <charset val="134"/>
      </rPr>
      <t>”</t>
    </r>
    <r>
      <rPr>
        <b/>
        <sz val="12"/>
        <rFont val="宋体"/>
        <charset val="134"/>
      </rPr>
      <t>经费小计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</si>
  <si>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、因公出国（境）费用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</si>
  <si>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、公务接待费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</si>
  <si>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、公务用车费</t>
    </r>
  </si>
  <si>
    <r>
      <rPr>
        <sz val="12"/>
        <rFont val="宋体"/>
        <charset val="134"/>
      </rPr>
      <t>　　　　其中：（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）公务用车运行维护费</t>
    </r>
  </si>
  <si>
    <r>
      <rPr>
        <sz val="12"/>
        <rFont val="Times New Roman"/>
        <charset val="134"/>
      </rPr>
      <t xml:space="preserve">      </t>
    </r>
    <r>
      <rPr>
        <sz val="12"/>
        <rFont val="宋体"/>
        <charset val="134"/>
      </rPr>
      <t>　　　　（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）公务用车购置</t>
    </r>
  </si>
  <si>
    <r>
      <rPr>
        <b/>
        <sz val="12"/>
        <rFont val="宋体"/>
        <charset val="134"/>
      </rPr>
      <t>二、会议费、培训费小计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</si>
  <si>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、会议费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</si>
  <si>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、培训费</t>
    </r>
  </si>
  <si>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注：按照党中央、国务院有关文件及部门预算管理有关规定，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三公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经费包括因公出国（境）费、公务用车购置及运行费和公务接待费。（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）因公出国（境）费，指单位工作人员公务出国（境）的住宿费、旅费、伙食补助费、杂费、培训费等支出。（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）公务用车购置及运行费，指单位按规定保留的公务用车购置费及燃料费、维修费、过路过桥费、保险费、安全奖励费用等支出，公务用车指用于履行公务的机动车辆，包括领导干部用车、一般公务用车和执法执勤用车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）公务接待费，指单位按规定开支的各类公务接待（含外宾接待）支出。</t>
    </r>
    <r>
      <rPr>
        <sz val="10"/>
        <rFont val="Times New Roman"/>
        <charset val="134"/>
      </rPr>
      <t>(4)</t>
    </r>
    <r>
      <rPr>
        <sz val="10"/>
        <rFont val="宋体"/>
        <charset val="134"/>
      </rPr>
      <t>此表取数范围包括基本支出和项目支出，资金来源为一般公共预算拨款。</t>
    </r>
    <r>
      <rPr>
        <sz val="10"/>
        <rFont val="Times New Roman"/>
        <charset val="134"/>
      </rPr>
      <t xml:space="preserve">
   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</si>
  <si>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三公经费增减变化说明：</t>
    </r>
    <r>
      <rPr>
        <sz val="10"/>
        <rFont val="Times New Roman"/>
        <charset val="134"/>
      </rPr>
      <t>2019</t>
    </r>
    <r>
      <rPr>
        <sz val="10"/>
        <rFont val="宋体"/>
        <charset val="134"/>
      </rPr>
      <t>年天元区本级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三公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经费预算为</t>
    </r>
    <r>
      <rPr>
        <sz val="10"/>
        <rFont val="Times New Roman"/>
        <charset val="134"/>
      </rPr>
      <t>345</t>
    </r>
    <r>
      <rPr>
        <sz val="10"/>
        <rFont val="宋体"/>
        <charset val="134"/>
      </rPr>
      <t>万元，比上年减少</t>
    </r>
    <r>
      <rPr>
        <sz val="10"/>
        <rFont val="Times New Roman"/>
        <charset val="134"/>
      </rPr>
      <t>294</t>
    </r>
    <r>
      <rPr>
        <sz val="10"/>
        <rFont val="宋体"/>
        <charset val="134"/>
      </rPr>
      <t>万元，下降</t>
    </r>
    <r>
      <rPr>
        <sz val="10"/>
        <rFont val="Times New Roman"/>
        <charset val="134"/>
      </rPr>
      <t>46%</t>
    </r>
    <r>
      <rPr>
        <sz val="10"/>
        <rFont val="宋体"/>
        <charset val="134"/>
      </rPr>
      <t>，连续几年延续下降趋势。其中，因公出国（境）费用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万元，与上年持平；公务接待费</t>
    </r>
    <r>
      <rPr>
        <sz val="10"/>
        <rFont val="Times New Roman"/>
        <charset val="134"/>
      </rPr>
      <t>154</t>
    </r>
    <r>
      <rPr>
        <sz val="10"/>
        <rFont val="宋体"/>
        <charset val="134"/>
      </rPr>
      <t>万元，比上年减少</t>
    </r>
    <r>
      <rPr>
        <sz val="10"/>
        <rFont val="Times New Roman"/>
        <charset val="134"/>
      </rPr>
      <t>277</t>
    </r>
    <r>
      <rPr>
        <sz val="10"/>
        <rFont val="宋体"/>
        <charset val="134"/>
      </rPr>
      <t>万元，下降</t>
    </r>
    <r>
      <rPr>
        <sz val="10"/>
        <rFont val="Times New Roman"/>
        <charset val="134"/>
      </rPr>
      <t>64.2%</t>
    </r>
    <r>
      <rPr>
        <sz val="10"/>
        <rFont val="宋体"/>
        <charset val="134"/>
      </rPr>
      <t>；公务用车购置及运行维护费</t>
    </r>
    <r>
      <rPr>
        <sz val="10"/>
        <rFont val="Times New Roman"/>
        <charset val="134"/>
      </rPr>
      <t>191</t>
    </r>
    <r>
      <rPr>
        <sz val="10"/>
        <rFont val="宋体"/>
        <charset val="134"/>
      </rPr>
      <t>万元（其中，公务用车运行维护费</t>
    </r>
    <r>
      <rPr>
        <sz val="10"/>
        <rFont val="Times New Roman"/>
        <charset val="134"/>
      </rPr>
      <t>191</t>
    </r>
    <r>
      <rPr>
        <sz val="10"/>
        <rFont val="宋体"/>
        <charset val="134"/>
      </rPr>
      <t>万元），比上年减少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万元，下降</t>
    </r>
    <r>
      <rPr>
        <sz val="10"/>
        <rFont val="Times New Roman"/>
        <charset val="134"/>
      </rPr>
      <t>8%</t>
    </r>
    <r>
      <rPr>
        <sz val="10"/>
        <rFont val="宋体"/>
        <charset val="134"/>
      </rPr>
      <t>。减少的主要原因是：一是区行政单位已完成党政机关公务用车制度改革。二是严格落实中央八项规定、省委九项规定和市委区委若干规定，公务接待费管理越来越规范。</t>
    </r>
  </si>
  <si>
    <r>
      <rPr>
        <sz val="12"/>
        <color rgb="FF000000"/>
        <rFont val="宋体"/>
        <charset val="134"/>
      </rPr>
      <t>表</t>
    </r>
    <r>
      <rPr>
        <sz val="12"/>
        <color rgb="FF000000"/>
        <rFont val="Times New Roman"/>
        <charset val="134"/>
      </rPr>
      <t>16</t>
    </r>
  </si>
  <si>
    <r>
      <rPr>
        <sz val="11"/>
        <color indexed="8"/>
        <rFont val="宋体"/>
        <charset val="134"/>
      </rPr>
      <t>提前下达</t>
    </r>
    <r>
      <rPr>
        <sz val="11"/>
        <color indexed="8"/>
        <rFont val="Times New Roman"/>
        <charset val="134"/>
      </rPr>
      <t>2019</t>
    </r>
    <r>
      <rPr>
        <sz val="11"/>
        <color indexed="8"/>
        <rFont val="宋体"/>
        <charset val="134"/>
      </rPr>
      <t>年基本公共卫生服务补助资金</t>
    </r>
  </si>
  <si>
    <r>
      <rPr>
        <sz val="11"/>
        <rFont val="宋体"/>
        <charset val="134"/>
      </rPr>
      <t>表</t>
    </r>
    <r>
      <rPr>
        <sz val="11"/>
        <rFont val="Times New Roman"/>
        <charset val="134"/>
      </rPr>
      <t>17</t>
    </r>
  </si>
  <si>
    <r>
      <rPr>
        <sz val="11"/>
        <rFont val="宋体"/>
        <charset val="134"/>
      </rPr>
      <t>编号</t>
    </r>
    <r>
      <rPr>
        <sz val="11"/>
        <rFont val="Times New Roman"/>
        <charset val="134"/>
      </rPr>
      <t xml:space="preserve"> </t>
    </r>
  </si>
  <si>
    <t>地  区</t>
  </si>
  <si>
    <r>
      <rPr>
        <sz val="11"/>
        <rFont val="宋体"/>
        <charset val="134"/>
      </rPr>
      <t>专项预算</t>
    </r>
    <r>
      <rPr>
        <sz val="11"/>
        <rFont val="Times New Roman"/>
        <charset val="134"/>
      </rPr>
      <t xml:space="preserve">           </t>
    </r>
    <r>
      <rPr>
        <sz val="11"/>
        <rFont val="宋体"/>
        <charset val="134"/>
      </rPr>
      <t>安排金额</t>
    </r>
  </si>
  <si>
    <t>备注</t>
  </si>
  <si>
    <t>说明：县区一级是末级，没有专项转移支付分地区表。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</si>
  <si>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18</t>
    </r>
  </si>
  <si>
    <t>单位</t>
  </si>
  <si>
    <t>项目名称</t>
  </si>
  <si>
    <t xml:space="preserve"> 金额</t>
  </si>
  <si>
    <t>农村工作局</t>
  </si>
  <si>
    <t>泸溪县扶贫专项</t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</si>
  <si>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19</t>
    </r>
  </si>
  <si>
    <r>
      <t>2019</t>
    </r>
    <r>
      <rPr>
        <sz val="20"/>
        <rFont val="黑体"/>
        <charset val="134"/>
      </rPr>
      <t>年株洲市天元区政府一般债务限额及政府债务余额情况表</t>
    </r>
  </si>
  <si>
    <r>
      <t xml:space="preserve">                                                                               </t>
    </r>
    <r>
      <rPr>
        <sz val="11"/>
        <color rgb="FF000000"/>
        <rFont val="宋体"/>
        <charset val="134"/>
      </rPr>
      <t>金额单位：亿元</t>
    </r>
  </si>
  <si>
    <r>
      <rPr>
        <b/>
        <sz val="11"/>
        <rFont val="SimSun"/>
        <charset val="134"/>
      </rPr>
      <t>地区及内容</t>
    </r>
  </si>
  <si>
    <r>
      <t>预计</t>
    </r>
    <r>
      <rPr>
        <b/>
        <sz val="11"/>
        <rFont val="Times New Roman"/>
        <charset val="134"/>
      </rPr>
      <t>2019</t>
    </r>
    <r>
      <rPr>
        <b/>
        <sz val="11"/>
        <rFont val="SimSun"/>
        <charset val="134"/>
      </rPr>
      <t>年初</t>
    </r>
  </si>
  <si>
    <r>
      <rPr>
        <b/>
        <sz val="11"/>
        <rFont val="SimSun"/>
        <charset val="134"/>
      </rPr>
      <t>小计</t>
    </r>
  </si>
  <si>
    <r>
      <rPr>
        <b/>
        <sz val="11"/>
        <rFont val="SimSun"/>
        <charset val="134"/>
      </rPr>
      <t>一般债务</t>
    </r>
  </si>
  <si>
    <t>天元区年初限额</t>
  </si>
  <si>
    <r>
      <t>附注说明：</t>
    </r>
    <r>
      <rPr>
        <sz val="11"/>
        <color rgb="FF000000"/>
        <rFont val="宋体"/>
        <charset val="134"/>
      </rPr>
      <t>目前，</t>
    </r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年限额数为新版地方债务系统数据，最终</t>
    </r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年限额数以省财政厅预算处下达的调整后限额文件为依据。</t>
    </r>
  </si>
  <si>
    <r>
      <rPr>
        <sz val="12"/>
        <rFont val="宋体"/>
        <charset val="134"/>
      </rPr>
      <t>表</t>
    </r>
    <r>
      <rPr>
        <sz val="12"/>
        <rFont val="Times New Roman"/>
        <charset val="134"/>
      </rPr>
      <t>20</t>
    </r>
  </si>
  <si>
    <r>
      <t>2019</t>
    </r>
    <r>
      <rPr>
        <sz val="20"/>
        <rFont val="黑体"/>
        <charset val="134"/>
      </rPr>
      <t>年株洲市天元区政府专项债务限额及政府债务余额情况表</t>
    </r>
  </si>
  <si>
    <r>
      <rPr>
        <sz val="11"/>
        <color indexed="8"/>
        <rFont val="宋体"/>
        <charset val="134"/>
      </rPr>
      <t>金额单位：亿元</t>
    </r>
  </si>
  <si>
    <r>
      <rPr>
        <b/>
        <sz val="11"/>
        <rFont val="宋体"/>
        <charset val="134"/>
      </rPr>
      <t>预计</t>
    </r>
    <r>
      <rPr>
        <b/>
        <sz val="11"/>
        <rFont val="Times New Roman"/>
        <charset val="134"/>
      </rPr>
      <t>2019</t>
    </r>
    <r>
      <rPr>
        <b/>
        <sz val="11"/>
        <rFont val="SimSun"/>
        <charset val="134"/>
      </rPr>
      <t>年初</t>
    </r>
  </si>
  <si>
    <r>
      <rPr>
        <b/>
        <sz val="11"/>
        <rFont val="SimSun"/>
        <charset val="134"/>
      </rPr>
      <t>专项债务</t>
    </r>
  </si>
  <si>
    <r>
      <rPr>
        <b/>
        <sz val="11"/>
        <rFont val="SimSun"/>
        <charset val="134"/>
      </rPr>
      <t>天元区年初限额</t>
    </r>
  </si>
  <si>
    <r>
      <rPr>
        <b/>
        <sz val="11"/>
        <color rgb="FF000000"/>
        <rFont val="宋体"/>
        <charset val="134"/>
      </rPr>
      <t>附注说明：</t>
    </r>
    <r>
      <rPr>
        <sz val="11"/>
        <color rgb="FF000000"/>
        <rFont val="宋体"/>
        <charset val="134"/>
      </rPr>
      <t>目前，</t>
    </r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年限额数为新版地方债务系统数据，最终</t>
    </r>
    <r>
      <rPr>
        <sz val="11"/>
        <color rgb="FF000000"/>
        <rFont val="Times New Roman"/>
        <charset val="134"/>
      </rPr>
      <t>2019</t>
    </r>
    <r>
      <rPr>
        <sz val="11"/>
        <color rgb="FF000000"/>
        <rFont val="宋体"/>
        <charset val="134"/>
      </rPr>
      <t>年限额数以省财政厅预算处下达的调整后限额文件为依据。</t>
    </r>
  </si>
</sst>
</file>

<file path=xl/styles.xml><?xml version="1.0" encoding="utf-8"?>
<styleSheet xmlns="http://schemas.openxmlformats.org/spreadsheetml/2006/main">
  <numFmts count="22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* #,##0.00;* \-#,##0.00;* &quot;-&quot;??;@"/>
    <numFmt numFmtId="178" formatCode="0_);[Red]\(0\)"/>
    <numFmt numFmtId="179" formatCode="_(* #,##0_);_(* \(#,##0\);_(* &quot;-&quot;_);_(@_)"/>
    <numFmt numFmtId="180" formatCode="_(* #,##0.00_);_(* \(#,##0.00\);_(* &quot;-&quot;??_);_(@_)"/>
    <numFmt numFmtId="181" formatCode="#0.00"/>
    <numFmt numFmtId="182" formatCode="0.00_ "/>
    <numFmt numFmtId="183" formatCode="#,##0.00_ ;\-#,##0.00;;"/>
    <numFmt numFmtId="184" formatCode="#,##0.00_);[Red]\(#,##0.00\)"/>
    <numFmt numFmtId="185" formatCode="0000"/>
    <numFmt numFmtId="186" formatCode="0.0"/>
    <numFmt numFmtId="187" formatCode="00"/>
    <numFmt numFmtId="188" formatCode="* #,##0.00;* \-#,##0.00;* &quot;&quot;??;@"/>
    <numFmt numFmtId="189" formatCode="_ * #,##0_ ;_ * \-#,##0_ ;_ * &quot;-&quot;??_ ;_ @_ "/>
    <numFmt numFmtId="190" formatCode="#,##0.00_ "/>
    <numFmt numFmtId="191" formatCode="0.00_);[Red]\(0.00\)"/>
    <numFmt numFmtId="192" formatCode="0_ "/>
    <numFmt numFmtId="193" formatCode="#,##0_ "/>
  </numFmts>
  <fonts count="124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9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name val="宋体"/>
      <charset val="134"/>
    </font>
    <font>
      <b/>
      <sz val="11"/>
      <name val="SimSun"/>
      <charset val="134"/>
    </font>
    <font>
      <b/>
      <sz val="11"/>
      <color rgb="FF000000"/>
      <name val="宋体"/>
      <charset val="134"/>
    </font>
    <font>
      <sz val="18"/>
      <name val="黑体"/>
      <charset val="134"/>
    </font>
    <font>
      <sz val="12"/>
      <name val="仿宋"/>
      <charset val="134"/>
    </font>
    <font>
      <b/>
      <sz val="12"/>
      <name val="仿宋"/>
      <charset val="134"/>
    </font>
    <font>
      <sz val="11"/>
      <name val="宋体"/>
      <charset val="134"/>
    </font>
    <font>
      <sz val="16"/>
      <name val="方正小标宋简体"/>
      <charset val="134"/>
    </font>
    <font>
      <sz val="10"/>
      <color indexed="8"/>
      <name val="Times New Roman"/>
      <charset val="134"/>
    </font>
    <font>
      <sz val="12"/>
      <color rgb="FF000000"/>
      <name val="宋体"/>
      <charset val="134"/>
    </font>
    <font>
      <b/>
      <sz val="18"/>
      <color rgb="FF000000"/>
      <name val="宋体"/>
      <charset val="134"/>
    </font>
    <font>
      <b/>
      <sz val="18"/>
      <color indexed="8"/>
      <name val="Times New Roman"/>
      <charset val="134"/>
    </font>
    <font>
      <sz val="10"/>
      <name val="Times New Roman"/>
      <charset val="134"/>
    </font>
    <font>
      <sz val="11"/>
      <color indexed="8"/>
      <name val="宋体"/>
      <charset val="134"/>
    </font>
    <font>
      <b/>
      <sz val="11"/>
      <color indexed="8"/>
      <name val="Times New Roman"/>
      <charset val="134"/>
    </font>
    <font>
      <b/>
      <sz val="12"/>
      <name val="Times New Roman"/>
      <charset val="134"/>
    </font>
    <font>
      <sz val="12"/>
      <name val="楷体_GB2312"/>
      <charset val="134"/>
    </font>
    <font>
      <sz val="24"/>
      <name val="Times New Roman"/>
      <charset val="134"/>
    </font>
    <font>
      <sz val="22"/>
      <color rgb="FF000000"/>
      <name val="方正小标宋简体"/>
      <charset val="134"/>
    </font>
    <font>
      <sz val="22"/>
      <color indexed="8"/>
      <name val="Times New Roman"/>
      <charset val="134"/>
    </font>
    <font>
      <sz val="12"/>
      <color indexed="8"/>
      <name val="Times New Roman"/>
      <charset val="134"/>
    </font>
    <font>
      <b/>
      <sz val="22"/>
      <name val="宋体"/>
      <charset val="134"/>
    </font>
    <font>
      <b/>
      <sz val="22"/>
      <name val="Times New Roman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sz val="18"/>
      <name val="方正小标宋简体"/>
      <charset val="134"/>
    </font>
    <font>
      <b/>
      <sz val="14"/>
      <name val="Times New Roman"/>
      <charset val="134"/>
    </font>
    <font>
      <b/>
      <sz val="12"/>
      <color indexed="8"/>
      <name val="Times New Roman"/>
      <charset val="134"/>
    </font>
    <font>
      <sz val="9"/>
      <color indexed="8"/>
      <name val="Times New Roman"/>
      <charset val="134"/>
    </font>
    <font>
      <sz val="9"/>
      <name val="宋体"/>
      <charset val="134"/>
    </font>
    <font>
      <sz val="12"/>
      <color rgb="FF000000"/>
      <name val="Times New Roman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7"/>
      <color rgb="FF000000"/>
      <name val="微软雅黑"/>
      <charset val="134"/>
    </font>
    <font>
      <sz val="25"/>
      <color rgb="FF000000"/>
      <name val="方正小标宋简体"/>
      <charset val="134"/>
    </font>
    <font>
      <sz val="11"/>
      <color rgb="FF000000"/>
      <name val="微软雅黑"/>
      <charset val="134"/>
    </font>
    <font>
      <sz val="9"/>
      <color rgb="FF000000"/>
      <name val="微软雅黑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rgb="FFFF0000"/>
      <name val="Times New Roman"/>
      <charset val="134"/>
    </font>
    <font>
      <b/>
      <sz val="11"/>
      <color rgb="FFFF0000"/>
      <name val="Times New Roman"/>
      <charset val="134"/>
    </font>
    <font>
      <sz val="10"/>
      <color rgb="FF000000"/>
      <name val="Times New Roman"/>
      <charset val="134"/>
    </font>
    <font>
      <sz val="11"/>
      <color indexed="53"/>
      <name val="Times New Roman"/>
      <charset val="134"/>
    </font>
    <font>
      <sz val="11"/>
      <color indexed="12"/>
      <name val="Times New Roman"/>
      <charset val="134"/>
    </font>
    <font>
      <b/>
      <sz val="11"/>
      <color indexed="12"/>
      <name val="Times New Roman"/>
      <charset val="134"/>
    </font>
    <font>
      <sz val="12"/>
      <color indexed="12"/>
      <name val="Times New Roman"/>
      <charset val="134"/>
    </font>
    <font>
      <sz val="11"/>
      <color rgb="FFFF0000"/>
      <name val="Times New Roman"/>
      <charset val="134"/>
    </font>
    <font>
      <sz val="12"/>
      <color indexed="10"/>
      <name val="Times New Roman"/>
      <charset val="134"/>
    </font>
    <font>
      <sz val="11"/>
      <color indexed="10"/>
      <name val="Times New Roman"/>
      <charset val="134"/>
    </font>
    <font>
      <sz val="11"/>
      <color indexed="8"/>
      <name val="Times New Roman"/>
      <charset val="0"/>
    </font>
    <font>
      <sz val="11"/>
      <name val="Times New Roman"/>
      <charset val="0"/>
    </font>
    <font>
      <b/>
      <sz val="14"/>
      <color indexed="8"/>
      <name val="Times New Roman"/>
      <charset val="134"/>
    </font>
    <font>
      <b/>
      <sz val="14"/>
      <color rgb="FFFF0000"/>
      <name val="Times New Roman"/>
      <charset val="134"/>
    </font>
    <font>
      <sz val="18"/>
      <name val="Times New Roman"/>
      <charset val="134"/>
    </font>
    <font>
      <sz val="12"/>
      <name val="仿宋_GB2312"/>
      <charset val="134"/>
    </font>
    <font>
      <b/>
      <sz val="36"/>
      <name val="宋体"/>
      <charset val="134"/>
    </font>
    <font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52"/>
      <name val="宋体"/>
      <charset val="134"/>
    </font>
    <font>
      <sz val="10"/>
      <name val="Helv"/>
      <charset val="134"/>
    </font>
    <font>
      <sz val="12"/>
      <color indexed="20"/>
      <name val="宋体"/>
      <charset val="134"/>
    </font>
    <font>
      <b/>
      <sz val="12"/>
      <name val="Arial"/>
      <charset val="134"/>
    </font>
    <font>
      <b/>
      <sz val="11"/>
      <color indexed="52"/>
      <name val="宋体"/>
      <charset val="134"/>
    </font>
    <font>
      <sz val="10"/>
      <color indexed="8"/>
      <name val="Arial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60"/>
      <name val="宋体"/>
      <charset val="134"/>
    </font>
    <font>
      <sz val="8"/>
      <name val="Times New Roman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20"/>
      <name val="黑体"/>
      <charset val="134"/>
    </font>
    <font>
      <sz val="10"/>
      <color indexed="8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b/>
      <sz val="14"/>
      <name val="宋体"/>
      <charset val="134"/>
    </font>
    <font>
      <b/>
      <sz val="14"/>
      <name val="Times New Roman"/>
      <charset val="0"/>
    </font>
    <font>
      <b/>
      <sz val="12"/>
      <color indexed="8"/>
      <name val="宋体"/>
      <charset val="134"/>
    </font>
    <font>
      <b/>
      <sz val="11"/>
      <color indexed="8"/>
      <name val="黑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99">
    <xf numFmtId="0" fontId="0" fillId="0" borderId="0"/>
    <xf numFmtId="42" fontId="4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6" fillId="9" borderId="30" applyNumberFormat="0" applyAlignment="0" applyProtection="0">
      <alignment vertical="center"/>
    </xf>
    <xf numFmtId="0" fontId="0" fillId="0" borderId="0"/>
    <xf numFmtId="0" fontId="74" fillId="6" borderId="29" applyNumberFormat="0" applyAlignment="0" applyProtection="0">
      <alignment vertical="center"/>
    </xf>
    <xf numFmtId="44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84" fillId="9" borderId="34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79" fillId="2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5" fillId="29" borderId="36" applyNumberFormat="0" applyFont="0" applyAlignment="0" applyProtection="0">
      <alignment vertical="center"/>
    </xf>
    <xf numFmtId="0" fontId="0" fillId="0" borderId="0"/>
    <xf numFmtId="0" fontId="72" fillId="31" borderId="0" applyNumberFormat="0" applyBorder="0" applyAlignment="0" applyProtection="0">
      <alignment vertical="center"/>
    </xf>
    <xf numFmtId="0" fontId="79" fillId="33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81" fillId="0" borderId="0"/>
    <xf numFmtId="0" fontId="96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0" borderId="3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9" fillId="0" borderId="38" applyNumberFormat="0" applyFill="0" applyAlignment="0" applyProtection="0">
      <alignment vertical="center"/>
    </xf>
    <xf numFmtId="0" fontId="79" fillId="16" borderId="0" applyNumberFormat="0" applyBorder="0" applyAlignment="0" applyProtection="0">
      <alignment vertical="center"/>
    </xf>
    <xf numFmtId="0" fontId="87" fillId="0" borderId="39" applyNumberFormat="0" applyFill="0" applyAlignment="0" applyProtection="0">
      <alignment vertical="center"/>
    </xf>
    <xf numFmtId="0" fontId="79" fillId="35" borderId="0" applyNumberFormat="0" applyBorder="0" applyAlignment="0" applyProtection="0">
      <alignment vertical="center"/>
    </xf>
    <xf numFmtId="0" fontId="89" fillId="10" borderId="35" applyNumberFormat="0" applyAlignment="0" applyProtection="0">
      <alignment vertical="center"/>
    </xf>
    <xf numFmtId="0" fontId="78" fillId="10" borderId="29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100" fillId="38" borderId="4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77" fillId="0" borderId="31" applyNumberFormat="0" applyFill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86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75" fillId="37" borderId="0" applyNumberFormat="0" applyBorder="0" applyAlignment="0" applyProtection="0">
      <alignment vertical="center"/>
    </xf>
    <xf numFmtId="0" fontId="79" fillId="39" borderId="0" applyNumberFormat="0" applyBorder="0" applyAlignment="0" applyProtection="0">
      <alignment vertical="center"/>
    </xf>
    <xf numFmtId="0" fontId="80" fillId="0" borderId="32" applyNumberFormat="0" applyFill="0" applyAlignment="0" applyProtection="0">
      <alignment vertical="center"/>
    </xf>
    <xf numFmtId="0" fontId="75" fillId="28" borderId="0" applyNumberFormat="0" applyBorder="0" applyAlignment="0" applyProtection="0">
      <alignment vertical="center"/>
    </xf>
    <xf numFmtId="0" fontId="75" fillId="20" borderId="0" applyNumberFormat="0" applyBorder="0" applyAlignment="0" applyProtection="0">
      <alignment vertical="center"/>
    </xf>
    <xf numFmtId="0" fontId="76" fillId="9" borderId="30" applyNumberFormat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85" fillId="0" borderId="0">
      <alignment vertical="top"/>
    </xf>
    <xf numFmtId="0" fontId="75" fillId="40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9" fillId="19" borderId="0" applyNumberFormat="0" applyBorder="0" applyAlignment="0" applyProtection="0">
      <alignment vertical="center"/>
    </xf>
    <xf numFmtId="0" fontId="75" fillId="41" borderId="0" applyNumberFormat="0" applyBorder="0" applyAlignment="0" applyProtection="0">
      <alignment vertical="center"/>
    </xf>
    <xf numFmtId="0" fontId="84" fillId="9" borderId="34" applyNumberFormat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85" fillId="0" borderId="0">
      <alignment vertical="top"/>
    </xf>
    <xf numFmtId="0" fontId="75" fillId="43" borderId="0" applyNumberFormat="0" applyBorder="0" applyAlignment="0" applyProtection="0">
      <alignment vertical="center"/>
    </xf>
    <xf numFmtId="0" fontId="79" fillId="44" borderId="0" applyNumberFormat="0" applyBorder="0" applyAlignment="0" applyProtection="0">
      <alignment vertical="center"/>
    </xf>
    <xf numFmtId="0" fontId="79" fillId="45" borderId="0" applyNumberFormat="0" applyBorder="0" applyAlignment="0" applyProtection="0">
      <alignment vertical="center"/>
    </xf>
    <xf numFmtId="0" fontId="101" fillId="46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75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4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177" fontId="41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72" fillId="36" borderId="0" applyNumberFormat="0" applyBorder="0" applyAlignment="0" applyProtection="0">
      <alignment vertical="center"/>
    </xf>
    <xf numFmtId="0" fontId="72" fillId="36" borderId="0" applyNumberFormat="0" applyBorder="0" applyAlignment="0" applyProtection="0">
      <alignment vertical="center"/>
    </xf>
    <xf numFmtId="0" fontId="0" fillId="0" borderId="0"/>
    <xf numFmtId="0" fontId="72" fillId="31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176" fontId="85" fillId="0" borderId="0" applyFill="0" applyBorder="0" applyAlignment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top"/>
    </xf>
    <xf numFmtId="0" fontId="0" fillId="0" borderId="0"/>
    <xf numFmtId="0" fontId="83" fillId="0" borderId="33" applyNumberFormat="0" applyAlignment="0" applyProtection="0">
      <alignment horizontal="left" vertical="center"/>
    </xf>
    <xf numFmtId="0" fontId="83" fillId="0" borderId="18">
      <alignment horizontal="left" vertical="center"/>
    </xf>
    <xf numFmtId="0" fontId="102" fillId="0" borderId="0"/>
    <xf numFmtId="0" fontId="72" fillId="50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104" fillId="0" borderId="42" applyNumberFormat="0" applyFill="0" applyAlignment="0" applyProtection="0">
      <alignment vertical="center"/>
    </xf>
    <xf numFmtId="0" fontId="104" fillId="0" borderId="42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6" fillId="0" borderId="44" applyNumberFormat="0" applyFill="0" applyAlignment="0" applyProtection="0">
      <alignment vertical="center"/>
    </xf>
    <xf numFmtId="0" fontId="106" fillId="0" borderId="44" applyNumberFormat="0" applyFill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5" borderId="0" applyNumberFormat="0" applyBorder="0" applyAlignment="0" applyProtection="0">
      <alignment vertical="center"/>
    </xf>
    <xf numFmtId="0" fontId="108" fillId="15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82" fillId="15" borderId="0" applyNumberFormat="0" applyBorder="0" applyAlignment="0" applyProtection="0">
      <alignment vertical="center"/>
    </xf>
    <xf numFmtId="0" fontId="82" fillId="15" borderId="0" applyNumberFormat="0" applyBorder="0" applyAlignment="0" applyProtection="0">
      <alignment vertical="center"/>
    </xf>
    <xf numFmtId="0" fontId="108" fillId="15" borderId="0" applyNumberFormat="0" applyBorder="0" applyAlignment="0" applyProtection="0">
      <alignment vertical="center"/>
    </xf>
    <xf numFmtId="0" fontId="0" fillId="0" borderId="0"/>
    <xf numFmtId="0" fontId="10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1" fillId="0" borderId="0"/>
    <xf numFmtId="0" fontId="109" fillId="52" borderId="45" applyNumberFormat="0" applyAlignment="0" applyProtection="0">
      <alignment vertical="center"/>
    </xf>
    <xf numFmtId="0" fontId="111" fillId="0" borderId="0"/>
    <xf numFmtId="0" fontId="81" fillId="0" borderId="0"/>
    <xf numFmtId="0" fontId="72" fillId="49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41" fillId="0" borderId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110" fillId="0" borderId="46" applyNumberFormat="0" applyFill="0" applyAlignment="0" applyProtection="0">
      <alignment vertical="center"/>
    </xf>
    <xf numFmtId="0" fontId="110" fillId="0" borderId="46" applyNumberFormat="0" applyFill="0" applyAlignment="0" applyProtection="0">
      <alignment vertical="center"/>
    </xf>
    <xf numFmtId="0" fontId="109" fillId="52" borderId="45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0" fillId="0" borderId="32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72" fillId="50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54" borderId="0" applyNumberFormat="0" applyBorder="0" applyAlignment="0" applyProtection="0">
      <alignment vertical="center"/>
    </xf>
    <xf numFmtId="0" fontId="72" fillId="54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>
      <alignment vertical="center"/>
    </xf>
    <xf numFmtId="0" fontId="101" fillId="46" borderId="0" applyNumberFormat="0" applyBorder="0" applyAlignment="0" applyProtection="0">
      <alignment vertical="center"/>
    </xf>
    <xf numFmtId="0" fontId="114" fillId="48" borderId="34" applyNumberFormat="0" applyAlignment="0" applyProtection="0">
      <alignment vertical="center"/>
    </xf>
    <xf numFmtId="0" fontId="114" fillId="48" borderId="34" applyNumberFormat="0" applyAlignment="0" applyProtection="0">
      <alignment vertical="center"/>
    </xf>
    <xf numFmtId="0" fontId="0" fillId="0" borderId="0"/>
    <xf numFmtId="0" fontId="81" fillId="0" borderId="0"/>
    <xf numFmtId="0" fontId="0" fillId="51" borderId="41" applyNumberFormat="0" applyFont="0" applyAlignment="0" applyProtection="0">
      <alignment vertical="center"/>
    </xf>
    <xf numFmtId="0" fontId="0" fillId="51" borderId="41" applyNumberFormat="0" applyFont="0" applyAlignment="0" applyProtection="0">
      <alignment vertical="center"/>
    </xf>
    <xf numFmtId="0" fontId="0" fillId="0" borderId="0"/>
    <xf numFmtId="0" fontId="0" fillId="0" borderId="0"/>
    <xf numFmtId="0" fontId="85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</cellStyleXfs>
  <cellXfs count="340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0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7" fillId="0" borderId="0" xfId="193" applyFont="1" applyAlignment="1">
      <alignment vertical="center" wrapText="1"/>
    </xf>
    <xf numFmtId="0" fontId="4" fillId="0" borderId="0" xfId="193" applyFont="1" applyAlignment="1">
      <alignment vertical="center" wrapText="1"/>
    </xf>
    <xf numFmtId="182" fontId="17" fillId="0" borderId="0" xfId="193" applyNumberFormat="1" applyFont="1" applyAlignment="1" applyProtection="1">
      <alignment horizontal="center" vertical="center" wrapText="1"/>
      <protection locked="0"/>
    </xf>
    <xf numFmtId="182" fontId="17" fillId="0" borderId="0" xfId="193" applyNumberFormat="1" applyFont="1" applyAlignment="1">
      <alignment horizontal="center" vertical="center" wrapText="1"/>
    </xf>
    <xf numFmtId="0" fontId="18" fillId="0" borderId="0" xfId="193" applyFont="1" applyAlignment="1">
      <alignment vertical="center" wrapText="1"/>
    </xf>
    <xf numFmtId="0" fontId="19" fillId="0" borderId="0" xfId="193" applyFont="1" applyAlignment="1">
      <alignment horizontal="center" vertical="center" wrapText="1"/>
    </xf>
    <xf numFmtId="0" fontId="20" fillId="0" borderId="0" xfId="193" applyFont="1" applyAlignment="1">
      <alignment horizontal="center" vertical="center" wrapText="1"/>
    </xf>
    <xf numFmtId="182" fontId="17" fillId="0" borderId="0" xfId="193" applyNumberFormat="1" applyFont="1" applyAlignment="1" applyProtection="1">
      <alignment horizontal="right" vertical="center" wrapText="1"/>
      <protection locked="0"/>
    </xf>
    <xf numFmtId="0" fontId="5" fillId="0" borderId="1" xfId="193" applyFont="1" applyBorder="1" applyAlignment="1">
      <alignment horizontal="center" vertical="center" wrapText="1"/>
    </xf>
    <xf numFmtId="182" fontId="5" fillId="0" borderId="1" xfId="193" applyNumberFormat="1" applyFont="1" applyBorder="1" applyAlignment="1">
      <alignment horizontal="center" vertical="center" wrapText="1"/>
    </xf>
    <xf numFmtId="182" fontId="5" fillId="0" borderId="1" xfId="193" applyNumberFormat="1" applyFont="1" applyBorder="1" applyAlignment="1" applyProtection="1">
      <alignment horizontal="center" vertical="center" wrapText="1"/>
      <protection locked="0"/>
    </xf>
    <xf numFmtId="182" fontId="5" fillId="0" borderId="0" xfId="193" applyNumberFormat="1" applyFont="1" applyBorder="1" applyAlignment="1">
      <alignment horizontal="center" vertical="center" wrapText="1"/>
    </xf>
    <xf numFmtId="0" fontId="9" fillId="0" borderId="1" xfId="193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7" fillId="0" borderId="0" xfId="193" applyFont="1" applyAlignment="1">
      <alignment horizontal="center" vertical="center" wrapText="1"/>
    </xf>
    <xf numFmtId="0" fontId="4" fillId="0" borderId="0" xfId="193" applyFont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 applyProtection="1">
      <alignment horizontal="left" vertical="center" wrapText="1"/>
      <protection locked="0"/>
    </xf>
    <xf numFmtId="182" fontId="4" fillId="0" borderId="1" xfId="193" applyNumberFormat="1" applyFont="1" applyBorder="1" applyAlignment="1" applyProtection="1">
      <alignment horizontal="center" vertical="center" wrapText="1"/>
      <protection locked="0"/>
    </xf>
    <xf numFmtId="182" fontId="17" fillId="0" borderId="1" xfId="193" applyNumberFormat="1" applyFont="1" applyBorder="1" applyAlignment="1">
      <alignment horizontal="center" vertical="center" wrapText="1"/>
    </xf>
    <xf numFmtId="0" fontId="8" fillId="0" borderId="1" xfId="193" applyFont="1" applyBorder="1" applyAlignment="1">
      <alignment vertical="center" wrapText="1"/>
    </xf>
    <xf numFmtId="0" fontId="4" fillId="0" borderId="1" xfId="193" applyFont="1" applyBorder="1" applyAlignment="1">
      <alignment vertical="center" wrapText="1"/>
    </xf>
    <xf numFmtId="0" fontId="22" fillId="0" borderId="1" xfId="193" applyFont="1" applyBorder="1" applyAlignment="1">
      <alignment vertical="center" wrapText="1"/>
    </xf>
    <xf numFmtId="182" fontId="23" fillId="0" borderId="1" xfId="193" applyNumberFormat="1" applyFont="1" applyBorder="1" applyAlignment="1" applyProtection="1">
      <alignment horizontal="center" vertical="center" wrapText="1"/>
      <protection locked="0"/>
    </xf>
    <xf numFmtId="0" fontId="1" fillId="0" borderId="0" xfId="5" applyFont="1"/>
    <xf numFmtId="0" fontId="24" fillId="0" borderId="0" xfId="5" applyFont="1"/>
    <xf numFmtId="0" fontId="1" fillId="0" borderId="0" xfId="5" applyFont="1" applyAlignment="1">
      <alignment horizontal="center"/>
    </xf>
    <xf numFmtId="0" fontId="0" fillId="0" borderId="0" xfId="5" applyFont="1" applyFill="1" applyAlignment="1">
      <alignment horizontal="left" vertical="center"/>
    </xf>
    <xf numFmtId="0" fontId="1" fillId="0" borderId="0" xfId="5" applyFont="1" applyFill="1" applyAlignment="1">
      <alignment horizontal="center"/>
    </xf>
    <xf numFmtId="0" fontId="2" fillId="0" borderId="0" xfId="5" applyFont="1" applyFill="1" applyAlignment="1">
      <alignment horizontal="center" vertical="center"/>
    </xf>
    <xf numFmtId="0" fontId="1" fillId="0" borderId="5" xfId="5" applyFont="1" applyFill="1" applyBorder="1" applyAlignment="1">
      <alignment vertical="center"/>
    </xf>
    <xf numFmtId="0" fontId="25" fillId="0" borderId="0" xfId="5" applyFont="1" applyFill="1" applyBorder="1" applyAlignment="1">
      <alignment horizontal="center" vertical="center"/>
    </xf>
    <xf numFmtId="0" fontId="1" fillId="0" borderId="6" xfId="5" applyFont="1" applyFill="1" applyBorder="1" applyAlignment="1">
      <alignment horizontal="center" vertical="center"/>
    </xf>
    <xf numFmtId="0" fontId="24" fillId="0" borderId="1" xfId="5" applyFont="1" applyFill="1" applyBorder="1" applyAlignment="1">
      <alignment horizontal="center" vertical="center"/>
    </xf>
    <xf numFmtId="0" fontId="1" fillId="0" borderId="1" xfId="5" applyFont="1" applyFill="1" applyBorder="1" applyAlignment="1">
      <alignment vertical="center"/>
    </xf>
    <xf numFmtId="0" fontId="1" fillId="0" borderId="1" xfId="5" applyFont="1" applyFill="1" applyBorder="1" applyAlignment="1">
      <alignment horizontal="center" vertical="center"/>
    </xf>
    <xf numFmtId="0" fontId="1" fillId="0" borderId="3" xfId="5" applyFont="1" applyFill="1" applyBorder="1" applyAlignment="1">
      <alignment vertical="center"/>
    </xf>
    <xf numFmtId="0" fontId="1" fillId="0" borderId="3" xfId="5" applyFont="1" applyFill="1" applyBorder="1" applyAlignment="1">
      <alignment horizontal="center" vertical="center"/>
    </xf>
    <xf numFmtId="0" fontId="1" fillId="0" borderId="1" xfId="5" applyFont="1" applyFill="1" applyBorder="1" applyAlignment="1">
      <alignment horizontal="left" vertical="center" wrapText="1"/>
    </xf>
    <xf numFmtId="0" fontId="1" fillId="0" borderId="1" xfId="5" applyFont="1" applyFill="1" applyBorder="1" applyAlignment="1">
      <alignment horizontal="center" vertical="center" wrapText="1"/>
    </xf>
    <xf numFmtId="0" fontId="24" fillId="0" borderId="7" xfId="5" applyFont="1" applyFill="1" applyBorder="1" applyAlignment="1">
      <alignment horizontal="left" vertical="center" wrapText="1"/>
    </xf>
    <xf numFmtId="0" fontId="24" fillId="0" borderId="7" xfId="5" applyFont="1" applyFill="1" applyBorder="1" applyAlignment="1">
      <alignment horizontal="center" vertical="center"/>
    </xf>
    <xf numFmtId="0" fontId="21" fillId="0" borderId="0" xfId="5" applyFont="1" applyFill="1" applyAlignment="1">
      <alignment horizontal="left" vertical="center" wrapText="1"/>
    </xf>
    <xf numFmtId="0" fontId="21" fillId="2" borderId="0" xfId="5" applyFont="1" applyFill="1" applyAlignment="1">
      <alignment horizontal="left" vertical="center" wrapText="1"/>
    </xf>
    <xf numFmtId="0" fontId="1" fillId="0" borderId="0" xfId="5" applyFont="1" applyFill="1"/>
    <xf numFmtId="0" fontId="21" fillId="0" borderId="0" xfId="158" applyFont="1"/>
    <xf numFmtId="0" fontId="26" fillId="0" borderId="0" xfId="158" applyFont="1"/>
    <xf numFmtId="0" fontId="21" fillId="0" borderId="0" xfId="158" applyFont="1" applyAlignment="1">
      <alignment horizontal="center"/>
    </xf>
    <xf numFmtId="0" fontId="18" fillId="0" borderId="0" xfId="158" applyNumberFormat="1" applyFont="1" applyFill="1" applyBorder="1" applyAlignment="1" applyProtection="1">
      <alignment vertical="center"/>
    </xf>
    <xf numFmtId="0" fontId="21" fillId="0" borderId="0" xfId="158" applyNumberFormat="1" applyFont="1" applyFill="1" applyBorder="1" applyAlignment="1" applyProtection="1"/>
    <xf numFmtId="0" fontId="21" fillId="0" borderId="0" xfId="158" applyNumberFormat="1" applyFont="1" applyFill="1" applyBorder="1" applyAlignment="1" applyProtection="1">
      <alignment horizontal="center"/>
    </xf>
    <xf numFmtId="0" fontId="27" fillId="0" borderId="0" xfId="158" applyNumberFormat="1" applyFont="1" applyFill="1" applyBorder="1" applyAlignment="1" applyProtection="1">
      <alignment horizontal="center" vertical="center"/>
    </xf>
    <xf numFmtId="0" fontId="28" fillId="0" borderId="0" xfId="158" applyNumberFormat="1" applyFont="1" applyFill="1" applyBorder="1" applyAlignment="1" applyProtection="1">
      <alignment horizontal="center" vertical="center"/>
    </xf>
    <xf numFmtId="0" fontId="29" fillId="0" borderId="8" xfId="158" applyNumberFormat="1" applyFont="1" applyFill="1" applyBorder="1" applyAlignment="1" applyProtection="1">
      <alignment vertical="center"/>
    </xf>
    <xf numFmtId="0" fontId="29" fillId="0" borderId="8" xfId="158" applyNumberFormat="1" applyFont="1" applyFill="1" applyBorder="1" applyAlignment="1" applyProtection="1">
      <alignment horizontal="center" vertical="center"/>
    </xf>
    <xf numFmtId="0" fontId="29" fillId="0" borderId="0" xfId="158" applyNumberFormat="1" applyFont="1" applyFill="1" applyBorder="1" applyAlignment="1" applyProtection="1">
      <alignment vertical="center"/>
    </xf>
    <xf numFmtId="0" fontId="29" fillId="0" borderId="9" xfId="109" applyNumberFormat="1" applyFont="1" applyFill="1" applyBorder="1" applyAlignment="1" applyProtection="1">
      <alignment horizontal="center" vertical="center"/>
    </xf>
    <xf numFmtId="0" fontId="29" fillId="0" borderId="10" xfId="109" applyNumberFormat="1" applyFont="1" applyFill="1" applyBorder="1" applyAlignment="1" applyProtection="1">
      <alignment horizontal="center" vertical="center" wrapText="1"/>
    </xf>
    <xf numFmtId="0" fontId="29" fillId="0" borderId="11" xfId="109" applyNumberFormat="1" applyFont="1" applyFill="1" applyBorder="1" applyAlignment="1" applyProtection="1">
      <alignment horizontal="center" vertical="center" wrapText="1"/>
    </xf>
    <xf numFmtId="0" fontId="29" fillId="0" borderId="12" xfId="109" applyNumberFormat="1" applyFont="1" applyFill="1" applyBorder="1" applyAlignment="1" applyProtection="1">
      <alignment horizontal="center" vertical="center" wrapText="1"/>
    </xf>
    <xf numFmtId="0" fontId="18" fillId="0" borderId="13" xfId="109" applyNumberFormat="1" applyFont="1" applyFill="1" applyBorder="1" applyAlignment="1" applyProtection="1">
      <alignment horizontal="left" vertical="center"/>
    </xf>
    <xf numFmtId="183" fontId="29" fillId="0" borderId="1" xfId="109" applyNumberFormat="1" applyFont="1" applyFill="1" applyBorder="1" applyAlignment="1" applyProtection="1">
      <alignment horizontal="right" vertical="center"/>
    </xf>
    <xf numFmtId="0" fontId="29" fillId="0" borderId="13" xfId="109" applyNumberFormat="1" applyFont="1" applyFill="1" applyBorder="1" applyAlignment="1" applyProtection="1">
      <alignment horizontal="left" vertical="center"/>
    </xf>
    <xf numFmtId="0" fontId="29" fillId="0" borderId="9" xfId="109" applyNumberFormat="1" applyFont="1" applyFill="1" applyBorder="1" applyAlignment="1" applyProtection="1">
      <alignment horizontal="left" vertical="center"/>
    </xf>
    <xf numFmtId="183" fontId="29" fillId="0" borderId="14" xfId="109" applyNumberFormat="1" applyFont="1" applyFill="1" applyBorder="1" applyAlignment="1" applyProtection="1">
      <alignment horizontal="right" vertical="center"/>
    </xf>
    <xf numFmtId="183" fontId="29" fillId="0" borderId="9" xfId="109" applyNumberFormat="1" applyFont="1" applyFill="1" applyBorder="1" applyAlignment="1" applyProtection="1">
      <alignment horizontal="right" vertical="center"/>
    </xf>
    <xf numFmtId="0" fontId="29" fillId="0" borderId="9" xfId="109" applyNumberFormat="1" applyFont="1" applyFill="1" applyBorder="1" applyAlignment="1" applyProtection="1">
      <alignment vertical="center"/>
    </xf>
    <xf numFmtId="0" fontId="29" fillId="0" borderId="14" xfId="109" applyNumberFormat="1" applyFont="1" applyFill="1" applyBorder="1" applyAlignment="1" applyProtection="1">
      <alignment vertical="center"/>
    </xf>
    <xf numFmtId="0" fontId="21" fillId="0" borderId="0" xfId="158" applyFont="1" applyFill="1"/>
    <xf numFmtId="0" fontId="21" fillId="0" borderId="0" xfId="158" applyFont="1" applyFill="1" applyAlignment="1">
      <alignment horizontal="center"/>
    </xf>
    <xf numFmtId="184" fontId="29" fillId="0" borderId="15" xfId="109" applyNumberFormat="1" applyFont="1" applyFill="1" applyBorder="1" applyAlignment="1" applyProtection="1">
      <alignment horizontal="left" vertical="center"/>
    </xf>
    <xf numFmtId="184" fontId="29" fillId="0" borderId="1" xfId="109" applyNumberFormat="1" applyFont="1" applyFill="1" applyBorder="1" applyAlignment="1" applyProtection="1">
      <alignment horizontal="right" vertical="center" wrapText="1"/>
    </xf>
    <xf numFmtId="0" fontId="29" fillId="0" borderId="15" xfId="109" applyNumberFormat="1" applyFont="1" applyFill="1" applyBorder="1" applyAlignment="1" applyProtection="1">
      <alignment horizontal="left" vertical="center"/>
    </xf>
    <xf numFmtId="0" fontId="29" fillId="0" borderId="13" xfId="109" applyNumberFormat="1" applyFont="1" applyFill="1" applyBorder="1" applyAlignment="1" applyProtection="1">
      <alignment vertical="center"/>
    </xf>
    <xf numFmtId="0" fontId="18" fillId="0" borderId="14" xfId="109" applyNumberFormat="1" applyFont="1" applyFill="1" applyBorder="1" applyAlignment="1" applyProtection="1">
      <alignment horizontal="left" vertical="center"/>
    </xf>
    <xf numFmtId="0" fontId="18" fillId="0" borderId="9" xfId="109" applyNumberFormat="1" applyFont="1" applyFill="1" applyBorder="1" applyAlignment="1" applyProtection="1">
      <alignment horizontal="left" vertical="center"/>
    </xf>
    <xf numFmtId="0" fontId="1" fillId="0" borderId="0" xfId="159" applyFont="1" applyFill="1" applyBorder="1"/>
    <xf numFmtId="0" fontId="1" fillId="0" borderId="0" xfId="159" applyFont="1" applyFill="1" applyBorder="1" applyAlignment="1">
      <alignment wrapText="1"/>
    </xf>
    <xf numFmtId="0" fontId="1" fillId="0" borderId="0" xfId="159" applyFont="1" applyFill="1"/>
    <xf numFmtId="0" fontId="0" fillId="0" borderId="0" xfId="159" applyFont="1" applyFill="1"/>
    <xf numFmtId="0" fontId="30" fillId="0" borderId="0" xfId="159" applyFont="1" applyFill="1" applyAlignment="1">
      <alignment horizontal="center" vertical="center"/>
    </xf>
    <xf numFmtId="0" fontId="31" fillId="0" borderId="0" xfId="159" applyFont="1" applyFill="1" applyAlignment="1">
      <alignment horizontal="center" vertical="center"/>
    </xf>
    <xf numFmtId="0" fontId="21" fillId="0" borderId="0" xfId="159" applyFont="1" applyFill="1" applyAlignment="1">
      <alignment vertical="center"/>
    </xf>
    <xf numFmtId="0" fontId="21" fillId="0" borderId="0" xfId="159" applyFont="1" applyFill="1" applyAlignment="1">
      <alignment horizontal="right" vertical="center"/>
    </xf>
    <xf numFmtId="0" fontId="6" fillId="0" borderId="1" xfId="109" applyFont="1" applyFill="1" applyBorder="1" applyAlignment="1">
      <alignment horizontal="center" vertical="center"/>
    </xf>
    <xf numFmtId="0" fontId="6" fillId="0" borderId="3" xfId="109" applyFont="1" applyFill="1" applyBorder="1" applyAlignment="1">
      <alignment horizontal="center" vertical="center" wrapText="1"/>
    </xf>
    <xf numFmtId="49" fontId="6" fillId="0" borderId="16" xfId="109" applyNumberFormat="1" applyFont="1" applyFill="1" applyBorder="1" applyAlignment="1">
      <alignment horizontal="center" vertical="center" wrapText="1"/>
    </xf>
    <xf numFmtId="0" fontId="6" fillId="0" borderId="1" xfId="109" applyFont="1" applyFill="1" applyBorder="1" applyAlignment="1">
      <alignment horizontal="center" vertical="center" wrapText="1"/>
    </xf>
    <xf numFmtId="0" fontId="6" fillId="0" borderId="1" xfId="109" applyFont="1" applyFill="1" applyBorder="1" applyAlignment="1">
      <alignment vertical="center"/>
    </xf>
    <xf numFmtId="1" fontId="6" fillId="0" borderId="1" xfId="109" applyNumberFormat="1" applyFont="1" applyFill="1" applyBorder="1" applyAlignment="1">
      <alignment horizontal="right" vertical="center"/>
    </xf>
    <xf numFmtId="9" fontId="6" fillId="0" borderId="1" xfId="109" applyNumberFormat="1" applyFont="1" applyFill="1" applyBorder="1" applyAlignment="1">
      <alignment horizontal="right" vertical="center"/>
    </xf>
    <xf numFmtId="0" fontId="6" fillId="0" borderId="1" xfId="109" applyFont="1" applyFill="1" applyBorder="1" applyAlignment="1">
      <alignment horizontal="right" vertical="center"/>
    </xf>
    <xf numFmtId="2" fontId="6" fillId="0" borderId="1" xfId="109" applyNumberFormat="1" applyFont="1" applyFill="1" applyBorder="1" applyAlignment="1">
      <alignment horizontal="right" vertical="center"/>
    </xf>
    <xf numFmtId="0" fontId="21" fillId="0" borderId="0" xfId="159" applyFont="1" applyFill="1" applyBorder="1" applyAlignment="1">
      <alignment vertical="center"/>
    </xf>
    <xf numFmtId="0" fontId="32" fillId="0" borderId="0" xfId="159" applyFont="1" applyFill="1" applyAlignment="1">
      <alignment horizontal="center" vertical="center"/>
    </xf>
    <xf numFmtId="0" fontId="33" fillId="0" borderId="0" xfId="159" applyFont="1" applyFill="1" applyAlignment="1">
      <alignment horizontal="center" vertical="center"/>
    </xf>
    <xf numFmtId="0" fontId="34" fillId="0" borderId="0" xfId="159" applyFont="1" applyFill="1" applyAlignment="1">
      <alignment vertical="center"/>
    </xf>
    <xf numFmtId="0" fontId="6" fillId="0" borderId="17" xfId="109" applyFont="1" applyFill="1" applyBorder="1" applyAlignment="1">
      <alignment horizontal="center" vertical="center"/>
    </xf>
    <xf numFmtId="0" fontId="6" fillId="0" borderId="18" xfId="109" applyFont="1" applyFill="1" applyBorder="1" applyAlignment="1">
      <alignment horizontal="center" vertical="center"/>
    </xf>
    <xf numFmtId="0" fontId="6" fillId="0" borderId="19" xfId="109" applyFont="1" applyFill="1" applyBorder="1" applyAlignment="1">
      <alignment horizontal="center" vertical="center"/>
    </xf>
    <xf numFmtId="186" fontId="6" fillId="0" borderId="1" xfId="109" applyNumberFormat="1" applyFont="1" applyFill="1" applyBorder="1" applyAlignment="1">
      <alignment horizontal="right" vertical="center"/>
    </xf>
    <xf numFmtId="0" fontId="6" fillId="0" borderId="1" xfId="109" applyFont="1" applyFill="1" applyBorder="1" applyAlignment="1">
      <alignment vertical="center" shrinkToFit="1"/>
    </xf>
    <xf numFmtId="0" fontId="21" fillId="0" borderId="20" xfId="159" applyFont="1" applyFill="1" applyBorder="1" applyAlignment="1">
      <alignment horizontal="left" vertical="center"/>
    </xf>
    <xf numFmtId="0" fontId="21" fillId="0" borderId="0" xfId="159" applyFont="1" applyFill="1" applyBorder="1" applyAlignment="1">
      <alignment horizontal="center" vertical="center"/>
    </xf>
    <xf numFmtId="0" fontId="21" fillId="0" borderId="0" xfId="160" applyFont="1" applyFill="1" applyAlignment="1">
      <alignment vertical="center"/>
    </xf>
    <xf numFmtId="0" fontId="21" fillId="0" borderId="0" xfId="160" applyFont="1" applyFill="1">
      <alignment vertical="center"/>
    </xf>
    <xf numFmtId="187" fontId="21" fillId="0" borderId="0" xfId="160" applyNumberFormat="1" applyFont="1" applyFill="1" applyAlignment="1">
      <alignment horizontal="center" vertical="center"/>
    </xf>
    <xf numFmtId="185" fontId="21" fillId="0" borderId="0" xfId="160" applyNumberFormat="1" applyFont="1" applyFill="1" applyAlignment="1">
      <alignment horizontal="center" vertical="center"/>
    </xf>
    <xf numFmtId="0" fontId="21" fillId="0" borderId="0" xfId="160" applyFont="1" applyFill="1" applyAlignment="1">
      <alignment horizontal="left" vertical="center"/>
    </xf>
    <xf numFmtId="188" fontId="21" fillId="0" borderId="0" xfId="160" applyNumberFormat="1" applyFont="1" applyFill="1" applyAlignment="1">
      <alignment horizontal="center" vertical="center"/>
    </xf>
    <xf numFmtId="0" fontId="21" fillId="0" borderId="0" xfId="160" applyFont="1" applyFill="1" applyAlignment="1">
      <alignment horizontal="center" vertical="center"/>
    </xf>
    <xf numFmtId="0" fontId="0" fillId="0" borderId="0" xfId="160" applyNumberFormat="1" applyFont="1" applyFill="1" applyBorder="1" applyAlignment="1">
      <alignment horizontal="center" vertical="center"/>
    </xf>
    <xf numFmtId="0" fontId="21" fillId="0" borderId="0" xfId="160" applyNumberFormat="1" applyFont="1" applyFill="1" applyBorder="1" applyAlignment="1">
      <alignment horizontal="center" vertical="center"/>
    </xf>
    <xf numFmtId="0" fontId="21" fillId="0" borderId="0" xfId="160" applyNumberFormat="1" applyFont="1" applyFill="1" applyBorder="1" applyAlignment="1">
      <alignment horizontal="left" vertical="center"/>
    </xf>
    <xf numFmtId="0" fontId="21" fillId="0" borderId="0" xfId="160" applyNumberFormat="1" applyFont="1" applyFill="1" applyBorder="1" applyAlignment="1">
      <alignment horizontal="right" vertical="center"/>
    </xf>
    <xf numFmtId="0" fontId="35" fillId="0" borderId="0" xfId="160" applyNumberFormat="1" applyFont="1" applyFill="1" applyBorder="1" applyAlignment="1">
      <alignment horizontal="center" vertical="center"/>
    </xf>
    <xf numFmtId="0" fontId="36" fillId="0" borderId="0" xfId="160" applyNumberFormat="1" applyFont="1" applyFill="1" applyBorder="1" applyAlignment="1">
      <alignment horizontal="center" vertical="center"/>
    </xf>
    <xf numFmtId="0" fontId="21" fillId="0" borderId="0" xfId="160" applyNumberFormat="1" applyFont="1" applyFill="1" applyAlignment="1">
      <alignment horizontal="left" vertical="center"/>
    </xf>
    <xf numFmtId="0" fontId="21" fillId="0" borderId="0" xfId="160" applyNumberFormat="1" applyFont="1" applyFill="1" applyAlignment="1">
      <alignment horizontal="center" vertical="center"/>
    </xf>
    <xf numFmtId="0" fontId="21" fillId="0" borderId="0" xfId="160" applyNumberFormat="1" applyFont="1" applyFill="1" applyAlignment="1">
      <alignment vertical="center"/>
    </xf>
    <xf numFmtId="0" fontId="21" fillId="0" borderId="0" xfId="160" applyNumberFormat="1" applyFont="1" applyFill="1" applyAlignment="1">
      <alignment horizontal="right" vertical="center"/>
    </xf>
    <xf numFmtId="0" fontId="21" fillId="0" borderId="1" xfId="160" applyNumberFormat="1" applyFont="1" applyFill="1" applyBorder="1" applyAlignment="1" applyProtection="1">
      <alignment horizontal="center" vertical="center"/>
    </xf>
    <xf numFmtId="0" fontId="21" fillId="0" borderId="1" xfId="160" applyNumberFormat="1" applyFont="1" applyFill="1" applyBorder="1" applyAlignment="1" applyProtection="1">
      <alignment horizontal="center" vertical="center" wrapText="1"/>
    </xf>
    <xf numFmtId="0" fontId="21" fillId="0" borderId="1" xfId="160" applyNumberFormat="1" applyFont="1" applyFill="1" applyBorder="1" applyAlignment="1" applyProtection="1">
      <alignment horizontal="centerContinuous" vertical="center"/>
    </xf>
    <xf numFmtId="49" fontId="21" fillId="0" borderId="1" xfId="160" applyNumberFormat="1" applyFont="1" applyFill="1" applyBorder="1" applyAlignment="1" applyProtection="1">
      <alignment horizontal="center" vertical="center" wrapText="1"/>
    </xf>
    <xf numFmtId="49" fontId="21" fillId="0" borderId="1" xfId="117" applyNumberFormat="1" applyFont="1" applyFill="1" applyBorder="1" applyAlignment="1" applyProtection="1">
      <alignment horizontal="center" vertical="center" wrapText="1"/>
    </xf>
    <xf numFmtId="0" fontId="6" fillId="0" borderId="1" xfId="188" applyFont="1" applyFill="1" applyBorder="1" applyAlignment="1">
      <alignment horizontal="center" vertical="center"/>
    </xf>
    <xf numFmtId="2" fontId="21" fillId="0" borderId="1" xfId="160" applyNumberFormat="1" applyFont="1" applyFill="1" applyBorder="1" applyAlignment="1" applyProtection="1">
      <alignment horizontal="right" vertical="center" wrapText="1"/>
    </xf>
    <xf numFmtId="49" fontId="21" fillId="0" borderId="1" xfId="117" applyNumberFormat="1" applyFont="1" applyFill="1" applyBorder="1" applyAlignment="1" applyProtection="1">
      <alignment horizontal="left" vertical="center" wrapText="1"/>
    </xf>
    <xf numFmtId="187" fontId="21" fillId="0" borderId="0" xfId="160" applyNumberFormat="1" applyFont="1" applyFill="1" applyAlignment="1">
      <alignment horizontal="left" vertical="center"/>
    </xf>
    <xf numFmtId="0" fontId="21" fillId="0" borderId="0" xfId="117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89" fontId="37" fillId="0" borderId="0" xfId="11" applyNumberFormat="1" applyFont="1" applyFill="1" applyAlignment="1">
      <alignment horizontal="center" vertical="center"/>
    </xf>
    <xf numFmtId="0" fontId="1" fillId="0" borderId="0" xfId="109" applyFont="1" applyFill="1" applyAlignment="1">
      <alignment vertical="center" wrapText="1"/>
    </xf>
    <xf numFmtId="189" fontId="1" fillId="0" borderId="21" xfId="11" applyNumberFormat="1" applyFont="1" applyFill="1" applyBorder="1" applyAlignment="1">
      <alignment vertical="center"/>
    </xf>
    <xf numFmtId="189" fontId="1" fillId="0" borderId="0" xfId="11" applyNumberFormat="1" applyFont="1" applyFill="1" applyBorder="1" applyAlignment="1">
      <alignment horizontal="right" vertical="center"/>
    </xf>
    <xf numFmtId="189" fontId="38" fillId="0" borderId="1" xfId="11" applyNumberFormat="1" applyFont="1" applyFill="1" applyBorder="1" applyAlignment="1">
      <alignment horizontal="center" vertical="center" wrapText="1"/>
    </xf>
    <xf numFmtId="189" fontId="39" fillId="0" borderId="1" xfId="194" applyNumberFormat="1" applyFont="1" applyFill="1" applyBorder="1" applyAlignment="1">
      <alignment vertical="center" wrapText="1"/>
    </xf>
    <xf numFmtId="190" fontId="1" fillId="0" borderId="1" xfId="11" applyNumberFormat="1" applyFont="1" applyFill="1" applyBorder="1" applyAlignment="1">
      <alignment horizontal="center" vertical="center"/>
    </xf>
    <xf numFmtId="189" fontId="40" fillId="0" borderId="1" xfId="194" applyNumberFormat="1" applyFont="1" applyFill="1" applyBorder="1" applyAlignment="1">
      <alignment vertical="center"/>
    </xf>
    <xf numFmtId="189" fontId="1" fillId="0" borderId="1" xfId="11" applyNumberFormat="1" applyFont="1" applyFill="1" applyBorder="1" applyAlignment="1">
      <alignment vertical="center" wrapText="1"/>
    </xf>
    <xf numFmtId="189" fontId="1" fillId="0" borderId="1" xfId="11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90" fontId="1" fillId="0" borderId="0" xfId="11" applyNumberFormat="1" applyFont="1" applyFill="1" applyBorder="1" applyAlignment="1">
      <alignment horizontal="center" vertical="center"/>
    </xf>
    <xf numFmtId="0" fontId="1" fillId="0" borderId="0" xfId="156" applyFont="1" applyFill="1" applyAlignment="1">
      <alignment vertical="center"/>
    </xf>
    <xf numFmtId="0" fontId="6" fillId="0" borderId="0" xfId="156" applyFont="1" applyFill="1" applyAlignment="1">
      <alignment vertical="center"/>
    </xf>
    <xf numFmtId="0" fontId="1" fillId="0" borderId="0" xfId="156" applyFont="1" applyFill="1" applyAlignment="1">
      <alignment horizontal="center" vertical="center"/>
    </xf>
    <xf numFmtId="0" fontId="0" fillId="0" borderId="0" xfId="156" applyFont="1" applyFill="1" applyAlignment="1">
      <alignment vertical="center"/>
    </xf>
    <xf numFmtId="0" fontId="30" fillId="0" borderId="0" xfId="156" applyFont="1" applyFill="1" applyAlignment="1">
      <alignment horizontal="center" vertical="center"/>
    </xf>
    <xf numFmtId="0" fontId="31" fillId="0" borderId="0" xfId="156" applyFont="1" applyFill="1" applyAlignment="1">
      <alignment horizontal="center" vertical="center"/>
    </xf>
    <xf numFmtId="0" fontId="1" fillId="0" borderId="21" xfId="188" applyFont="1" applyFill="1" applyBorder="1" applyAlignment="1">
      <alignment horizontal="center"/>
    </xf>
    <xf numFmtId="0" fontId="6" fillId="0" borderId="1" xfId="188" applyFont="1" applyFill="1" applyBorder="1" applyAlignment="1">
      <alignment horizontal="center" vertical="center" wrapText="1"/>
    </xf>
    <xf numFmtId="0" fontId="6" fillId="0" borderId="1" xfId="188" applyNumberFormat="1" applyFont="1" applyFill="1" applyBorder="1" applyAlignment="1" applyProtection="1">
      <alignment horizontal="left" vertical="center"/>
    </xf>
    <xf numFmtId="0" fontId="8" fillId="0" borderId="0" xfId="109" applyFont="1" applyFill="1" applyBorder="1" applyAlignment="1" applyProtection="1">
      <alignment horizontal="left" vertical="center" wrapText="1"/>
    </xf>
    <xf numFmtId="0" fontId="4" fillId="0" borderId="0" xfId="109" applyFont="1" applyFill="1" applyBorder="1" applyAlignment="1" applyProtection="1">
      <alignment horizontal="left" vertical="center" wrapText="1"/>
    </xf>
    <xf numFmtId="0" fontId="0" fillId="0" borderId="0" xfId="109" applyFont="1" applyAlignment="1">
      <alignment vertical="center"/>
    </xf>
    <xf numFmtId="0" fontId="32" fillId="0" borderId="0" xfId="156" applyFont="1" applyFill="1" applyAlignment="1">
      <alignment horizontal="center" vertical="center"/>
    </xf>
    <xf numFmtId="0" fontId="33" fillId="0" borderId="0" xfId="156" applyFont="1" applyFill="1" applyAlignment="1">
      <alignment horizontal="center" vertical="center"/>
    </xf>
    <xf numFmtId="0" fontId="36" fillId="0" borderId="0" xfId="188" applyFont="1" applyFill="1" applyBorder="1" applyAlignment="1">
      <alignment horizontal="center"/>
    </xf>
    <xf numFmtId="191" fontId="34" fillId="0" borderId="0" xfId="188" applyNumberFormat="1" applyFont="1" applyFill="1" applyBorder="1" applyAlignment="1">
      <alignment horizontal="center"/>
    </xf>
    <xf numFmtId="0" fontId="6" fillId="0" borderId="1" xfId="64" applyFont="1" applyFill="1" applyBorder="1" applyAlignment="1">
      <alignment horizontal="center" vertical="center"/>
    </xf>
    <xf numFmtId="0" fontId="6" fillId="0" borderId="1" xfId="188" applyFont="1" applyFill="1" applyBorder="1" applyAlignment="1">
      <alignment horizontal="center"/>
    </xf>
    <xf numFmtId="0" fontId="41" fillId="0" borderId="0" xfId="196" applyFill="1">
      <alignment vertical="center"/>
    </xf>
    <xf numFmtId="0" fontId="42" fillId="0" borderId="0" xfId="193" applyFont="1" applyAlignment="1">
      <alignment vertical="center" wrapText="1"/>
    </xf>
    <xf numFmtId="182" fontId="5" fillId="0" borderId="0" xfId="193" applyNumberFormat="1" applyFont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3" fillId="0" borderId="0" xfId="193" applyFont="1" applyAlignment="1">
      <alignment horizontal="left" vertical="center" wrapText="1"/>
    </xf>
    <xf numFmtId="0" fontId="44" fillId="0" borderId="1" xfId="193" applyFont="1" applyBorder="1" applyAlignment="1">
      <alignment vertical="center" wrapText="1"/>
    </xf>
    <xf numFmtId="0" fontId="4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6" fillId="0" borderId="0" xfId="0" applyFont="1" applyFill="1" applyAlignment="1">
      <alignment vertical="center"/>
    </xf>
    <xf numFmtId="0" fontId="47" fillId="0" borderId="0" xfId="0" applyFont="1" applyFill="1" applyBorder="1" applyAlignment="1">
      <alignment horizontal="center" vertical="center" wrapText="1"/>
    </xf>
    <xf numFmtId="0" fontId="35" fillId="0" borderId="0" xfId="118" applyNumberFormat="1" applyFont="1" applyFill="1" applyAlignment="1" applyProtection="1">
      <alignment horizontal="center" vertical="center"/>
    </xf>
    <xf numFmtId="0" fontId="48" fillId="0" borderId="22" xfId="0" applyFont="1" applyFill="1" applyBorder="1" applyAlignment="1">
      <alignment horizontal="left" vertical="center" wrapText="1"/>
    </xf>
    <xf numFmtId="0" fontId="45" fillId="0" borderId="0" xfId="152" applyFill="1">
      <alignment vertical="center"/>
    </xf>
    <xf numFmtId="0" fontId="49" fillId="0" borderId="0" xfId="152" applyFont="1" applyFill="1" applyBorder="1" applyAlignment="1">
      <alignment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50" fillId="0" borderId="23" xfId="0" applyFont="1" applyFill="1" applyBorder="1" applyAlignment="1">
      <alignment horizontal="center" vertical="center" wrapText="1"/>
    </xf>
    <xf numFmtId="0" fontId="50" fillId="0" borderId="16" xfId="152" applyFont="1" applyFill="1" applyBorder="1" applyAlignment="1">
      <alignment horizontal="center" vertical="center" wrapText="1"/>
    </xf>
    <xf numFmtId="0" fontId="50" fillId="0" borderId="1" xfId="15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9" fillId="0" borderId="23" xfId="0" applyFont="1" applyFill="1" applyBorder="1" applyAlignment="1">
      <alignment horizontal="center" vertical="center" wrapText="1"/>
    </xf>
    <xf numFmtId="0" fontId="50" fillId="0" borderId="24" xfId="152" applyFont="1" applyFill="1" applyBorder="1" applyAlignment="1">
      <alignment horizontal="center" vertical="center" wrapText="1"/>
    </xf>
    <xf numFmtId="0" fontId="51" fillId="0" borderId="23" xfId="0" applyFont="1" applyFill="1" applyBorder="1" applyAlignment="1">
      <alignment horizontal="center" vertical="center" wrapText="1"/>
    </xf>
    <xf numFmtId="0" fontId="52" fillId="0" borderId="25" xfId="0" applyFont="1" applyFill="1" applyBorder="1" applyAlignment="1">
      <alignment horizontal="left" vertical="center" wrapText="1"/>
    </xf>
    <xf numFmtId="192" fontId="53" fillId="0" borderId="1" xfId="0" applyNumberFormat="1" applyFont="1" applyFill="1" applyBorder="1" applyAlignment="1">
      <alignment vertical="center"/>
    </xf>
    <xf numFmtId="0" fontId="51" fillId="0" borderId="25" xfId="0" applyFont="1" applyFill="1" applyBorder="1" applyAlignment="1">
      <alignment horizontal="left" vertical="center" wrapText="1"/>
    </xf>
    <xf numFmtId="0" fontId="49" fillId="0" borderId="26" xfId="0" applyFont="1" applyFill="1" applyBorder="1" applyAlignment="1">
      <alignment horizontal="left" vertical="center" wrapText="1"/>
    </xf>
    <xf numFmtId="0" fontId="49" fillId="0" borderId="0" xfId="0" applyFont="1" applyFill="1" applyBorder="1" applyAlignment="1">
      <alignment horizontal="left" vertical="center" wrapText="1"/>
    </xf>
    <xf numFmtId="0" fontId="54" fillId="0" borderId="0" xfId="0" applyFont="1" applyFill="1" applyAlignment="1">
      <alignment vertical="center"/>
    </xf>
    <xf numFmtId="0" fontId="50" fillId="0" borderId="25" xfId="0" applyFont="1" applyFill="1" applyBorder="1" applyAlignment="1">
      <alignment horizontal="center" vertical="center" wrapText="1"/>
    </xf>
    <xf numFmtId="0" fontId="50" fillId="0" borderId="17" xfId="0" applyFont="1" applyFill="1" applyBorder="1" applyAlignment="1">
      <alignment horizontal="center" vertical="center" wrapText="1"/>
    </xf>
    <xf numFmtId="0" fontId="49" fillId="0" borderId="27" xfId="0" applyFont="1" applyFill="1" applyBorder="1" applyAlignment="1">
      <alignment horizontal="center" vertical="center" wrapText="1"/>
    </xf>
    <xf numFmtId="0" fontId="50" fillId="0" borderId="3" xfId="152" applyFont="1" applyFill="1" applyBorder="1" applyAlignment="1">
      <alignment horizontal="center" vertical="center" wrapText="1"/>
    </xf>
    <xf numFmtId="0" fontId="50" fillId="0" borderId="0" xfId="152" applyFont="1" applyFill="1" applyBorder="1" applyAlignment="1">
      <alignment horizontal="center" vertical="center" wrapText="1"/>
    </xf>
    <xf numFmtId="0" fontId="52" fillId="0" borderId="25" xfId="0" applyFont="1" applyFill="1" applyBorder="1" applyAlignment="1">
      <alignment horizontal="center" vertical="center" wrapText="1"/>
    </xf>
    <xf numFmtId="0" fontId="1" fillId="0" borderId="0" xfId="109" applyFont="1" applyFill="1" applyBorder="1" applyAlignment="1">
      <alignment vertical="center"/>
    </xf>
    <xf numFmtId="0" fontId="1" fillId="0" borderId="0" xfId="109" applyFont="1" applyFill="1" applyAlignment="1">
      <alignment vertical="center"/>
    </xf>
    <xf numFmtId="178" fontId="55" fillId="0" borderId="0" xfId="109" applyNumberFormat="1" applyFont="1" applyFill="1" applyAlignment="1">
      <alignment vertical="center"/>
    </xf>
    <xf numFmtId="0" fontId="0" fillId="0" borderId="0" xfId="109" applyFont="1" applyFill="1" applyAlignment="1">
      <alignment vertical="center"/>
    </xf>
    <xf numFmtId="14" fontId="30" fillId="0" borderId="0" xfId="109" applyNumberFormat="1" applyFont="1" applyFill="1" applyAlignment="1">
      <alignment horizontal="center" vertical="top"/>
    </xf>
    <xf numFmtId="14" fontId="31" fillId="0" borderId="0" xfId="109" applyNumberFormat="1" applyFont="1" applyFill="1" applyAlignment="1">
      <alignment horizontal="center" vertical="top"/>
    </xf>
    <xf numFmtId="31" fontId="5" fillId="0" borderId="0" xfId="109" applyNumberFormat="1" applyFont="1" applyFill="1" applyAlignment="1">
      <alignment horizontal="left"/>
    </xf>
    <xf numFmtId="178" fontId="56" fillId="0" borderId="0" xfId="109" applyNumberFormat="1" applyFont="1" applyFill="1" applyAlignment="1">
      <alignment horizontal="center" vertical="top"/>
    </xf>
    <xf numFmtId="0" fontId="6" fillId="0" borderId="21" xfId="109" applyFont="1" applyFill="1" applyBorder="1" applyAlignment="1">
      <alignment horizontal="right" vertical="center"/>
    </xf>
    <xf numFmtId="0" fontId="6" fillId="0" borderId="3" xfId="109" applyFont="1" applyFill="1" applyBorder="1" applyAlignment="1">
      <alignment horizontal="center" vertical="center"/>
    </xf>
    <xf numFmtId="178" fontId="6" fillId="0" borderId="3" xfId="109" applyNumberFormat="1" applyFont="1" applyFill="1" applyBorder="1" applyAlignment="1">
      <alignment horizontal="center" vertical="center" wrapText="1"/>
    </xf>
    <xf numFmtId="0" fontId="6" fillId="0" borderId="1" xfId="109" applyNumberFormat="1" applyFont="1" applyFill="1" applyBorder="1" applyAlignment="1">
      <alignment horizontal="center" vertical="center" wrapText="1"/>
    </xf>
    <xf numFmtId="0" fontId="6" fillId="0" borderId="28" xfId="109" applyFont="1" applyFill="1" applyBorder="1" applyAlignment="1">
      <alignment horizontal="center" vertical="center"/>
    </xf>
    <xf numFmtId="178" fontId="6" fillId="0" borderId="28" xfId="109" applyNumberFormat="1" applyFont="1" applyFill="1" applyBorder="1" applyAlignment="1">
      <alignment horizontal="center" vertical="center" wrapText="1"/>
    </xf>
    <xf numFmtId="0" fontId="6" fillId="0" borderId="28" xfId="109" applyFont="1" applyFill="1" applyBorder="1" applyAlignment="1">
      <alignment horizontal="center" vertical="center" wrapText="1"/>
    </xf>
    <xf numFmtId="0" fontId="5" fillId="0" borderId="1" xfId="109" applyFont="1" applyFill="1" applyBorder="1" applyAlignment="1">
      <alignment vertical="center"/>
    </xf>
    <xf numFmtId="178" fontId="6" fillId="0" borderId="1" xfId="109" applyNumberFormat="1" applyFont="1" applyFill="1" applyBorder="1" applyAlignment="1">
      <alignment horizontal="right" vertical="center"/>
    </xf>
    <xf numFmtId="192" fontId="6" fillId="0" borderId="1" xfId="109" applyNumberFormat="1" applyFont="1" applyFill="1" applyBorder="1" applyAlignment="1">
      <alignment horizontal="right" vertical="center"/>
    </xf>
    <xf numFmtId="182" fontId="6" fillId="0" borderId="1" xfId="109" applyNumberFormat="1" applyFont="1" applyFill="1" applyBorder="1" applyAlignment="1">
      <alignment horizontal="right" vertical="center"/>
    </xf>
    <xf numFmtId="192" fontId="6" fillId="0" borderId="1" xfId="109" applyNumberFormat="1" applyFont="1" applyFill="1" applyBorder="1" applyAlignment="1">
      <alignment vertical="center"/>
    </xf>
    <xf numFmtId="0" fontId="6" fillId="0" borderId="1" xfId="188" applyFont="1" applyFill="1" applyBorder="1" applyAlignment="1">
      <alignment horizontal="left" vertical="center"/>
    </xf>
    <xf numFmtId="192" fontId="4" fillId="0" borderId="1" xfId="109" applyNumberFormat="1" applyFont="1" applyFill="1" applyBorder="1" applyAlignment="1">
      <alignment vertical="center"/>
    </xf>
    <xf numFmtId="192" fontId="43" fillId="0" borderId="1" xfId="109" applyNumberFormat="1" applyFont="1" applyFill="1" applyBorder="1" applyAlignment="1">
      <alignment horizontal="left" vertical="center" wrapText="1"/>
    </xf>
    <xf numFmtId="192" fontId="4" fillId="0" borderId="1" xfId="142" applyNumberFormat="1" applyFont="1" applyFill="1" applyBorder="1" applyAlignment="1">
      <alignment vertical="center" wrapText="1"/>
    </xf>
    <xf numFmtId="192" fontId="4" fillId="0" borderId="1" xfId="109" applyNumberFormat="1" applyFont="1" applyFill="1" applyBorder="1" applyAlignment="1">
      <alignment vertical="center" wrapText="1"/>
    </xf>
    <xf numFmtId="0" fontId="6" fillId="0" borderId="17" xfId="188" applyNumberFormat="1" applyFont="1" applyFill="1" applyBorder="1" applyAlignment="1" applyProtection="1">
      <alignment horizontal="left" vertical="center"/>
    </xf>
    <xf numFmtId="192" fontId="57" fillId="0" borderId="1" xfId="109" applyNumberFormat="1" applyFont="1" applyFill="1" applyBorder="1" applyAlignment="1">
      <alignment horizontal="left" vertical="center" wrapText="1"/>
    </xf>
    <xf numFmtId="0" fontId="6" fillId="0" borderId="17" xfId="188" applyNumberFormat="1" applyFont="1" applyFill="1" applyBorder="1" applyAlignment="1" applyProtection="1">
      <alignment horizontal="left" vertical="center" wrapText="1"/>
    </xf>
    <xf numFmtId="193" fontId="4" fillId="0" borderId="1" xfId="109" applyNumberFormat="1" applyFont="1" applyFill="1" applyBorder="1" applyAlignment="1">
      <alignment horizontal="right" vertical="center"/>
    </xf>
    <xf numFmtId="192" fontId="17" fillId="0" borderId="1" xfId="109" applyNumberFormat="1" applyFont="1" applyFill="1" applyBorder="1" applyAlignment="1">
      <alignment horizontal="left" vertical="center" wrapText="1"/>
    </xf>
    <xf numFmtId="192" fontId="17" fillId="0" borderId="0" xfId="109" applyNumberFormat="1" applyFont="1" applyFill="1" applyBorder="1" applyAlignment="1">
      <alignment horizontal="left" vertical="center" wrapText="1"/>
    </xf>
    <xf numFmtId="0" fontId="58" fillId="0" borderId="0" xfId="109" applyFont="1" applyFill="1" applyAlignment="1" applyProtection="1">
      <alignment horizontal="center" vertical="center"/>
      <protection locked="0"/>
    </xf>
    <xf numFmtId="0" fontId="59" fillId="0" borderId="0" xfId="109" applyFont="1" applyFill="1" applyProtection="1">
      <protection locked="0"/>
    </xf>
    <xf numFmtId="0" fontId="60" fillId="0" borderId="0" xfId="109" applyFont="1" applyFill="1" applyProtection="1">
      <protection locked="0"/>
    </xf>
    <xf numFmtId="0" fontId="61" fillId="0" borderId="0" xfId="109" applyFont="1" applyFill="1" applyBorder="1" applyProtection="1">
      <protection locked="0"/>
    </xf>
    <xf numFmtId="0" fontId="61" fillId="0" borderId="0" xfId="109" applyFont="1" applyFill="1" applyProtection="1">
      <protection locked="0"/>
    </xf>
    <xf numFmtId="0" fontId="55" fillId="0" borderId="0" xfId="109" applyFont="1" applyFill="1" applyProtection="1">
      <protection locked="0"/>
    </xf>
    <xf numFmtId="0" fontId="55" fillId="0" borderId="0" xfId="109" applyFont="1" applyFill="1" applyAlignment="1" applyProtection="1">
      <alignment vertical="center"/>
      <protection locked="0"/>
    </xf>
    <xf numFmtId="182" fontId="55" fillId="0" borderId="0" xfId="109" applyNumberFormat="1" applyFont="1" applyFill="1" applyAlignment="1" applyProtection="1">
      <alignment vertical="center"/>
      <protection locked="0"/>
    </xf>
    <xf numFmtId="0" fontId="1" fillId="0" borderId="0" xfId="109" applyFont="1" applyFill="1" applyProtection="1">
      <protection locked="0"/>
    </xf>
    <xf numFmtId="0" fontId="30" fillId="0" borderId="0" xfId="109" applyFont="1" applyFill="1" applyAlignment="1" applyProtection="1">
      <alignment horizontal="center" vertical="center"/>
      <protection locked="0"/>
    </xf>
    <xf numFmtId="0" fontId="31" fillId="0" borderId="0" xfId="109" applyFont="1" applyFill="1" applyAlignment="1" applyProtection="1">
      <alignment horizontal="center" vertical="center"/>
      <protection locked="0"/>
    </xf>
    <xf numFmtId="31" fontId="4" fillId="0" borderId="0" xfId="109" applyNumberFormat="1" applyFont="1" applyFill="1" applyAlignment="1" applyProtection="1">
      <alignment horizontal="left"/>
      <protection locked="0"/>
    </xf>
    <xf numFmtId="31" fontId="62" fillId="0" borderId="0" xfId="109" applyNumberFormat="1" applyFont="1" applyFill="1" applyAlignment="1" applyProtection="1">
      <alignment horizontal="left"/>
      <protection locked="0"/>
    </xf>
    <xf numFmtId="192" fontId="55" fillId="0" borderId="0" xfId="109" applyNumberFormat="1" applyFont="1" applyFill="1" applyProtection="1">
      <protection locked="0"/>
    </xf>
    <xf numFmtId="182" fontId="6" fillId="0" borderId="0" xfId="109" applyNumberFormat="1" applyFont="1" applyFill="1" applyAlignment="1" applyProtection="1">
      <alignment vertical="center"/>
      <protection locked="0"/>
    </xf>
    <xf numFmtId="0" fontId="63" fillId="0" borderId="0" xfId="109" applyFont="1" applyFill="1" applyProtection="1">
      <protection locked="0"/>
    </xf>
    <xf numFmtId="0" fontId="4" fillId="0" borderId="1" xfId="109" applyFont="1" applyFill="1" applyBorder="1" applyAlignment="1" applyProtection="1">
      <alignment horizontal="center" vertical="center"/>
    </xf>
    <xf numFmtId="0" fontId="6" fillId="0" borderId="1" xfId="109" applyFont="1" applyFill="1" applyBorder="1" applyAlignment="1" applyProtection="1">
      <alignment horizontal="center" vertical="center"/>
    </xf>
    <xf numFmtId="0" fontId="6" fillId="0" borderId="1" xfId="109" applyFont="1" applyFill="1" applyBorder="1" applyAlignment="1" applyProtection="1">
      <alignment horizontal="center" vertical="center" wrapText="1"/>
    </xf>
    <xf numFmtId="182" fontId="6" fillId="0" borderId="1" xfId="109" applyNumberFormat="1" applyFont="1" applyFill="1" applyBorder="1" applyAlignment="1" applyProtection="1">
      <alignment horizontal="center" vertical="center"/>
    </xf>
    <xf numFmtId="0" fontId="64" fillId="0" borderId="0" xfId="109" applyFont="1" applyFill="1" applyAlignment="1" applyProtection="1">
      <alignment horizontal="center" vertical="center"/>
      <protection locked="0"/>
    </xf>
    <xf numFmtId="0" fontId="23" fillId="0" borderId="1" xfId="109" applyFont="1" applyFill="1" applyBorder="1" applyProtection="1"/>
    <xf numFmtId="192" fontId="6" fillId="0" borderId="1" xfId="109" applyNumberFormat="1" applyFont="1" applyFill="1" applyBorder="1" applyAlignment="1" applyProtection="1">
      <alignment horizontal="center" vertical="center"/>
    </xf>
    <xf numFmtId="0" fontId="4" fillId="0" borderId="0" xfId="109" applyFont="1" applyFill="1" applyProtection="1">
      <protection locked="0"/>
    </xf>
    <xf numFmtId="0" fontId="4" fillId="0" borderId="1" xfId="109" applyFont="1" applyFill="1" applyBorder="1" applyProtection="1"/>
    <xf numFmtId="0" fontId="4" fillId="0" borderId="1" xfId="109" applyFont="1" applyFill="1" applyBorder="1" applyAlignment="1" applyProtection="1"/>
    <xf numFmtId="192" fontId="6" fillId="0" borderId="1" xfId="155" applyNumberFormat="1" applyFont="1" applyFill="1" applyBorder="1" applyAlignment="1" applyProtection="1">
      <alignment horizontal="center" vertical="center"/>
    </xf>
    <xf numFmtId="192" fontId="65" fillId="0" borderId="1" xfId="109" applyNumberFormat="1" applyFont="1" applyFill="1" applyBorder="1" applyAlignment="1" applyProtection="1">
      <alignment horizontal="center" vertical="center"/>
    </xf>
    <xf numFmtId="192" fontId="66" fillId="0" borderId="17" xfId="155" applyNumberFormat="1" applyFont="1" applyFill="1" applyBorder="1" applyAlignment="1" applyProtection="1">
      <alignment horizontal="center" vertical="center"/>
    </xf>
    <xf numFmtId="0" fontId="8" fillId="0" borderId="1" xfId="109" applyFont="1" applyFill="1" applyBorder="1" applyAlignment="1" applyProtection="1"/>
    <xf numFmtId="0" fontId="4" fillId="0" borderId="1" xfId="109" applyFont="1" applyFill="1" applyBorder="1" applyAlignment="1" applyProtection="1">
      <alignment horizontal="left"/>
    </xf>
    <xf numFmtId="0" fontId="4" fillId="0" borderId="1" xfId="109" applyFont="1" applyFill="1" applyBorder="1" applyAlignment="1" applyProtection="1">
      <alignment horizontal="left" indent="1"/>
    </xf>
    <xf numFmtId="178" fontId="6" fillId="0" borderId="1" xfId="191" applyNumberFormat="1" applyFont="1" applyFill="1" applyBorder="1" applyAlignment="1">
      <alignment horizontal="center" vertical="center"/>
    </xf>
    <xf numFmtId="0" fontId="23" fillId="0" borderId="1" xfId="109" applyFont="1" applyFill="1" applyBorder="1" applyAlignment="1" applyProtection="1"/>
    <xf numFmtId="0" fontId="23" fillId="0" borderId="0" xfId="109" applyFont="1" applyFill="1" applyProtection="1">
      <protection locked="0"/>
    </xf>
    <xf numFmtId="0" fontId="29" fillId="0" borderId="0" xfId="109" applyFont="1" applyFill="1" applyBorder="1" applyProtection="1">
      <protection locked="0"/>
    </xf>
    <xf numFmtId="0" fontId="55" fillId="0" borderId="0" xfId="109" applyFont="1" applyFill="1" applyBorder="1" applyProtection="1">
      <protection locked="0"/>
    </xf>
    <xf numFmtId="192" fontId="55" fillId="0" borderId="0" xfId="109" applyNumberFormat="1" applyFont="1" applyFill="1" applyBorder="1" applyProtection="1">
      <protection locked="0"/>
    </xf>
    <xf numFmtId="192" fontId="55" fillId="0" borderId="0" xfId="109" applyNumberFormat="1" applyFont="1" applyFill="1" applyBorder="1" applyAlignment="1" applyProtection="1">
      <alignment vertical="center"/>
      <protection locked="0"/>
    </xf>
    <xf numFmtId="182" fontId="55" fillId="0" borderId="0" xfId="109" applyNumberFormat="1" applyFont="1" applyFill="1" applyBorder="1" applyAlignment="1" applyProtection="1">
      <alignment vertical="center"/>
      <protection locked="0"/>
    </xf>
    <xf numFmtId="0" fontId="55" fillId="0" borderId="0" xfId="109" applyFont="1" applyFill="1" applyBorder="1" applyAlignment="1" applyProtection="1">
      <alignment vertical="center"/>
      <protection locked="0"/>
    </xf>
    <xf numFmtId="0" fontId="29" fillId="0" borderId="0" xfId="109" applyFont="1" applyFill="1" applyProtection="1">
      <protection locked="0"/>
    </xf>
    <xf numFmtId="192" fontId="55" fillId="0" borderId="0" xfId="109" applyNumberFormat="1" applyFont="1" applyFill="1" applyAlignment="1" applyProtection="1">
      <alignment vertical="center"/>
      <protection locked="0"/>
    </xf>
    <xf numFmtId="0" fontId="67" fillId="0" borderId="0" xfId="109" applyFont="1" applyFill="1" applyProtection="1">
      <protection locked="0"/>
    </xf>
    <xf numFmtId="0" fontId="68" fillId="0" borderId="0" xfId="109" applyFont="1" applyFill="1" applyProtection="1">
      <protection locked="0"/>
    </xf>
    <xf numFmtId="0" fontId="4" fillId="0" borderId="0" xfId="109" applyFont="1" applyFill="1" applyAlignment="1" applyProtection="1">
      <alignment horizontal="center" vertical="center"/>
      <protection locked="0"/>
    </xf>
    <xf numFmtId="192" fontId="29" fillId="0" borderId="0" xfId="109" applyNumberFormat="1" applyFont="1" applyFill="1" applyProtection="1">
      <protection locked="0"/>
    </xf>
    <xf numFmtId="0" fontId="1" fillId="0" borderId="0" xfId="195" applyFont="1"/>
    <xf numFmtId="0" fontId="1" fillId="0" borderId="0" xfId="195" applyFont="1" applyAlignment="1">
      <alignment horizontal="center" vertical="center"/>
    </xf>
    <xf numFmtId="0" fontId="1" fillId="0" borderId="0" xfId="195" applyFont="1" applyAlignment="1">
      <alignment horizontal="left" vertical="center"/>
    </xf>
    <xf numFmtId="49" fontId="1" fillId="0" borderId="0" xfId="195" applyNumberFormat="1" applyFont="1"/>
    <xf numFmtId="0" fontId="35" fillId="0" borderId="1" xfId="195" applyFont="1" applyBorder="1" applyAlignment="1">
      <alignment horizontal="center" vertical="center"/>
    </xf>
    <xf numFmtId="0" fontId="36" fillId="0" borderId="1" xfId="195" applyFont="1" applyBorder="1" applyAlignment="1">
      <alignment horizontal="left" vertical="center"/>
    </xf>
    <xf numFmtId="0" fontId="36" fillId="0" borderId="0" xfId="195" applyFont="1" applyAlignment="1">
      <alignment horizontal="center"/>
    </xf>
    <xf numFmtId="0" fontId="69" fillId="0" borderId="1" xfId="195" applyFont="1" applyBorder="1" applyAlignment="1">
      <alignment horizontal="center" vertical="center"/>
    </xf>
    <xf numFmtId="0" fontId="69" fillId="0" borderId="1" xfId="195" applyFont="1" applyBorder="1" applyAlignment="1">
      <alignment horizontal="left" vertical="center"/>
    </xf>
    <xf numFmtId="0" fontId="1" fillId="0" borderId="1" xfId="195" applyFont="1" applyBorder="1" applyAlignment="1">
      <alignment horizontal="center" vertical="center"/>
    </xf>
    <xf numFmtId="0" fontId="70" fillId="0" borderId="1" xfId="195" applyFont="1" applyBorder="1" applyAlignment="1">
      <alignment horizontal="left" vertical="center"/>
    </xf>
    <xf numFmtId="0" fontId="1" fillId="0" borderId="1" xfId="195" applyFont="1" applyBorder="1" applyAlignment="1">
      <alignment horizontal="left" vertical="center"/>
    </xf>
    <xf numFmtId="49" fontId="1" fillId="0" borderId="0" xfId="195" applyNumberFormat="1" applyFont="1" applyAlignment="1">
      <alignment horizontal="center"/>
    </xf>
    <xf numFmtId="0" fontId="70" fillId="0" borderId="1" xfId="195" applyFont="1" applyBorder="1" applyAlignment="1">
      <alignment horizontal="center" vertical="center"/>
    </xf>
    <xf numFmtId="0" fontId="70" fillId="0" borderId="3" xfId="195" applyFont="1" applyBorder="1" applyAlignment="1">
      <alignment horizontal="left" vertical="center"/>
    </xf>
    <xf numFmtId="0" fontId="1" fillId="0" borderId="3" xfId="195" applyFont="1" applyBorder="1" applyAlignment="1">
      <alignment horizontal="left" vertical="center"/>
    </xf>
    <xf numFmtId="0" fontId="1" fillId="0" borderId="0" xfId="195" applyFont="1" applyFill="1" applyAlignment="1">
      <alignment horizontal="center" vertical="center"/>
    </xf>
    <xf numFmtId="0" fontId="1" fillId="0" borderId="0" xfId="195" applyFont="1" applyFill="1" applyAlignment="1">
      <alignment horizontal="left" vertical="center" wrapText="1"/>
    </xf>
    <xf numFmtId="0" fontId="0" fillId="0" borderId="0" xfId="195" applyFill="1" applyBorder="1" applyAlignment="1"/>
    <xf numFmtId="49" fontId="0" fillId="0" borderId="0" xfId="195" applyNumberFormat="1" applyFill="1" applyBorder="1" applyAlignment="1"/>
    <xf numFmtId="0" fontId="71" fillId="0" borderId="0" xfId="195" applyFont="1" applyFill="1" applyAlignment="1">
      <alignment horizontal="center" vertical="center"/>
    </xf>
  </cellXfs>
  <cellStyles count="199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常规_预算公开附件" xfId="5"/>
    <cellStyle name="输入" xfId="6" builtinId="20"/>
    <cellStyle name="货币" xfId="7" builtinId="4"/>
    <cellStyle name="千位分隔[0]" xfId="8" builtinId="6"/>
    <cellStyle name="40% - 强调文字颜色 3" xfId="9" builtinId="39"/>
    <cellStyle name="计算 2" xfId="10"/>
    <cellStyle name="千位分隔" xfId="11" builtinId="3"/>
    <cellStyle name="好_株洲市2016年6月月报" xfId="12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 6" xfId="19"/>
    <cellStyle name="60% - 强调文字颜色 2 3" xfId="20"/>
    <cellStyle name="60% - 强调文字颜色 2" xfId="21" builtinId="36"/>
    <cellStyle name="标题 4" xfId="22" builtinId="19"/>
    <cellStyle name="警告文本" xfId="23" builtinId="11"/>
    <cellStyle name="_ET_STYLE_NoName_00_" xfId="24"/>
    <cellStyle name="标题" xfId="25" builtinId="15"/>
    <cellStyle name="解释性文本" xfId="26" builtinId="53"/>
    <cellStyle name="标题 1" xfId="27" builtinId="16"/>
    <cellStyle name="百分比 4" xfId="28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4_3-10（株洲市）2013年省与市县第二次对账总表" xfId="35"/>
    <cellStyle name="20% - 强调文字颜色 5 3" xfId="36"/>
    <cellStyle name="检查单元格" xfId="37" builtinId="23"/>
    <cellStyle name="40% - 强调文字颜色 4 2" xfId="38"/>
    <cellStyle name="20% - 强调文字颜色 6" xfId="39" builtinId="50"/>
    <cellStyle name="强调文字颜色 2" xfId="40" builtinId="33"/>
    <cellStyle name="链接单元格" xfId="41" builtinId="24"/>
    <cellStyle name="40% - 强调文字颜色 1 2" xfId="42"/>
    <cellStyle name="20% - 强调文字颜色 2 3" xfId="43"/>
    <cellStyle name="汇总" xfId="44" builtinId="25"/>
    <cellStyle name="好" xfId="45" builtinId="26"/>
    <cellStyle name="适中" xfId="46" builtinId="28"/>
    <cellStyle name="20% - 强调文字颜色 3 3" xfId="47"/>
    <cellStyle name="常规 8 2" xfId="48"/>
    <cellStyle name="20% - 强调文字颜色 5" xfId="49" builtinId="46"/>
    <cellStyle name="强调文字颜色 1" xfId="50" builtinId="29"/>
    <cellStyle name="链接单元格 3" xfId="51"/>
    <cellStyle name="20% - 强调文字颜色 1" xfId="52" builtinId="30"/>
    <cellStyle name="40% - 强调文字颜色 1" xfId="53" builtinId="31"/>
    <cellStyle name="输出 2" xfId="54"/>
    <cellStyle name="20% - 强调文字颜色 2" xfId="55" builtinId="34"/>
    <cellStyle name="_株洲市2016年6月月报" xfId="56"/>
    <cellStyle name="40% - 强调文字颜色 2" xfId="57" builtinId="35"/>
    <cellStyle name="强调文字颜色 3" xfId="58" builtinId="37"/>
    <cellStyle name="强调文字颜色 4" xfId="59" builtinId="41"/>
    <cellStyle name="20% - 强调文字颜色 4" xfId="60" builtinId="42"/>
    <cellStyle name="计算 3" xfId="61"/>
    <cellStyle name="40% - 强调文字颜色 4" xfId="62" builtinId="43"/>
    <cellStyle name="强调文字颜色 5" xfId="63" builtinId="45"/>
    <cellStyle name="常规_汇总2016年收支报表（国库格式新）" xfId="64"/>
    <cellStyle name="40% - 强调文字颜色 5" xfId="65" builtinId="47"/>
    <cellStyle name="60% - 强调文字颜色 5" xfId="66" builtinId="48"/>
    <cellStyle name="强调文字颜色 6" xfId="67" builtinId="49"/>
    <cellStyle name="适中 2" xfId="68"/>
    <cellStyle name="好_6-市级预算单位国有资本经营预算表((定稿))" xfId="69"/>
    <cellStyle name="40% - 强调文字颜色 6" xfId="70" builtinId="51"/>
    <cellStyle name="60% - 强调文字颜色 6" xfId="71" builtinId="52"/>
    <cellStyle name="20% - 强调文字颜色 6 3" xfId="72"/>
    <cellStyle name="20% - 强调文字颜色 1 3" xfId="73"/>
    <cellStyle name="20% - 强调文字颜色 2 2" xfId="74"/>
    <cellStyle name="20% - 强调文字颜色 3 2" xfId="75"/>
    <cellStyle name="常规 3" xfId="76"/>
    <cellStyle name="20% - 强调文字颜色 4 2" xfId="77"/>
    <cellStyle name="常规 4" xfId="78"/>
    <cellStyle name="20% - 强调文字颜色 4 3" xfId="79"/>
    <cellStyle name="20% - 强调文字颜色 5 2" xfId="80"/>
    <cellStyle name="20% - 强调文字颜色 6 2" xfId="81"/>
    <cellStyle name="常规 9 2" xfId="82"/>
    <cellStyle name="40% - 强调文字颜色 1 3" xfId="83"/>
    <cellStyle name="40% - 强调文字颜色 2 2" xfId="84"/>
    <cellStyle name="40% - 强调文字颜色 2 3" xfId="85"/>
    <cellStyle name="40% - 强调文字颜色 3 2" xfId="86"/>
    <cellStyle name="40% - 强调文字颜色 3 3" xfId="87"/>
    <cellStyle name="40% - 强调文字颜色 4 3" xfId="88"/>
    <cellStyle name="千位分隔_1-23预算公开表（全套17张专项检查参考）财政用" xfId="89"/>
    <cellStyle name="40% - 强调文字颜色 5 2" xfId="90"/>
    <cellStyle name="40% - 强调文字颜色 5 3" xfId="91"/>
    <cellStyle name="40% - 强调文字颜色 6 2" xfId="92"/>
    <cellStyle name="40% - 强调文字颜色 6 3" xfId="93"/>
    <cellStyle name="60% - 强调文字颜色 1 2" xfId="94"/>
    <cellStyle name="60% - 强调文字颜色 1 3" xfId="95"/>
    <cellStyle name="常规 5" xfId="96"/>
    <cellStyle name="60% - 强调文字颜色 2 2" xfId="97"/>
    <cellStyle name="60% - 强调文字颜色 3 2" xfId="98"/>
    <cellStyle name="60% - 强调文字颜色 3 3" xfId="99"/>
    <cellStyle name="60% - 强调文字颜色 4 2" xfId="100"/>
    <cellStyle name="60% - 强调文字颜色 4 3" xfId="101"/>
    <cellStyle name="60% - 强调文字颜色 5 2" xfId="102"/>
    <cellStyle name="60% - 强调文字颜色 5 3" xfId="103"/>
    <cellStyle name="60% - 强调文字颜色 6 2" xfId="104"/>
    <cellStyle name="60% - 强调文字颜色 6 3" xfId="105"/>
    <cellStyle name="Calc Currency (0)" xfId="106"/>
    <cellStyle name="常规 2" xfId="107"/>
    <cellStyle name="ColLevel_1" xfId="108"/>
    <cellStyle name="gcd" xfId="109"/>
    <cellStyle name="Header1" xfId="110"/>
    <cellStyle name="Header2" xfId="111"/>
    <cellStyle name="Normal_#10-Headcount" xfId="112"/>
    <cellStyle name="强调文字颜色 1 2" xfId="113"/>
    <cellStyle name="RowLevel_1" xfId="114"/>
    <cellStyle name="百分比 2" xfId="115"/>
    <cellStyle name="百分比 3" xfId="116"/>
    <cellStyle name="百分比_财政用分析表1-19含备选" xfId="117"/>
    <cellStyle name="百分比_财政用分析表1-19含备选 2" xfId="118"/>
    <cellStyle name="标题 1 2" xfId="119"/>
    <cellStyle name="标题 1 3" xfId="120"/>
    <cellStyle name="标题 2 2" xfId="121"/>
    <cellStyle name="标题 2 3" xfId="122"/>
    <cellStyle name="标题 3 2" xfId="123"/>
    <cellStyle name="标题 3 3" xfId="124"/>
    <cellStyle name="标题 4 2" xfId="125"/>
    <cellStyle name="标题 4 3" xfId="126"/>
    <cellStyle name="标题 5" xfId="127"/>
    <cellStyle name="标题 6" xfId="128"/>
    <cellStyle name="差 2" xfId="129"/>
    <cellStyle name="差 3" xfId="130"/>
    <cellStyle name="强调文字颜色 2 3" xfId="131"/>
    <cellStyle name="差_6-市级预算单位国有资本经营预算表((定稿))" xfId="132"/>
    <cellStyle name="差_市级预算单位国有资本经营预算表((定稿))" xfId="133"/>
    <cellStyle name="差_收益测算OR申报表" xfId="134"/>
    <cellStyle name="常规 12" xfId="135"/>
    <cellStyle name="差_株洲市2016年6月月报" xfId="136"/>
    <cellStyle name="常规 10" xfId="137"/>
    <cellStyle name="常规 10 2" xfId="138"/>
    <cellStyle name="常规 10 2 2" xfId="139"/>
    <cellStyle name="常规 10 3" xfId="140"/>
    <cellStyle name="常规 10 3 2" xfId="141"/>
    <cellStyle name="常规 11" xfId="142"/>
    <cellStyle name="常规 13" xfId="143"/>
    <cellStyle name="常规 2 2" xfId="144"/>
    <cellStyle name="常规 2 3" xfId="145"/>
    <cellStyle name="常规 2_2012年度湖南省省级国有资本经营预算表" xfId="146"/>
    <cellStyle name="常规 3 2" xfId="147"/>
    <cellStyle name="常规 3_{15571F84-A218-405b-BA27-BA18A837E776}" xfId="148"/>
    <cellStyle name="常规 4 2_Book1" xfId="149"/>
    <cellStyle name="常规 7" xfId="150"/>
    <cellStyle name="常规 8" xfId="151"/>
    <cellStyle name="常规 9" xfId="152"/>
    <cellStyle name="常规_1-23预算公开表（全套17张专项检查参考）财政用" xfId="153"/>
    <cellStyle name="检查单元格 2" xfId="154"/>
    <cellStyle name="常规_1-6汇总 收支总表（最终定稿）" xfId="155"/>
    <cellStyle name="常规_2014年预算表格(0)" xfId="156"/>
    <cellStyle name="强调文字颜色 4 3" xfId="157"/>
    <cellStyle name="常规_4-定稿2016年社会保险基金预算_市本级(报肖冬亮）最新" xfId="158"/>
    <cellStyle name="常规_6-市级预算单位国有资本经营预算表((定稿))" xfId="159"/>
    <cellStyle name="常规_财政用分析表1-19含备选" xfId="160"/>
    <cellStyle name="好 2" xfId="161"/>
    <cellStyle name="好 3" xfId="162"/>
    <cellStyle name="好_市级预算单位国有资本经营预算表((定稿))" xfId="163"/>
    <cellStyle name="好_收益测算OR申报表" xfId="164"/>
    <cellStyle name="汇总 2" xfId="165"/>
    <cellStyle name="汇总 3" xfId="166"/>
    <cellStyle name="检查单元格 3" xfId="167"/>
    <cellStyle name="解释性文本 2" xfId="168"/>
    <cellStyle name="解释性文本 3" xfId="169"/>
    <cellStyle name="警告文本 2" xfId="170"/>
    <cellStyle name="警告文本 3" xfId="171"/>
    <cellStyle name="链接单元格 2" xfId="172"/>
    <cellStyle name="千位[0]_E22" xfId="173"/>
    <cellStyle name="千位_E22" xfId="174"/>
    <cellStyle name="强调文字颜色 1 3" xfId="175"/>
    <cellStyle name="强调文字颜色 2 2" xfId="176"/>
    <cellStyle name="强调文字颜色 3 2" xfId="177"/>
    <cellStyle name="强调文字颜色 3 3" xfId="178"/>
    <cellStyle name="强调文字颜色 4 2" xfId="179"/>
    <cellStyle name="强调文字颜色 5 2" xfId="180"/>
    <cellStyle name="强调文字颜色 5 3" xfId="181"/>
    <cellStyle name="强调文字颜色 6 2" xfId="182"/>
    <cellStyle name="强调文字颜色 6 3" xfId="183"/>
    <cellStyle name="适中 3" xfId="184"/>
    <cellStyle name="输入 2" xfId="185"/>
    <cellStyle name="输入 3" xfId="186"/>
    <cellStyle name="未定义" xfId="187"/>
    <cellStyle name="样式 1" xfId="188"/>
    <cellStyle name="注释 2" xfId="189"/>
    <cellStyle name="注释 3" xfId="190"/>
    <cellStyle name="常规_预算科_1" xfId="191"/>
    <cellStyle name="常规_12" xfId="192"/>
    <cellStyle name="常规_上海" xfId="193"/>
    <cellStyle name="千位分隔_2   草案表" xfId="194"/>
    <cellStyle name="常规_2017年预算（参阅资料）12.12修改(3)" xfId="195"/>
    <cellStyle name="常规_6" xfId="196"/>
    <cellStyle name="常规 7_2019年预算转移支付表" xfId="197"/>
    <cellStyle name="常规_2011年全省结算汇总表2012(1).03.28定稿" xfId="198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E10" sqref="E10"/>
    </sheetView>
  </sheetViews>
  <sheetFormatPr defaultColWidth="9" defaultRowHeight="14.25" outlineLevelCol="6"/>
  <cols>
    <col min="1" max="1" width="10.575" style="337" customWidth="1"/>
    <col min="2" max="2" width="6.375" style="337" hidden="1" customWidth="1"/>
    <col min="3" max="4" width="11.125" style="337" hidden="1" customWidth="1"/>
    <col min="5" max="5" width="11.125" style="337" customWidth="1"/>
    <col min="6" max="6" width="73.425" style="337" customWidth="1"/>
    <col min="7" max="7" width="33.625" style="338" customWidth="1"/>
    <col min="8" max="9" width="9" style="337"/>
    <col min="10" max="10" width="6.125" style="337" customWidth="1"/>
    <col min="11" max="12" width="9" style="337" hidden="1" customWidth="1"/>
    <col min="13" max="16384" width="9" style="337"/>
  </cols>
  <sheetData>
    <row r="1" s="337" customFormat="1" spans="7:7">
      <c r="G1" s="338"/>
    </row>
    <row r="2" s="337" customFormat="1" ht="120" customHeight="1" spans="7:7">
      <c r="G2" s="338"/>
    </row>
    <row r="3" s="337" customFormat="1" ht="116.25" customHeight="1" spans="1:7">
      <c r="A3" s="339" t="s">
        <v>0</v>
      </c>
      <c r="B3" s="339"/>
      <c r="C3" s="339"/>
      <c r="D3" s="339"/>
      <c r="E3" s="339"/>
      <c r="F3" s="339"/>
      <c r="G3" s="339"/>
    </row>
    <row r="4" s="337" customFormat="1" ht="32.25" customHeight="1" spans="7:7">
      <c r="G4" s="338"/>
    </row>
    <row r="5" s="337" customFormat="1" ht="32.25" customHeight="1" spans="7:7">
      <c r="G5" s="338"/>
    </row>
    <row r="6" s="337" customFormat="1" ht="32.25" customHeight="1" spans="7:7">
      <c r="G6" s="338"/>
    </row>
    <row r="7" s="337" customFormat="1" ht="32.25" customHeight="1" spans="7:7">
      <c r="G7" s="338"/>
    </row>
    <row r="8" s="337" customFormat="1" ht="32.25" customHeight="1" spans="7:7">
      <c r="G8" s="338"/>
    </row>
    <row r="9" s="337" customFormat="1" ht="32.25" customHeight="1" spans="7:7">
      <c r="G9" s="338"/>
    </row>
    <row r="10" s="337" customFormat="1" ht="32.25" customHeight="1" spans="7:7">
      <c r="G10" s="338"/>
    </row>
    <row r="11" s="337" customFormat="1" ht="40.5" customHeight="1" spans="7:7">
      <c r="G11" s="338"/>
    </row>
  </sheetData>
  <mergeCells count="1">
    <mergeCell ref="A3:G3"/>
  </mergeCells>
  <pageMargins left="0.393055555555556" right="0.354166666666667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D15" sqref="D15"/>
    </sheetView>
  </sheetViews>
  <sheetFormatPr defaultColWidth="8.625" defaultRowHeight="15.75" outlineLevelCol="3"/>
  <cols>
    <col min="1" max="1" width="21.125" style="189" customWidth="1"/>
    <col min="2" max="3" width="11.25" style="189" customWidth="1"/>
    <col min="4" max="4" width="29.875" style="189" customWidth="1"/>
    <col min="5" max="30" width="9" style="189" customWidth="1"/>
    <col min="31" max="16380" width="8.625" style="189"/>
  </cols>
  <sheetData>
    <row r="1" s="189" customFormat="1" spans="1:1">
      <c r="A1" s="192" t="s">
        <v>527</v>
      </c>
    </row>
    <row r="2" s="189" customFormat="1" ht="30.75" customHeight="1" spans="1:4">
      <c r="A2" s="193" t="s">
        <v>19</v>
      </c>
      <c r="B2" s="194"/>
      <c r="C2" s="194"/>
      <c r="D2" s="194"/>
    </row>
    <row r="3" s="189" customFormat="1" ht="21.75" customHeight="1" spans="2:4">
      <c r="B3" s="195"/>
      <c r="C3" s="195"/>
      <c r="D3" s="195" t="s">
        <v>528</v>
      </c>
    </row>
    <row r="4" s="190" customFormat="1" ht="20.1" customHeight="1" spans="1:4">
      <c r="A4" s="170" t="s">
        <v>529</v>
      </c>
      <c r="B4" s="196" t="s">
        <v>47</v>
      </c>
      <c r="C4" s="196" t="s">
        <v>48</v>
      </c>
      <c r="D4" s="196" t="s">
        <v>49</v>
      </c>
    </row>
    <row r="5" s="190" customFormat="1" ht="20.1" customHeight="1" spans="1:4">
      <c r="A5" s="170"/>
      <c r="B5" s="196"/>
      <c r="C5" s="196"/>
      <c r="D5" s="196"/>
    </row>
    <row r="6" s="190" customFormat="1" ht="25.5" customHeight="1" spans="1:4">
      <c r="A6" s="170" t="s">
        <v>530</v>
      </c>
      <c r="B6" s="170">
        <v>39260</v>
      </c>
      <c r="C6" s="170">
        <v>100944</v>
      </c>
      <c r="D6" s="170">
        <v>189642</v>
      </c>
    </row>
    <row r="7" s="190" customFormat="1" ht="25.5" customHeight="1" spans="1:4">
      <c r="A7" s="197" t="s">
        <v>531</v>
      </c>
      <c r="B7" s="170"/>
      <c r="C7" s="170"/>
      <c r="D7" s="170"/>
    </row>
    <row r="8" s="190" customFormat="1" ht="25.5" customHeight="1" spans="1:4">
      <c r="A8" s="197" t="s">
        <v>532</v>
      </c>
      <c r="B8" s="170"/>
      <c r="C8" s="170"/>
      <c r="D8" s="170"/>
    </row>
    <row r="9" s="190" customFormat="1" ht="25.5" customHeight="1" spans="1:4">
      <c r="A9" s="197" t="s">
        <v>533</v>
      </c>
      <c r="B9" s="170"/>
      <c r="C9" s="170"/>
      <c r="D9" s="170"/>
    </row>
    <row r="10" s="190" customFormat="1" ht="25.5" customHeight="1" spans="1:4">
      <c r="A10" s="197" t="s">
        <v>534</v>
      </c>
      <c r="B10" s="170"/>
      <c r="C10" s="170"/>
      <c r="D10" s="170"/>
    </row>
    <row r="11" s="190" customFormat="1" ht="25.5" customHeight="1" spans="1:4">
      <c r="A11" s="197" t="s">
        <v>535</v>
      </c>
      <c r="B11" s="170">
        <v>39260</v>
      </c>
      <c r="C11" s="170">
        <v>100263</v>
      </c>
      <c r="D11" s="170">
        <v>189642</v>
      </c>
    </row>
    <row r="12" s="190" customFormat="1" ht="25.5" customHeight="1" spans="1:4">
      <c r="A12" s="197" t="s">
        <v>536</v>
      </c>
      <c r="B12" s="170"/>
      <c r="C12" s="170"/>
      <c r="D12" s="170"/>
    </row>
    <row r="13" s="190" customFormat="1" ht="25.5" customHeight="1" spans="1:4">
      <c r="A13" s="197" t="s">
        <v>537</v>
      </c>
      <c r="B13" s="170"/>
      <c r="C13" s="170"/>
      <c r="D13" s="170"/>
    </row>
    <row r="14" s="190" customFormat="1" ht="25.5" customHeight="1" spans="1:4">
      <c r="A14" s="197" t="s">
        <v>538</v>
      </c>
      <c r="B14" s="170"/>
      <c r="C14" s="170"/>
      <c r="D14" s="170"/>
    </row>
    <row r="15" s="190" customFormat="1" ht="25.5" customHeight="1" spans="1:4">
      <c r="A15" s="197" t="s">
        <v>539</v>
      </c>
      <c r="B15" s="170"/>
      <c r="C15" s="170"/>
      <c r="D15" s="170"/>
    </row>
    <row r="16" s="190" customFormat="1" ht="25.5" customHeight="1" spans="1:4">
      <c r="A16" s="197" t="s">
        <v>540</v>
      </c>
      <c r="B16" s="170"/>
      <c r="C16" s="170"/>
      <c r="D16" s="170"/>
    </row>
    <row r="17" s="190" customFormat="1" ht="25.5" customHeight="1" spans="1:4">
      <c r="A17" s="197" t="s">
        <v>541</v>
      </c>
      <c r="B17" s="170"/>
      <c r="C17" s="170"/>
      <c r="D17" s="170"/>
    </row>
    <row r="18" s="190" customFormat="1" ht="25.5" customHeight="1" spans="1:4">
      <c r="A18" s="197" t="s">
        <v>542</v>
      </c>
      <c r="B18" s="170"/>
      <c r="C18" s="170">
        <v>657</v>
      </c>
      <c r="D18" s="170"/>
    </row>
    <row r="19" s="190" customFormat="1" ht="25.5" customHeight="1" spans="1:4">
      <c r="A19" s="197" t="s">
        <v>543</v>
      </c>
      <c r="B19" s="170"/>
      <c r="C19" s="170">
        <v>24</v>
      </c>
      <c r="D19" s="170"/>
    </row>
    <row r="20" s="191" customFormat="1" ht="35" customHeight="1" spans="1:4">
      <c r="A20" s="198" t="s">
        <v>544</v>
      </c>
      <c r="B20" s="199"/>
      <c r="C20" s="199"/>
      <c r="D20" s="199"/>
    </row>
  </sheetData>
  <mergeCells count="6">
    <mergeCell ref="A2:D2"/>
    <mergeCell ref="A20:D20"/>
    <mergeCell ref="A4:A5"/>
    <mergeCell ref="B4:B5"/>
    <mergeCell ref="C4:C5"/>
    <mergeCell ref="D4:D5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topLeftCell="A2" workbookViewId="0">
      <selection activeCell="D29" sqref="D29"/>
    </sheetView>
  </sheetViews>
  <sheetFormatPr defaultColWidth="9" defaultRowHeight="15.75" outlineLevelCol="2"/>
  <cols>
    <col min="1" max="1" width="30.75" style="175" customWidth="1"/>
    <col min="2" max="2" width="20.5" style="175" customWidth="1"/>
    <col min="3" max="3" width="33.125" style="175" customWidth="1"/>
    <col min="4" max="16384" width="9" style="175"/>
  </cols>
  <sheetData>
    <row r="1" ht="14.25" spans="1:1">
      <c r="A1" s="176" t="s">
        <v>545</v>
      </c>
    </row>
    <row r="2" ht="54" customHeight="1" spans="1:3">
      <c r="A2" s="177" t="s">
        <v>21</v>
      </c>
      <c r="B2" s="177"/>
      <c r="C2" s="177"/>
    </row>
    <row r="3" ht="27" customHeight="1" spans="1:3">
      <c r="A3" s="178"/>
      <c r="B3" s="179"/>
      <c r="C3" s="180" t="s">
        <v>528</v>
      </c>
    </row>
    <row r="4" ht="37.5" spans="1:3">
      <c r="A4" s="181" t="s">
        <v>546</v>
      </c>
      <c r="B4" s="181" t="s">
        <v>547</v>
      </c>
      <c r="C4" s="181" t="s">
        <v>548</v>
      </c>
    </row>
    <row r="5" ht="48" customHeight="1" spans="1:3">
      <c r="A5" s="182" t="s">
        <v>549</v>
      </c>
      <c r="B5" s="183">
        <v>133.82</v>
      </c>
      <c r="C5" s="184"/>
    </row>
    <row r="6" ht="51" customHeight="1" spans="1:3">
      <c r="A6" s="185" t="s">
        <v>550</v>
      </c>
      <c r="B6" s="183">
        <v>133.82</v>
      </c>
      <c r="C6" s="186" t="s">
        <v>551</v>
      </c>
    </row>
    <row r="7" spans="1:2">
      <c r="A7" s="187"/>
      <c r="B7" s="188"/>
    </row>
    <row r="8" spans="1:2">
      <c r="A8" s="187"/>
      <c r="B8" s="187"/>
    </row>
    <row r="9" spans="1:2">
      <c r="A9" s="187"/>
      <c r="B9" s="187"/>
    </row>
    <row r="10" spans="1:2">
      <c r="A10" s="187"/>
      <c r="B10" s="187"/>
    </row>
  </sheetData>
  <mergeCells count="1">
    <mergeCell ref="A2:C2"/>
  </mergeCells>
  <pageMargins left="0.75" right="0.196527777777778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showGridLines="0" showZeros="0" workbookViewId="0">
      <selection activeCell="J13" sqref="J13"/>
    </sheetView>
  </sheetViews>
  <sheetFormatPr defaultColWidth="8" defaultRowHeight="20.1" customHeight="1"/>
  <cols>
    <col min="1" max="1" width="5" style="150" customWidth="1"/>
    <col min="2" max="3" width="4.25" style="151" customWidth="1"/>
    <col min="4" max="4" width="22.875" style="152" customWidth="1"/>
    <col min="5" max="5" width="9.625" style="153" customWidth="1"/>
    <col min="6" max="11" width="8.625" style="153" customWidth="1"/>
    <col min="12" max="16384" width="8" style="154"/>
  </cols>
  <sheetData>
    <row r="1" customHeight="1" spans="1:11">
      <c r="A1" s="155" t="s">
        <v>552</v>
      </c>
      <c r="B1" s="156"/>
      <c r="C1" s="156"/>
      <c r="D1" s="157"/>
      <c r="E1" s="158"/>
      <c r="F1" s="158"/>
      <c r="G1" s="158"/>
      <c r="H1" s="158"/>
      <c r="I1" s="158"/>
      <c r="J1" s="158"/>
      <c r="K1" s="158"/>
    </row>
    <row r="2" customHeight="1" spans="1:11">
      <c r="A2" s="159" t="s">
        <v>23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="148" customFormat="1" customHeight="1" spans="1:11">
      <c r="A3" s="161"/>
      <c r="B3" s="162"/>
      <c r="C3" s="162"/>
      <c r="D3" s="161"/>
      <c r="E3" s="163"/>
      <c r="F3" s="164"/>
      <c r="G3" s="163"/>
      <c r="H3" s="163"/>
      <c r="I3" s="163"/>
      <c r="J3" s="163"/>
      <c r="K3" s="163" t="s">
        <v>553</v>
      </c>
    </row>
    <row r="4" s="148" customFormat="1" customHeight="1" spans="1:11">
      <c r="A4" s="165" t="s">
        <v>554</v>
      </c>
      <c r="B4" s="165"/>
      <c r="C4" s="165"/>
      <c r="D4" s="166" t="s">
        <v>555</v>
      </c>
      <c r="E4" s="166" t="s">
        <v>556</v>
      </c>
      <c r="F4" s="167" t="s">
        <v>557</v>
      </c>
      <c r="G4" s="167"/>
      <c r="H4" s="167"/>
      <c r="I4" s="167"/>
      <c r="J4" s="167"/>
      <c r="K4" s="165" t="s">
        <v>558</v>
      </c>
    </row>
    <row r="5" s="149" customFormat="1" ht="36" customHeight="1" spans="1:11">
      <c r="A5" s="166" t="s">
        <v>559</v>
      </c>
      <c r="B5" s="166" t="s">
        <v>560</v>
      </c>
      <c r="C5" s="166" t="s">
        <v>561</v>
      </c>
      <c r="D5" s="166"/>
      <c r="E5" s="166"/>
      <c r="F5" s="166" t="s">
        <v>562</v>
      </c>
      <c r="G5" s="166" t="s">
        <v>563</v>
      </c>
      <c r="H5" s="166" t="s">
        <v>564</v>
      </c>
      <c r="I5" s="166" t="s">
        <v>565</v>
      </c>
      <c r="J5" s="166" t="s">
        <v>566</v>
      </c>
      <c r="K5" s="165"/>
    </row>
    <row r="6" s="149" customFormat="1" customHeight="1" spans="1:12">
      <c r="A6" s="168"/>
      <c r="B6" s="168"/>
      <c r="C6" s="168"/>
      <c r="D6" s="169" t="s">
        <v>562</v>
      </c>
      <c r="E6" s="170">
        <v>189642</v>
      </c>
      <c r="F6" s="171"/>
      <c r="G6" s="171"/>
      <c r="H6" s="171"/>
      <c r="I6" s="171"/>
      <c r="J6" s="171"/>
      <c r="K6" s="170">
        <v>189642</v>
      </c>
      <c r="L6" s="174"/>
    </row>
    <row r="7" ht="38.25" customHeight="1" spans="1:11">
      <c r="A7" s="168" t="s">
        <v>402</v>
      </c>
      <c r="B7" s="168" t="s">
        <v>156</v>
      </c>
      <c r="C7" s="168" t="s">
        <v>145</v>
      </c>
      <c r="D7" s="172" t="s">
        <v>567</v>
      </c>
      <c r="E7" s="171"/>
      <c r="F7" s="171"/>
      <c r="G7" s="171"/>
      <c r="H7" s="171"/>
      <c r="I7" s="171"/>
      <c r="J7" s="171"/>
      <c r="K7" s="171"/>
    </row>
    <row r="8" ht="24" customHeight="1" spans="1:11">
      <c r="A8" s="168" t="s">
        <v>402</v>
      </c>
      <c r="B8" s="168" t="s">
        <v>156</v>
      </c>
      <c r="C8" s="168" t="s">
        <v>148</v>
      </c>
      <c r="D8" s="172" t="s">
        <v>568</v>
      </c>
      <c r="E8" s="171"/>
      <c r="F8" s="171"/>
      <c r="G8" s="171"/>
      <c r="H8" s="171"/>
      <c r="I8" s="171"/>
      <c r="J8" s="171"/>
      <c r="K8" s="171"/>
    </row>
    <row r="9" ht="24" customHeight="1" spans="1:11">
      <c r="A9" s="168" t="s">
        <v>402</v>
      </c>
      <c r="B9" s="168" t="s">
        <v>156</v>
      </c>
      <c r="C9" s="168" t="s">
        <v>164</v>
      </c>
      <c r="D9" s="172" t="s">
        <v>569</v>
      </c>
      <c r="E9" s="171"/>
      <c r="F9" s="171"/>
      <c r="G9" s="171"/>
      <c r="H9" s="171"/>
      <c r="I9" s="171"/>
      <c r="J9" s="171"/>
      <c r="K9" s="171"/>
    </row>
    <row r="10" ht="24" customHeight="1" spans="1:11">
      <c r="A10" s="168" t="s">
        <v>402</v>
      </c>
      <c r="B10" s="168" t="s">
        <v>156</v>
      </c>
      <c r="C10" s="168" t="s">
        <v>158</v>
      </c>
      <c r="D10" s="172" t="s">
        <v>570</v>
      </c>
      <c r="E10" s="170">
        <v>189642</v>
      </c>
      <c r="F10" s="171"/>
      <c r="G10" s="171"/>
      <c r="H10" s="171"/>
      <c r="I10" s="171"/>
      <c r="J10" s="171"/>
      <c r="K10" s="170">
        <v>189642</v>
      </c>
    </row>
    <row r="11" ht="24" customHeight="1" spans="1:11">
      <c r="A11" s="168" t="s">
        <v>402</v>
      </c>
      <c r="B11" s="168" t="s">
        <v>292</v>
      </c>
      <c r="C11" s="168" t="s">
        <v>158</v>
      </c>
      <c r="D11" s="172" t="s">
        <v>571</v>
      </c>
      <c r="E11" s="171"/>
      <c r="F11" s="171"/>
      <c r="G11" s="171"/>
      <c r="H11" s="171"/>
      <c r="I11" s="171"/>
      <c r="J11" s="171"/>
      <c r="K11" s="171"/>
    </row>
    <row r="12" ht="24" customHeight="1" spans="1:11">
      <c r="A12" s="168" t="s">
        <v>402</v>
      </c>
      <c r="B12" s="168" t="s">
        <v>203</v>
      </c>
      <c r="C12" s="168" t="s">
        <v>145</v>
      </c>
      <c r="D12" s="172" t="s">
        <v>572</v>
      </c>
      <c r="E12" s="171"/>
      <c r="F12" s="171"/>
      <c r="G12" s="171"/>
      <c r="H12" s="171"/>
      <c r="I12" s="171"/>
      <c r="J12" s="171"/>
      <c r="K12" s="171"/>
    </row>
    <row r="13" ht="24" customHeight="1" spans="1:11">
      <c r="A13" s="168" t="s">
        <v>402</v>
      </c>
      <c r="B13" s="168" t="s">
        <v>203</v>
      </c>
      <c r="C13" s="168" t="s">
        <v>158</v>
      </c>
      <c r="D13" s="172" t="s">
        <v>573</v>
      </c>
      <c r="E13" s="171"/>
      <c r="F13" s="171"/>
      <c r="G13" s="171"/>
      <c r="H13" s="171"/>
      <c r="I13" s="171"/>
      <c r="J13" s="171"/>
      <c r="K13" s="171"/>
    </row>
    <row r="14" ht="24" customHeight="1" spans="1:11">
      <c r="A14" s="168" t="s">
        <v>574</v>
      </c>
      <c r="B14" s="168" t="s">
        <v>575</v>
      </c>
      <c r="C14" s="168" t="s">
        <v>148</v>
      </c>
      <c r="D14" s="172" t="s">
        <v>576</v>
      </c>
      <c r="E14" s="171"/>
      <c r="F14" s="171"/>
      <c r="G14" s="171"/>
      <c r="H14" s="171"/>
      <c r="I14" s="171"/>
      <c r="J14" s="171"/>
      <c r="K14" s="171"/>
    </row>
    <row r="15" ht="24" customHeight="1" spans="1:11">
      <c r="A15" s="168" t="s">
        <v>574</v>
      </c>
      <c r="B15" s="168" t="s">
        <v>575</v>
      </c>
      <c r="C15" s="168" t="s">
        <v>158</v>
      </c>
      <c r="D15" s="172" t="s">
        <v>577</v>
      </c>
      <c r="E15" s="171"/>
      <c r="F15" s="171"/>
      <c r="G15" s="171"/>
      <c r="H15" s="171"/>
      <c r="I15" s="171"/>
      <c r="J15" s="171"/>
      <c r="K15" s="171"/>
    </row>
    <row r="16" ht="24" customHeight="1" spans="1:11">
      <c r="A16" s="168" t="s">
        <v>574</v>
      </c>
      <c r="B16" s="168" t="s">
        <v>575</v>
      </c>
      <c r="C16" s="168" t="s">
        <v>164</v>
      </c>
      <c r="D16" s="172" t="s">
        <v>578</v>
      </c>
      <c r="E16" s="171"/>
      <c r="F16" s="171"/>
      <c r="G16" s="171"/>
      <c r="H16" s="171"/>
      <c r="I16" s="171"/>
      <c r="J16" s="171"/>
      <c r="K16" s="171"/>
    </row>
    <row r="17" ht="24" customHeight="1" spans="1:11">
      <c r="A17" s="168" t="s">
        <v>574</v>
      </c>
      <c r="B17" s="168" t="s">
        <v>575</v>
      </c>
      <c r="C17" s="168" t="s">
        <v>150</v>
      </c>
      <c r="D17" s="172" t="s">
        <v>579</v>
      </c>
      <c r="E17" s="171"/>
      <c r="F17" s="171"/>
      <c r="G17" s="171"/>
      <c r="H17" s="171"/>
      <c r="I17" s="171"/>
      <c r="J17" s="171"/>
      <c r="K17" s="171"/>
    </row>
    <row r="18" ht="24" customHeight="1" spans="1:11">
      <c r="A18" s="168" t="s">
        <v>580</v>
      </c>
      <c r="B18" s="168" t="s">
        <v>150</v>
      </c>
      <c r="C18" s="168"/>
      <c r="D18" s="172" t="s">
        <v>581</v>
      </c>
      <c r="E18" s="171"/>
      <c r="F18" s="171"/>
      <c r="G18" s="171"/>
      <c r="H18" s="171"/>
      <c r="I18" s="171"/>
      <c r="J18" s="171"/>
      <c r="K18" s="171"/>
    </row>
    <row r="19" ht="24" customHeight="1" spans="1:11">
      <c r="A19" s="168" t="s">
        <v>580</v>
      </c>
      <c r="B19" s="168" t="s">
        <v>156</v>
      </c>
      <c r="C19" s="168" t="s">
        <v>150</v>
      </c>
      <c r="D19" s="172" t="s">
        <v>582</v>
      </c>
      <c r="E19" s="171"/>
      <c r="F19" s="171"/>
      <c r="G19" s="171"/>
      <c r="H19" s="171"/>
      <c r="I19" s="171"/>
      <c r="J19" s="171"/>
      <c r="K19" s="171"/>
    </row>
    <row r="20" ht="24" customHeight="1" spans="1:11">
      <c r="A20" s="168" t="s">
        <v>580</v>
      </c>
      <c r="B20" s="168" t="s">
        <v>156</v>
      </c>
      <c r="C20" s="168" t="s">
        <v>158</v>
      </c>
      <c r="D20" s="172" t="s">
        <v>583</v>
      </c>
      <c r="E20" s="171"/>
      <c r="F20" s="171"/>
      <c r="G20" s="171"/>
      <c r="H20" s="171"/>
      <c r="I20" s="171"/>
      <c r="J20" s="171"/>
      <c r="K20" s="171"/>
    </row>
    <row r="21" ht="24" customHeight="1" spans="1:11">
      <c r="A21" s="168" t="s">
        <v>580</v>
      </c>
      <c r="B21" s="168" t="s">
        <v>584</v>
      </c>
      <c r="C21" s="168" t="s">
        <v>152</v>
      </c>
      <c r="D21" s="172" t="s">
        <v>585</v>
      </c>
      <c r="E21" s="171"/>
      <c r="F21" s="171"/>
      <c r="G21" s="171"/>
      <c r="H21" s="171"/>
      <c r="I21" s="171"/>
      <c r="J21" s="171"/>
      <c r="K21" s="171"/>
    </row>
    <row r="22" ht="24" customHeight="1" spans="1:11">
      <c r="A22" s="168" t="s">
        <v>580</v>
      </c>
      <c r="B22" s="168" t="s">
        <v>584</v>
      </c>
      <c r="C22" s="168" t="s">
        <v>164</v>
      </c>
      <c r="D22" s="172" t="s">
        <v>586</v>
      </c>
      <c r="E22" s="171"/>
      <c r="F22" s="171"/>
      <c r="G22" s="171"/>
      <c r="H22" s="171"/>
      <c r="I22" s="171"/>
      <c r="J22" s="171"/>
      <c r="K22" s="171"/>
    </row>
    <row r="24" customHeight="1" spans="1:11">
      <c r="A24" s="173" t="s">
        <v>111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</row>
  </sheetData>
  <mergeCells count="6">
    <mergeCell ref="A2:K2"/>
    <mergeCell ref="A4:C4"/>
    <mergeCell ref="A24:K24"/>
    <mergeCell ref="D4:D5"/>
    <mergeCell ref="E4:E5"/>
    <mergeCell ref="K4:K5"/>
  </mergeCells>
  <printOptions horizontalCentered="1"/>
  <pageMargins left="0.590277777777778" right="0.393055555555556" top="0.865972222222222" bottom="0.471527777777778" header="0.55" footer="0.235416666666667"/>
  <pageSetup paperSize="9" scale="89" orientation="portrait" horizontalDpi="600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showZeros="0" workbookViewId="0">
      <selection activeCell="A5" sqref="A5"/>
    </sheetView>
  </sheetViews>
  <sheetFormatPr defaultColWidth="8.625" defaultRowHeight="15.75" outlineLevelCol="3"/>
  <cols>
    <col min="1" max="1" width="41.25" style="122" customWidth="1"/>
    <col min="2" max="3" width="11.625" style="122" customWidth="1"/>
    <col min="4" max="4" width="15.125" style="122" customWidth="1"/>
    <col min="5" max="28" width="9" style="120" customWidth="1"/>
    <col min="29" max="16384" width="8.625" style="120"/>
  </cols>
  <sheetData>
    <row r="1" spans="1:1">
      <c r="A1" s="123" t="s">
        <v>587</v>
      </c>
    </row>
    <row r="2" ht="37.5" customHeight="1" spans="1:4">
      <c r="A2" s="138" t="s">
        <v>25</v>
      </c>
      <c r="B2" s="139"/>
      <c r="C2" s="139"/>
      <c r="D2" s="139"/>
    </row>
    <row r="3" ht="14.25" spans="1:4">
      <c r="A3" s="126"/>
      <c r="B3" s="126"/>
      <c r="C3" s="126"/>
      <c r="D3" s="140" t="s">
        <v>588</v>
      </c>
    </row>
    <row r="4" ht="24.95" customHeight="1" spans="1:4">
      <c r="A4" s="141" t="s">
        <v>589</v>
      </c>
      <c r="B4" s="142"/>
      <c r="C4" s="142"/>
      <c r="D4" s="143"/>
    </row>
    <row r="5" s="121" customFormat="1" ht="28.5" customHeight="1" spans="1:4">
      <c r="A5" s="129" t="s">
        <v>590</v>
      </c>
      <c r="B5" s="130" t="s">
        <v>49</v>
      </c>
      <c r="C5" s="130" t="s">
        <v>591</v>
      </c>
      <c r="D5" s="131" t="s">
        <v>592</v>
      </c>
    </row>
    <row r="6" ht="24.95" customHeight="1" spans="1:4">
      <c r="A6" s="132" t="s">
        <v>593</v>
      </c>
      <c r="B6" s="136">
        <v>10000</v>
      </c>
      <c r="C6" s="136">
        <v>8400</v>
      </c>
      <c r="D6" s="134">
        <f>B6/C6</f>
        <v>1.19</v>
      </c>
    </row>
    <row r="7" ht="24.95" customHeight="1" spans="1:4">
      <c r="A7" s="132" t="s">
        <v>594</v>
      </c>
      <c r="B7" s="144"/>
      <c r="C7" s="144"/>
      <c r="D7" s="134"/>
    </row>
    <row r="8" ht="24.95" customHeight="1" spans="1:4">
      <c r="A8" s="132" t="s">
        <v>595</v>
      </c>
      <c r="B8" s="133"/>
      <c r="C8" s="136"/>
      <c r="D8" s="134"/>
    </row>
    <row r="9" ht="24.95" customHeight="1" spans="1:4">
      <c r="A9" s="132" t="s">
        <v>596</v>
      </c>
      <c r="B9" s="136"/>
      <c r="C9" s="136"/>
      <c r="D9" s="134"/>
    </row>
    <row r="10" ht="24.95" customHeight="1" spans="1:4">
      <c r="A10" s="132" t="s">
        <v>597</v>
      </c>
      <c r="B10" s="136"/>
      <c r="C10" s="136"/>
      <c r="D10" s="134"/>
    </row>
    <row r="11" ht="24.95" customHeight="1" spans="1:4">
      <c r="A11" s="132" t="s">
        <v>598</v>
      </c>
      <c r="B11" s="136"/>
      <c r="C11" s="136"/>
      <c r="D11" s="134"/>
    </row>
    <row r="12" ht="24.95" customHeight="1" spans="1:4">
      <c r="A12" s="132" t="s">
        <v>599</v>
      </c>
      <c r="B12" s="136"/>
      <c r="C12" s="136"/>
      <c r="D12" s="134"/>
    </row>
    <row r="13" ht="24.95" customHeight="1" spans="1:4">
      <c r="A13" s="145" t="s">
        <v>600</v>
      </c>
      <c r="B13" s="135"/>
      <c r="C13" s="135"/>
      <c r="D13" s="134"/>
    </row>
    <row r="14" ht="24.95" customHeight="1" spans="1:4">
      <c r="A14" s="132" t="s">
        <v>601</v>
      </c>
      <c r="B14" s="135"/>
      <c r="C14" s="135"/>
      <c r="D14" s="134"/>
    </row>
    <row r="15" ht="24.95" customHeight="1" spans="1:4">
      <c r="A15" s="132" t="s">
        <v>602</v>
      </c>
      <c r="B15" s="135"/>
      <c r="C15" s="135"/>
      <c r="D15" s="134"/>
    </row>
    <row r="16" ht="24.95" customHeight="1" spans="1:4">
      <c r="A16" s="132" t="s">
        <v>603</v>
      </c>
      <c r="B16" s="135"/>
      <c r="C16" s="135"/>
      <c r="D16" s="134"/>
    </row>
    <row r="17" ht="24.95" customHeight="1" spans="1:4">
      <c r="A17" s="132" t="s">
        <v>602</v>
      </c>
      <c r="B17" s="135"/>
      <c r="C17" s="135"/>
      <c r="D17" s="134"/>
    </row>
    <row r="18" ht="24.95" customHeight="1" spans="1:4">
      <c r="A18" s="132" t="s">
        <v>604</v>
      </c>
      <c r="B18" s="135"/>
      <c r="C18" s="135"/>
      <c r="D18" s="134"/>
    </row>
    <row r="19" ht="24.95" customHeight="1" spans="1:4">
      <c r="A19" s="132" t="s">
        <v>602</v>
      </c>
      <c r="B19" s="135"/>
      <c r="C19" s="135"/>
      <c r="D19" s="134"/>
    </row>
    <row r="20" ht="24.95" customHeight="1" spans="1:4">
      <c r="A20" s="128" t="s">
        <v>605</v>
      </c>
      <c r="B20" s="136">
        <v>10000</v>
      </c>
      <c r="C20" s="136">
        <v>8400</v>
      </c>
      <c r="D20" s="134">
        <f>B20/C20</f>
        <v>1.19</v>
      </c>
    </row>
    <row r="21" ht="24.95" customHeight="1" spans="1:4">
      <c r="A21" s="132" t="s">
        <v>606</v>
      </c>
      <c r="B21" s="136"/>
      <c r="C21" s="135"/>
      <c r="D21" s="134"/>
    </row>
    <row r="22" ht="24.95" customHeight="1" spans="1:4">
      <c r="A22" s="128" t="s">
        <v>607</v>
      </c>
      <c r="B22" s="136">
        <v>10000</v>
      </c>
      <c r="C22" s="136">
        <v>8400</v>
      </c>
      <c r="D22" s="134">
        <f>B22/C22</f>
        <v>1.19</v>
      </c>
    </row>
    <row r="23" ht="24.95" customHeight="1" spans="1:4">
      <c r="A23" s="146"/>
      <c r="B23" s="146"/>
      <c r="C23" s="146"/>
      <c r="D23" s="147"/>
    </row>
  </sheetData>
  <mergeCells count="3">
    <mergeCell ref="A2:D2"/>
    <mergeCell ref="A4:D4"/>
    <mergeCell ref="A23:C23"/>
  </mergeCells>
  <printOptions horizontalCentered="1"/>
  <pageMargins left="0.588888888888889" right="0.588888888888889" top="0.747916666666667" bottom="0.588888888888889" header="0.2" footer="0.159027777777778"/>
  <pageSetup paperSize="9" scale="90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A7" sqref="A7"/>
    </sheetView>
  </sheetViews>
  <sheetFormatPr defaultColWidth="8.625" defaultRowHeight="15.75" outlineLevelCol="3"/>
  <cols>
    <col min="1" max="1" width="30.625" style="122" customWidth="1"/>
    <col min="2" max="4" width="11.625" style="122" customWidth="1"/>
    <col min="5" max="28" width="9" style="120" customWidth="1"/>
    <col min="29" max="16380" width="8.625" style="120"/>
  </cols>
  <sheetData>
    <row r="1" s="120" customFormat="1" spans="1:4">
      <c r="A1" s="123" t="s">
        <v>608</v>
      </c>
      <c r="B1" s="122"/>
      <c r="C1" s="122"/>
      <c r="D1" s="122"/>
    </row>
    <row r="2" s="120" customFormat="1" ht="37.5" customHeight="1" spans="1:4">
      <c r="A2" s="124" t="s">
        <v>27</v>
      </c>
      <c r="B2" s="125"/>
      <c r="C2" s="125"/>
      <c r="D2" s="125"/>
    </row>
    <row r="3" s="120" customFormat="1" spans="1:4">
      <c r="A3" s="126"/>
      <c r="B3" s="126"/>
      <c r="C3" s="126"/>
      <c r="D3" s="127" t="s">
        <v>609</v>
      </c>
    </row>
    <row r="4" s="120" customFormat="1" ht="24.95" customHeight="1" spans="1:4">
      <c r="A4" s="128" t="s">
        <v>610</v>
      </c>
      <c r="B4" s="128"/>
      <c r="C4" s="128"/>
      <c r="D4" s="128"/>
    </row>
    <row r="5" s="121" customFormat="1" ht="28.5" customHeight="1" spans="1:4">
      <c r="A5" s="129" t="s">
        <v>590</v>
      </c>
      <c r="B5" s="130" t="s">
        <v>49</v>
      </c>
      <c r="C5" s="130" t="s">
        <v>591</v>
      </c>
      <c r="D5" s="131" t="s">
        <v>592</v>
      </c>
    </row>
    <row r="6" s="120" customFormat="1" ht="24.95" customHeight="1" spans="1:4">
      <c r="A6" s="132" t="s">
        <v>611</v>
      </c>
      <c r="B6" s="132"/>
      <c r="C6" s="132"/>
      <c r="D6" s="132"/>
    </row>
    <row r="7" s="120" customFormat="1" ht="24.95" customHeight="1" spans="1:4">
      <c r="A7" s="132" t="s">
        <v>612</v>
      </c>
      <c r="B7" s="132"/>
      <c r="C7" s="132"/>
      <c r="D7" s="132"/>
    </row>
    <row r="8" s="120" customFormat="1" ht="24.95" customHeight="1" spans="1:4">
      <c r="A8" s="132" t="s">
        <v>613</v>
      </c>
      <c r="B8" s="132"/>
      <c r="C8" s="132"/>
      <c r="D8" s="132"/>
    </row>
    <row r="9" s="120" customFormat="1" ht="24.95" customHeight="1" spans="1:4">
      <c r="A9" s="132" t="s">
        <v>614</v>
      </c>
      <c r="B9" s="132"/>
      <c r="C9" s="132"/>
      <c r="D9" s="132"/>
    </row>
    <row r="10" s="120" customFormat="1" ht="24.95" customHeight="1" spans="1:4">
      <c r="A10" s="132" t="s">
        <v>615</v>
      </c>
      <c r="B10" s="132"/>
      <c r="C10" s="132"/>
      <c r="D10" s="132"/>
    </row>
    <row r="11" s="120" customFormat="1" ht="24.95" customHeight="1" spans="1:4">
      <c r="A11" s="132" t="s">
        <v>616</v>
      </c>
      <c r="B11" s="132"/>
      <c r="C11" s="132"/>
      <c r="D11" s="132"/>
    </row>
    <row r="12" s="120" customFormat="1" ht="24.95" customHeight="1" spans="1:4">
      <c r="A12" s="132" t="s">
        <v>617</v>
      </c>
      <c r="B12" s="132"/>
      <c r="C12" s="132"/>
      <c r="D12" s="132"/>
    </row>
    <row r="13" s="120" customFormat="1" ht="24.95" customHeight="1" spans="1:4">
      <c r="A13" s="132" t="s">
        <v>618</v>
      </c>
      <c r="B13" s="132"/>
      <c r="C13" s="132"/>
      <c r="D13" s="132"/>
    </row>
    <row r="14" s="120" customFormat="1" ht="24.95" customHeight="1" spans="1:4">
      <c r="A14" s="132" t="s">
        <v>619</v>
      </c>
      <c r="B14" s="133"/>
      <c r="C14" s="133"/>
      <c r="D14" s="134"/>
    </row>
    <row r="15" s="120" customFormat="1" ht="24.95" customHeight="1" spans="1:4">
      <c r="A15" s="132" t="s">
        <v>620</v>
      </c>
      <c r="B15" s="135"/>
      <c r="C15" s="135"/>
      <c r="D15" s="134"/>
    </row>
    <row r="16" s="120" customFormat="1" ht="24.95" customHeight="1" spans="1:4">
      <c r="A16" s="132" t="s">
        <v>621</v>
      </c>
      <c r="B16" s="135"/>
      <c r="C16" s="135"/>
      <c r="D16" s="134"/>
    </row>
    <row r="17" s="120" customFormat="1" ht="24.95" customHeight="1" spans="1:4">
      <c r="A17" s="132" t="s">
        <v>622</v>
      </c>
      <c r="B17" s="136">
        <v>10000</v>
      </c>
      <c r="C17" s="136">
        <v>8400</v>
      </c>
      <c r="D17" s="134">
        <f t="shared" ref="D17:D22" si="0">B17/C17</f>
        <v>1.19</v>
      </c>
    </row>
    <row r="18" s="120" customFormat="1" ht="24.95" customHeight="1" spans="1:4">
      <c r="A18" s="132" t="s">
        <v>623</v>
      </c>
      <c r="B18" s="136"/>
      <c r="C18" s="136">
        <v>0</v>
      </c>
      <c r="D18" s="134"/>
    </row>
    <row r="19" s="120" customFormat="1" ht="24.95" customHeight="1" spans="1:4">
      <c r="A19" s="132"/>
      <c r="B19" s="135"/>
      <c r="C19" s="135"/>
      <c r="D19" s="134"/>
    </row>
    <row r="20" s="120" customFormat="1" ht="24.95" customHeight="1" spans="1:4">
      <c r="A20" s="128" t="s">
        <v>624</v>
      </c>
      <c r="B20" s="136">
        <v>10000</v>
      </c>
      <c r="C20" s="136">
        <v>8400</v>
      </c>
      <c r="D20" s="134">
        <f t="shared" si="0"/>
        <v>1.19</v>
      </c>
    </row>
    <row r="21" s="120" customFormat="1" ht="24.95" customHeight="1" spans="1:4">
      <c r="A21" s="132" t="s">
        <v>625</v>
      </c>
      <c r="B21" s="136">
        <v>0</v>
      </c>
      <c r="C21" s="136"/>
      <c r="D21" s="134"/>
    </row>
    <row r="22" s="120" customFormat="1" ht="24.95" customHeight="1" spans="1:4">
      <c r="A22" s="128" t="s">
        <v>626</v>
      </c>
      <c r="B22" s="136">
        <v>10000</v>
      </c>
      <c r="C22" s="136">
        <v>8400</v>
      </c>
      <c r="D22" s="134">
        <f t="shared" si="0"/>
        <v>1.19</v>
      </c>
    </row>
    <row r="23" s="120" customFormat="1" ht="24.95" customHeight="1" spans="2:4">
      <c r="B23" s="137"/>
      <c r="C23" s="137"/>
      <c r="D23" s="137"/>
    </row>
  </sheetData>
  <mergeCells count="2">
    <mergeCell ref="A2:D2"/>
    <mergeCell ref="A4:D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8" sqref="A8"/>
    </sheetView>
  </sheetViews>
  <sheetFormatPr defaultColWidth="8" defaultRowHeight="14.25" customHeight="1" outlineLevelCol="5"/>
  <cols>
    <col min="1" max="1" width="32.5" style="89" customWidth="1"/>
    <col min="2" max="2" width="14.75" style="89" customWidth="1"/>
    <col min="3" max="3" width="15.5" style="89" customWidth="1"/>
    <col min="4" max="4" width="14.25" style="91" customWidth="1"/>
    <col min="5" max="5" width="15.5" style="89" customWidth="1"/>
    <col min="6" max="6" width="15.375" style="89" customWidth="1"/>
    <col min="7" max="16384" width="8" style="89"/>
  </cols>
  <sheetData>
    <row r="1" ht="18" customHeight="1" spans="1:6">
      <c r="A1" s="92" t="s">
        <v>627</v>
      </c>
      <c r="B1" s="93"/>
      <c r="C1" s="93"/>
      <c r="D1" s="94"/>
      <c r="E1" s="93"/>
      <c r="F1" s="93"/>
    </row>
    <row r="2" s="90" customFormat="1" ht="30.75" customHeight="1" spans="1:6">
      <c r="A2" s="95" t="s">
        <v>29</v>
      </c>
      <c r="B2" s="96"/>
      <c r="C2" s="96"/>
      <c r="D2" s="96"/>
      <c r="E2" s="96"/>
      <c r="F2" s="96"/>
    </row>
    <row r="3" ht="18.75" customHeight="1" spans="1:6">
      <c r="A3" s="97"/>
      <c r="B3" s="97"/>
      <c r="C3" s="97"/>
      <c r="D3" s="98"/>
      <c r="E3" s="97"/>
      <c r="F3" s="99" t="s">
        <v>628</v>
      </c>
    </row>
    <row r="4" ht="36.75" customHeight="1" spans="1:6">
      <c r="A4" s="100" t="s">
        <v>629</v>
      </c>
      <c r="B4" s="101" t="s">
        <v>630</v>
      </c>
      <c r="C4" s="102" t="s">
        <v>631</v>
      </c>
      <c r="D4" s="101" t="s">
        <v>632</v>
      </c>
      <c r="E4" s="103" t="s">
        <v>633</v>
      </c>
      <c r="F4" s="103" t="s">
        <v>634</v>
      </c>
    </row>
    <row r="5" ht="26.25" customHeight="1" spans="1:6">
      <c r="A5" s="114" t="s">
        <v>635</v>
      </c>
      <c r="B5" s="115">
        <v>22140</v>
      </c>
      <c r="C5" s="115">
        <f>C12-C11</f>
        <v>7491</v>
      </c>
      <c r="D5" s="115">
        <f>D12-D11</f>
        <v>3774</v>
      </c>
      <c r="E5" s="115">
        <f>E12-E11</f>
        <v>4624</v>
      </c>
      <c r="F5" s="115">
        <f>F12-F11</f>
        <v>6251</v>
      </c>
    </row>
    <row r="6" ht="26.25" customHeight="1" spans="1:6">
      <c r="A6" s="116" t="s">
        <v>636</v>
      </c>
      <c r="B6" s="105">
        <v>19515</v>
      </c>
      <c r="C6" s="105">
        <v>9260</v>
      </c>
      <c r="D6" s="105">
        <v>761</v>
      </c>
      <c r="E6" s="105">
        <v>7352</v>
      </c>
      <c r="F6" s="105">
        <v>2142</v>
      </c>
    </row>
    <row r="7" ht="26.25" customHeight="1" spans="1:6">
      <c r="A7" s="106" t="s">
        <v>637</v>
      </c>
      <c r="B7" s="105">
        <v>10488</v>
      </c>
      <c r="C7" s="105">
        <v>7205</v>
      </c>
      <c r="D7" s="105">
        <v>710</v>
      </c>
      <c r="E7" s="105">
        <v>2156</v>
      </c>
      <c r="F7" s="105">
        <v>417</v>
      </c>
    </row>
    <row r="8" ht="26.25" customHeight="1" spans="1:6">
      <c r="A8" s="106" t="s">
        <v>638</v>
      </c>
      <c r="B8" s="105">
        <v>216</v>
      </c>
      <c r="C8" s="105">
        <v>55</v>
      </c>
      <c r="D8" s="105">
        <v>48</v>
      </c>
      <c r="E8" s="105">
        <v>100</v>
      </c>
      <c r="F8" s="105">
        <v>13</v>
      </c>
    </row>
    <row r="9" ht="26.25" customHeight="1" spans="1:6">
      <c r="A9" s="117" t="s">
        <v>639</v>
      </c>
      <c r="B9" s="105">
        <v>8801</v>
      </c>
      <c r="C9" s="105">
        <v>2000</v>
      </c>
      <c r="D9" s="105"/>
      <c r="E9" s="105">
        <v>5096</v>
      </c>
      <c r="F9" s="105">
        <v>1705</v>
      </c>
    </row>
    <row r="10" ht="26.25" customHeight="1" spans="1:6">
      <c r="A10" s="117" t="s">
        <v>640</v>
      </c>
      <c r="B10" s="105"/>
      <c r="C10" s="105"/>
      <c r="D10" s="105"/>
      <c r="E10" s="105"/>
      <c r="F10" s="105"/>
    </row>
    <row r="11" ht="26.25" customHeight="1" spans="1:6">
      <c r="A11" s="118" t="s">
        <v>641</v>
      </c>
      <c r="B11" s="109">
        <v>3055</v>
      </c>
      <c r="C11" s="109">
        <v>2051</v>
      </c>
      <c r="D11" s="109">
        <v>315</v>
      </c>
      <c r="E11" s="109">
        <v>300</v>
      </c>
      <c r="F11" s="109">
        <v>389</v>
      </c>
    </row>
    <row r="12" ht="26.25" customHeight="1" spans="1:6">
      <c r="A12" s="119" t="s">
        <v>642</v>
      </c>
      <c r="B12" s="109">
        <v>25195</v>
      </c>
      <c r="C12" s="109">
        <v>9542</v>
      </c>
      <c r="D12" s="109">
        <v>4089</v>
      </c>
      <c r="E12" s="109">
        <v>4924</v>
      </c>
      <c r="F12" s="109">
        <v>6640</v>
      </c>
    </row>
  </sheetData>
  <mergeCells count="1">
    <mergeCell ref="A2:F2"/>
  </mergeCells>
  <printOptions horizontalCentered="1"/>
  <pageMargins left="0.588888888888889" right="0.588888888888889" top="0.588888888888889" bottom="0.588888888888889" header="0.349305555555556" footer="0.349305555555556"/>
  <pageSetup paperSize="9" scale="95" firstPageNumber="0" orientation="landscape" useFirstPageNumber="1" errors="blank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B11" sqref="B11"/>
    </sheetView>
  </sheetViews>
  <sheetFormatPr defaultColWidth="8" defaultRowHeight="14.25" customHeight="1" outlineLevelCol="5"/>
  <cols>
    <col min="1" max="1" width="32.5" style="89" customWidth="1"/>
    <col min="2" max="2" width="14.75" style="89" customWidth="1"/>
    <col min="3" max="3" width="15.5" style="89" customWidth="1"/>
    <col min="4" max="4" width="14.25" style="91" customWidth="1"/>
    <col min="5" max="5" width="15.5" style="89" customWidth="1"/>
    <col min="6" max="6" width="15.375" style="89" customWidth="1"/>
    <col min="7" max="16384" width="8" style="89"/>
  </cols>
  <sheetData>
    <row r="1" s="89" customFormat="1" ht="16" customHeight="1" spans="1:6">
      <c r="A1" s="92" t="s">
        <v>643</v>
      </c>
      <c r="B1" s="93"/>
      <c r="C1" s="93"/>
      <c r="D1" s="94"/>
      <c r="E1" s="93"/>
      <c r="F1" s="93"/>
    </row>
    <row r="2" s="90" customFormat="1" ht="30.75" customHeight="1" spans="1:6">
      <c r="A2" s="95" t="s">
        <v>31</v>
      </c>
      <c r="B2" s="96"/>
      <c r="C2" s="96"/>
      <c r="D2" s="96"/>
      <c r="E2" s="96"/>
      <c r="F2" s="96"/>
    </row>
    <row r="3" s="89" customFormat="1" ht="18.75" customHeight="1" spans="1:6">
      <c r="A3" s="97"/>
      <c r="B3" s="97"/>
      <c r="C3" s="97"/>
      <c r="D3" s="98"/>
      <c r="E3" s="97"/>
      <c r="F3" s="99" t="s">
        <v>628</v>
      </c>
    </row>
    <row r="4" s="89" customFormat="1" ht="36.75" customHeight="1" spans="1:6">
      <c r="A4" s="100" t="s">
        <v>629</v>
      </c>
      <c r="B4" s="101" t="s">
        <v>630</v>
      </c>
      <c r="C4" s="102" t="s">
        <v>631</v>
      </c>
      <c r="D4" s="101" t="s">
        <v>632</v>
      </c>
      <c r="E4" s="103" t="s">
        <v>633</v>
      </c>
      <c r="F4" s="103" t="s">
        <v>634</v>
      </c>
    </row>
    <row r="5" s="89" customFormat="1" ht="26.25" customHeight="1" spans="1:6">
      <c r="A5" s="104" t="s">
        <v>644</v>
      </c>
      <c r="B5" s="105">
        <v>16460</v>
      </c>
      <c r="C5" s="105">
        <v>7209</v>
      </c>
      <c r="D5" s="105">
        <v>446</v>
      </c>
      <c r="E5" s="105">
        <v>7052</v>
      </c>
      <c r="F5" s="105">
        <v>1753</v>
      </c>
    </row>
    <row r="6" s="89" customFormat="1" ht="26.25" customHeight="1" spans="1:6">
      <c r="A6" s="106" t="s">
        <v>645</v>
      </c>
      <c r="B6" s="105">
        <v>15602</v>
      </c>
      <c r="C6" s="105"/>
      <c r="D6" s="105">
        <v>273</v>
      </c>
      <c r="E6" s="105">
        <v>6562</v>
      </c>
      <c r="F6" s="105">
        <v>1558</v>
      </c>
    </row>
    <row r="7" s="89" customFormat="1" ht="26.25" customHeight="1" spans="1:6">
      <c r="A7" s="106" t="s">
        <v>646</v>
      </c>
      <c r="B7" s="105">
        <v>116</v>
      </c>
      <c r="C7" s="105"/>
      <c r="D7" s="105"/>
      <c r="E7" s="105"/>
      <c r="F7" s="105">
        <v>116</v>
      </c>
    </row>
    <row r="8" s="89" customFormat="1" ht="26.25" customHeight="1" spans="1:6">
      <c r="A8" s="106" t="s">
        <v>647</v>
      </c>
      <c r="B8" s="105">
        <v>490</v>
      </c>
      <c r="C8" s="105"/>
      <c r="D8" s="105"/>
      <c r="E8" s="105">
        <v>490</v>
      </c>
      <c r="F8" s="105"/>
    </row>
    <row r="9" s="89" customFormat="1" ht="26.25" customHeight="1" spans="1:6">
      <c r="A9" s="107" t="s">
        <v>648</v>
      </c>
      <c r="B9" s="108">
        <v>56</v>
      </c>
      <c r="C9" s="108"/>
      <c r="D9" s="108">
        <v>56</v>
      </c>
      <c r="E9" s="108"/>
      <c r="F9" s="108"/>
    </row>
    <row r="10" s="89" customFormat="1" ht="26.25" customHeight="1" spans="1:6">
      <c r="A10" s="107" t="s">
        <v>649</v>
      </c>
      <c r="B10" s="109">
        <v>30</v>
      </c>
      <c r="C10" s="109"/>
      <c r="D10" s="109"/>
      <c r="E10" s="109"/>
      <c r="F10" s="109">
        <v>30</v>
      </c>
    </row>
    <row r="11" s="89" customFormat="1" ht="26.25" customHeight="1" spans="1:6">
      <c r="A11" s="110" t="s">
        <v>650</v>
      </c>
      <c r="B11" s="109">
        <v>75</v>
      </c>
      <c r="C11" s="109"/>
      <c r="D11" s="109">
        <v>75</v>
      </c>
      <c r="E11" s="109"/>
      <c r="F11" s="109"/>
    </row>
    <row r="12" s="89" customFormat="1" ht="26.25" customHeight="1" spans="1:6">
      <c r="A12" s="111" t="s">
        <v>651</v>
      </c>
      <c r="B12" s="109">
        <v>33</v>
      </c>
      <c r="C12" s="109"/>
      <c r="D12" s="109">
        <v>33</v>
      </c>
      <c r="E12" s="109"/>
      <c r="F12" s="109"/>
    </row>
    <row r="13" customHeight="1" spans="1:6">
      <c r="A13" s="112"/>
      <c r="B13" s="112"/>
      <c r="C13" s="112"/>
      <c r="D13" s="113"/>
      <c r="E13" s="112"/>
      <c r="F13" s="112"/>
    </row>
    <row r="14" customHeight="1" spans="1:6">
      <c r="A14" s="112"/>
      <c r="B14" s="112"/>
      <c r="C14" s="112"/>
      <c r="D14" s="113"/>
      <c r="E14" s="112"/>
      <c r="F14" s="112"/>
    </row>
    <row r="15" customHeight="1" spans="1:6">
      <c r="A15" s="112"/>
      <c r="B15" s="112"/>
      <c r="C15" s="112"/>
      <c r="D15" s="113"/>
      <c r="E15" s="112"/>
      <c r="F15" s="112"/>
    </row>
    <row r="16" customHeight="1" spans="1:6">
      <c r="A16" s="112"/>
      <c r="B16" s="112"/>
      <c r="C16" s="112"/>
      <c r="D16" s="113"/>
      <c r="E16" s="112"/>
      <c r="F16" s="112"/>
    </row>
    <row r="17" customHeight="1" spans="1:6">
      <c r="A17" s="112"/>
      <c r="B17" s="112"/>
      <c r="C17" s="112"/>
      <c r="D17" s="113"/>
      <c r="E17" s="112"/>
      <c r="F17" s="112"/>
    </row>
    <row r="18" customHeight="1" spans="1:6">
      <c r="A18" s="112"/>
      <c r="B18" s="112"/>
      <c r="C18" s="112"/>
      <c r="D18" s="113"/>
      <c r="E18" s="112"/>
      <c r="F18" s="112"/>
    </row>
  </sheetData>
  <mergeCells count="1">
    <mergeCell ref="A2:F2"/>
  </mergeCells>
  <pageMargins left="0.75" right="0.75" top="1" bottom="1" header="0.5" footer="0.5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B12" sqref="B12"/>
    </sheetView>
  </sheetViews>
  <sheetFormatPr defaultColWidth="8.625" defaultRowHeight="15.75" outlineLevelCol="5"/>
  <cols>
    <col min="1" max="1" width="43" style="68" customWidth="1"/>
    <col min="2" max="2" width="54.125" style="70" customWidth="1"/>
    <col min="3" max="29" width="9" style="68" customWidth="1"/>
    <col min="30" max="16384" width="8.625" style="68"/>
  </cols>
  <sheetData>
    <row r="1" ht="30" customHeight="1" spans="1:2">
      <c r="A1" s="71" t="s">
        <v>652</v>
      </c>
      <c r="B1" s="72"/>
    </row>
    <row r="2" ht="32.25" customHeight="1" spans="1:2">
      <c r="A2" s="73" t="s">
        <v>653</v>
      </c>
      <c r="B2" s="73"/>
    </row>
    <row r="3" s="68" customFormat="1" ht="20.1" customHeight="1" spans="1:2">
      <c r="A3" s="74"/>
      <c r="B3" s="75" t="s">
        <v>654</v>
      </c>
    </row>
    <row r="4" ht="39.75" customHeight="1" spans="1:2">
      <c r="A4" s="76" t="s">
        <v>655</v>
      </c>
      <c r="B4" s="76" t="s">
        <v>656</v>
      </c>
    </row>
    <row r="5" s="69" customFormat="1" ht="39.75" customHeight="1" spans="1:2">
      <c r="A5" s="77" t="s">
        <v>657</v>
      </c>
      <c r="B5" s="77">
        <f>B6+B12</f>
        <v>1528</v>
      </c>
    </row>
    <row r="6" s="69" customFormat="1" ht="39.75" customHeight="1" spans="1:2">
      <c r="A6" s="77" t="s">
        <v>658</v>
      </c>
      <c r="B6" s="77">
        <v>345</v>
      </c>
    </row>
    <row r="7" ht="39.75" customHeight="1" spans="1:2">
      <c r="A7" s="78" t="s">
        <v>659</v>
      </c>
      <c r="B7" s="79"/>
    </row>
    <row r="8" ht="39.75" customHeight="1" spans="1:2">
      <c r="A8" s="78" t="s">
        <v>660</v>
      </c>
      <c r="B8" s="79">
        <v>154</v>
      </c>
    </row>
    <row r="9" ht="39.75" customHeight="1" spans="1:2">
      <c r="A9" s="80" t="s">
        <v>661</v>
      </c>
      <c r="B9" s="81">
        <v>191</v>
      </c>
    </row>
    <row r="10" ht="39.75" customHeight="1" spans="1:3">
      <c r="A10" s="82" t="s">
        <v>662</v>
      </c>
      <c r="B10" s="83">
        <v>191</v>
      </c>
      <c r="C10" s="68" t="s">
        <v>111</v>
      </c>
    </row>
    <row r="11" ht="39.75" customHeight="1" spans="1:2">
      <c r="A11" s="82" t="s">
        <v>663</v>
      </c>
      <c r="B11" s="83"/>
    </row>
    <row r="12" s="69" customFormat="1" ht="39.75" customHeight="1" spans="1:2">
      <c r="A12" s="84" t="s">
        <v>664</v>
      </c>
      <c r="B12" s="85">
        <v>1183</v>
      </c>
    </row>
    <row r="13" ht="39.75" customHeight="1" spans="1:2">
      <c r="A13" s="82" t="s">
        <v>665</v>
      </c>
      <c r="B13" s="83">
        <v>731</v>
      </c>
    </row>
    <row r="14" ht="39.75" customHeight="1" spans="1:2">
      <c r="A14" s="82" t="s">
        <v>666</v>
      </c>
      <c r="B14" s="83">
        <v>452</v>
      </c>
    </row>
    <row r="15" ht="74.25" customHeight="1" spans="1:2">
      <c r="A15" s="86" t="s">
        <v>667</v>
      </c>
      <c r="B15" s="86"/>
    </row>
    <row r="16" ht="77.25" customHeight="1" spans="1:6">
      <c r="A16" s="86" t="s">
        <v>668</v>
      </c>
      <c r="B16" s="86"/>
      <c r="F16" s="87"/>
    </row>
    <row r="17" spans="1:2">
      <c r="A17" s="88"/>
      <c r="B17" s="72"/>
    </row>
    <row r="18" spans="1:2">
      <c r="A18" s="88"/>
      <c r="B18" s="72"/>
    </row>
    <row r="19" spans="1:2">
      <c r="A19" s="88"/>
      <c r="B19" s="72"/>
    </row>
    <row r="20" spans="1:2">
      <c r="A20" s="88"/>
      <c r="B20" s="72"/>
    </row>
    <row r="21" spans="1:2">
      <c r="A21" s="88"/>
      <c r="B21" s="72"/>
    </row>
    <row r="22" spans="1:2">
      <c r="A22" s="88"/>
      <c r="B22" s="72"/>
    </row>
    <row r="23" spans="1:2">
      <c r="A23" s="88"/>
      <c r="B23" s="72"/>
    </row>
    <row r="24" spans="1:2">
      <c r="A24" s="88"/>
      <c r="B24" s="72"/>
    </row>
    <row r="25" spans="1:2">
      <c r="A25" s="88"/>
      <c r="B25" s="72"/>
    </row>
    <row r="26" spans="1:2">
      <c r="A26" s="88"/>
      <c r="B26" s="72"/>
    </row>
    <row r="27" spans="1:2">
      <c r="A27" s="88"/>
      <c r="B27" s="72"/>
    </row>
    <row r="28" spans="1:2">
      <c r="A28" s="88"/>
      <c r="B28" s="72"/>
    </row>
    <row r="29" spans="1:2">
      <c r="A29" s="88"/>
      <c r="B29" s="72"/>
    </row>
    <row r="30" spans="1:2">
      <c r="A30" s="88"/>
      <c r="B30" s="72"/>
    </row>
    <row r="31" spans="1:2">
      <c r="A31" s="88"/>
      <c r="B31" s="72"/>
    </row>
  </sheetData>
  <mergeCells count="3">
    <mergeCell ref="A2:B2"/>
    <mergeCell ref="A15:B15"/>
    <mergeCell ref="A16:B16"/>
  </mergeCells>
  <printOptions horizontalCentered="1" verticalCentered="1"/>
  <pageMargins left="0.275" right="0.118055555555556" top="0.984027777777778" bottom="0.984027777777778" header="0.511805555555556" footer="0.511805555555556"/>
  <pageSetup paperSize="9" scale="87" orientation="portrait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workbookViewId="0">
      <selection activeCell="C14" sqref="C14"/>
    </sheetView>
  </sheetViews>
  <sheetFormatPr defaultColWidth="9" defaultRowHeight="28.5" customHeight="1" outlineLevelCol="6"/>
  <cols>
    <col min="1" max="1" width="35.625" style="43" customWidth="1"/>
    <col min="2" max="2" width="22.25" style="45" customWidth="1"/>
    <col min="3" max="3" width="28.375" style="46" customWidth="1"/>
    <col min="4" max="9" width="14.125" style="43" customWidth="1"/>
    <col min="10" max="16384" width="9" style="43"/>
  </cols>
  <sheetData>
    <row r="1" customHeight="1" spans="1:1">
      <c r="A1" s="47" t="s">
        <v>669</v>
      </c>
    </row>
    <row r="2" s="43" customFormat="1" ht="39" customHeight="1" spans="1:3">
      <c r="A2" s="48" t="s">
        <v>35</v>
      </c>
      <c r="B2" s="49"/>
      <c r="C2" s="49"/>
    </row>
    <row r="3" s="43" customFormat="1" ht="16" customHeight="1" spans="2:3">
      <c r="B3" s="46"/>
      <c r="C3" s="50" t="s">
        <v>455</v>
      </c>
    </row>
    <row r="4" s="44" customFormat="1" customHeight="1" spans="1:5">
      <c r="A4" s="51" t="s">
        <v>456</v>
      </c>
      <c r="B4" s="52" t="s">
        <v>457</v>
      </c>
      <c r="C4" s="53" t="s">
        <v>458</v>
      </c>
      <c r="D4" s="54"/>
      <c r="E4" s="54"/>
    </row>
    <row r="5" s="44" customFormat="1" customHeight="1" spans="1:5">
      <c r="A5" s="55" t="s">
        <v>463</v>
      </c>
      <c r="B5" s="52" t="s">
        <v>457</v>
      </c>
      <c r="C5" s="53"/>
      <c r="D5" s="54"/>
      <c r="E5" s="54"/>
    </row>
    <row r="6" s="44" customFormat="1" customHeight="1" spans="1:3">
      <c r="A6" s="56" t="s">
        <v>464</v>
      </c>
      <c r="B6" s="38">
        <v>39.8</v>
      </c>
      <c r="C6" s="57"/>
    </row>
    <row r="7" s="44" customFormat="1" customHeight="1" spans="1:3">
      <c r="A7" s="56" t="s">
        <v>465</v>
      </c>
      <c r="B7" s="38">
        <v>20</v>
      </c>
      <c r="C7" s="57"/>
    </row>
    <row r="8" s="44" customFormat="1" customHeight="1" spans="1:3">
      <c r="A8" s="56" t="s">
        <v>466</v>
      </c>
      <c r="B8" s="38">
        <v>5</v>
      </c>
      <c r="C8" s="57"/>
    </row>
    <row r="9" s="44" customFormat="1" customHeight="1" spans="1:3">
      <c r="A9" s="56" t="s">
        <v>467</v>
      </c>
      <c r="B9" s="38">
        <v>30</v>
      </c>
      <c r="C9" s="57"/>
    </row>
    <row r="10" s="44" customFormat="1" customHeight="1" spans="1:7">
      <c r="A10" s="56" t="s">
        <v>468</v>
      </c>
      <c r="B10" s="38">
        <v>10</v>
      </c>
      <c r="C10" s="57"/>
      <c r="E10" s="58"/>
      <c r="F10" s="59"/>
      <c r="G10" s="59"/>
    </row>
    <row r="11" s="43" customFormat="1" customHeight="1" spans="1:5">
      <c r="A11" s="56" t="s">
        <v>469</v>
      </c>
      <c r="B11" s="38">
        <v>50</v>
      </c>
      <c r="C11" s="57"/>
      <c r="E11" s="58"/>
    </row>
    <row r="12" s="43" customFormat="1" customHeight="1" spans="1:3">
      <c r="A12" s="56" t="s">
        <v>470</v>
      </c>
      <c r="B12" s="38">
        <v>3.71</v>
      </c>
      <c r="C12" s="57"/>
    </row>
    <row r="13" s="43" customFormat="1" customHeight="1" spans="1:3">
      <c r="A13" s="56" t="s">
        <v>471</v>
      </c>
      <c r="B13" s="38">
        <v>6.05</v>
      </c>
      <c r="C13" s="57"/>
    </row>
    <row r="14" s="43" customFormat="1" customHeight="1" spans="1:3">
      <c r="A14" s="56" t="s">
        <v>472</v>
      </c>
      <c r="B14" s="38">
        <v>1.9</v>
      </c>
      <c r="C14" s="57"/>
    </row>
    <row r="15" s="43" customFormat="1" customHeight="1" spans="1:3">
      <c r="A15" s="56" t="s">
        <v>473</v>
      </c>
      <c r="B15" s="38">
        <v>2.4</v>
      </c>
      <c r="C15" s="57"/>
    </row>
    <row r="16" s="43" customFormat="1" customHeight="1" spans="1:3">
      <c r="A16" s="60" t="s">
        <v>474</v>
      </c>
      <c r="B16" s="38">
        <v>20</v>
      </c>
      <c r="C16" s="57"/>
    </row>
    <row r="17" s="43" customFormat="1" customHeight="1" spans="1:3">
      <c r="A17" s="60" t="s">
        <v>475</v>
      </c>
      <c r="B17" s="38">
        <v>10</v>
      </c>
      <c r="C17" s="57"/>
    </row>
    <row r="18" s="43" customFormat="1" customHeight="1" spans="1:3">
      <c r="A18" s="56" t="s">
        <v>476</v>
      </c>
      <c r="B18" s="38">
        <v>10</v>
      </c>
      <c r="C18" s="57"/>
    </row>
    <row r="19" s="43" customFormat="1" customHeight="1" spans="1:3">
      <c r="A19" s="56" t="s">
        <v>477</v>
      </c>
      <c r="B19" s="38">
        <v>846</v>
      </c>
      <c r="C19" s="57"/>
    </row>
    <row r="20" s="43" customFormat="1" customHeight="1" spans="1:3">
      <c r="A20" s="56" t="s">
        <v>478</v>
      </c>
      <c r="B20" s="38">
        <v>356.76</v>
      </c>
      <c r="C20" s="57"/>
    </row>
    <row r="21" s="43" customFormat="1" customHeight="1" spans="1:3">
      <c r="A21" s="56" t="s">
        <v>479</v>
      </c>
      <c r="B21" s="38">
        <v>81.18</v>
      </c>
      <c r="C21" s="57"/>
    </row>
    <row r="22" s="43" customFormat="1" customHeight="1" spans="1:3">
      <c r="A22" s="56" t="s">
        <v>480</v>
      </c>
      <c r="B22" s="38">
        <v>30</v>
      </c>
      <c r="C22" s="57"/>
    </row>
    <row r="23" s="43" customFormat="1" customHeight="1" spans="1:3">
      <c r="A23" s="56" t="s">
        <v>481</v>
      </c>
      <c r="B23" s="38">
        <v>20</v>
      </c>
      <c r="C23" s="57"/>
    </row>
    <row r="24" s="43" customFormat="1" customHeight="1" spans="1:3">
      <c r="A24" s="56" t="s">
        <v>482</v>
      </c>
      <c r="B24" s="38">
        <v>10</v>
      </c>
      <c r="C24" s="57"/>
    </row>
    <row r="25" s="43" customFormat="1" customHeight="1" spans="1:3">
      <c r="A25" s="56" t="s">
        <v>483</v>
      </c>
      <c r="B25" s="38">
        <v>5</v>
      </c>
      <c r="C25" s="57"/>
    </row>
    <row r="26" s="43" customFormat="1" customHeight="1" spans="1:3">
      <c r="A26" s="56" t="s">
        <v>484</v>
      </c>
      <c r="B26" s="38">
        <v>25</v>
      </c>
      <c r="C26" s="57"/>
    </row>
    <row r="27" s="43" customFormat="1" customHeight="1" spans="1:3">
      <c r="A27" s="56" t="s">
        <v>485</v>
      </c>
      <c r="B27" s="38">
        <v>13.93</v>
      </c>
      <c r="C27" s="57"/>
    </row>
    <row r="28" s="43" customFormat="1" customHeight="1" spans="1:3">
      <c r="A28" s="61" t="s">
        <v>486</v>
      </c>
      <c r="B28" s="62">
        <v>73</v>
      </c>
      <c r="C28" s="63"/>
    </row>
    <row r="29" s="43" customFormat="1" customHeight="1" spans="1:3">
      <c r="A29" s="64" t="s">
        <v>487</v>
      </c>
      <c r="B29" s="62">
        <v>73</v>
      </c>
      <c r="C29" s="63"/>
    </row>
    <row r="30" customHeight="1" spans="1:3">
      <c r="A30" s="65" t="s">
        <v>488</v>
      </c>
      <c r="B30" s="62">
        <v>492.17</v>
      </c>
      <c r="C30" s="63"/>
    </row>
    <row r="31" customHeight="1" spans="1:3">
      <c r="A31" s="66" t="s">
        <v>489</v>
      </c>
      <c r="B31" s="62">
        <v>528.48</v>
      </c>
      <c r="C31" s="63"/>
    </row>
    <row r="32" customHeight="1" spans="1:3">
      <c r="A32" s="66" t="s">
        <v>490</v>
      </c>
      <c r="B32" s="62">
        <v>55.29</v>
      </c>
      <c r="C32" s="63"/>
    </row>
    <row r="33" customHeight="1" spans="1:3">
      <c r="A33" s="66" t="s">
        <v>491</v>
      </c>
      <c r="B33" s="62">
        <v>395</v>
      </c>
      <c r="C33" s="63"/>
    </row>
    <row r="34" customHeight="1" spans="1:3">
      <c r="A34" s="66" t="s">
        <v>492</v>
      </c>
      <c r="B34" s="62">
        <v>20.4</v>
      </c>
      <c r="C34" s="63"/>
    </row>
    <row r="35" customHeight="1" spans="1:3">
      <c r="A35" s="66" t="s">
        <v>493</v>
      </c>
      <c r="B35" s="62">
        <v>4.2</v>
      </c>
      <c r="C35" s="63"/>
    </row>
    <row r="36" customHeight="1" spans="1:3">
      <c r="A36" s="66" t="s">
        <v>494</v>
      </c>
      <c r="B36" s="62">
        <v>40</v>
      </c>
      <c r="C36" s="63"/>
    </row>
    <row r="37" customHeight="1" spans="1:3">
      <c r="A37" s="66" t="s">
        <v>495</v>
      </c>
      <c r="B37" s="62">
        <v>1.3</v>
      </c>
      <c r="C37" s="63"/>
    </row>
    <row r="38" customHeight="1" spans="1:3">
      <c r="A38" s="66" t="s">
        <v>496</v>
      </c>
      <c r="B38" s="62">
        <v>2</v>
      </c>
      <c r="C38" s="63"/>
    </row>
    <row r="39" customHeight="1" spans="1:3">
      <c r="A39" s="66" t="s">
        <v>497</v>
      </c>
      <c r="B39" s="62">
        <v>7.2</v>
      </c>
      <c r="C39" s="63"/>
    </row>
    <row r="40" customHeight="1" spans="1:3">
      <c r="A40" s="66" t="s">
        <v>498</v>
      </c>
      <c r="B40" s="62">
        <v>1027.1</v>
      </c>
      <c r="C40" s="63"/>
    </row>
    <row r="41" customHeight="1" spans="1:3">
      <c r="A41" s="66" t="s">
        <v>499</v>
      </c>
      <c r="B41" s="62">
        <v>1382.37</v>
      </c>
      <c r="C41" s="63"/>
    </row>
    <row r="42" customHeight="1" spans="1:3">
      <c r="A42" s="66" t="s">
        <v>500</v>
      </c>
      <c r="B42" s="62">
        <v>9</v>
      </c>
      <c r="C42" s="63"/>
    </row>
    <row r="43" customHeight="1" spans="1:3">
      <c r="A43" s="66" t="s">
        <v>500</v>
      </c>
      <c r="B43" s="62">
        <v>9</v>
      </c>
      <c r="C43" s="63"/>
    </row>
    <row r="44" customHeight="1" spans="1:3">
      <c r="A44" s="66" t="s">
        <v>501</v>
      </c>
      <c r="B44" s="62">
        <v>26</v>
      </c>
      <c r="C44" s="63"/>
    </row>
    <row r="45" customHeight="1" spans="1:3">
      <c r="A45" s="65" t="s">
        <v>502</v>
      </c>
      <c r="B45" s="62">
        <v>26</v>
      </c>
      <c r="C45" s="63"/>
    </row>
    <row r="46" customHeight="1" spans="1:3">
      <c r="A46" s="66" t="s">
        <v>503</v>
      </c>
      <c r="B46" s="62">
        <v>125.09</v>
      </c>
      <c r="C46" s="63"/>
    </row>
    <row r="47" customHeight="1" spans="1:3">
      <c r="A47" s="66" t="s">
        <v>504</v>
      </c>
      <c r="B47" s="62">
        <v>1</v>
      </c>
      <c r="C47" s="63"/>
    </row>
    <row r="48" customHeight="1" spans="1:3">
      <c r="A48" s="66" t="s">
        <v>505</v>
      </c>
      <c r="B48" s="62">
        <v>128.82</v>
      </c>
      <c r="C48" s="63"/>
    </row>
    <row r="49" customHeight="1" spans="1:3">
      <c r="A49" s="66" t="s">
        <v>506</v>
      </c>
      <c r="B49" s="62">
        <v>27.5</v>
      </c>
      <c r="C49" s="63"/>
    </row>
    <row r="50" customHeight="1" spans="1:3">
      <c r="A50" s="66" t="s">
        <v>507</v>
      </c>
      <c r="B50" s="62">
        <v>1693</v>
      </c>
      <c r="C50" s="63"/>
    </row>
    <row r="51" customHeight="1" spans="1:3">
      <c r="A51" s="66" t="s">
        <v>508</v>
      </c>
      <c r="B51" s="62">
        <v>9.7</v>
      </c>
      <c r="C51" s="63"/>
    </row>
    <row r="52" customHeight="1" spans="1:3">
      <c r="A52" s="66" t="s">
        <v>670</v>
      </c>
      <c r="B52" s="62">
        <v>937</v>
      </c>
      <c r="C52" s="63"/>
    </row>
    <row r="53" customHeight="1" spans="1:3">
      <c r="A53" s="55" t="s">
        <v>462</v>
      </c>
      <c r="B53" s="67">
        <f>SUM(B6:B52)</f>
        <v>8690.35</v>
      </c>
      <c r="C53" s="63"/>
    </row>
  </sheetData>
  <mergeCells count="1">
    <mergeCell ref="A2:C2"/>
  </mergeCells>
  <pageMargins left="0.432638888888889" right="0.432638888888889" top="0.550694444444444" bottom="1" header="0.511805555555556" footer="0.511805555555556"/>
  <pageSetup paperSize="9" orientation="portrait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E24" sqref="E24"/>
    </sheetView>
  </sheetViews>
  <sheetFormatPr defaultColWidth="9" defaultRowHeight="23" customHeight="1" outlineLevelCol="3"/>
  <cols>
    <col min="1" max="1" width="8.325" style="30" customWidth="1"/>
    <col min="2" max="2" width="38" style="29" customWidth="1"/>
    <col min="3" max="3" width="12.625" style="30" customWidth="1"/>
    <col min="4" max="4" width="18.7083333333333" style="29" customWidth="1"/>
    <col min="5" max="16384" width="9" style="29"/>
  </cols>
  <sheetData>
    <row r="1" s="29" customFormat="1" customHeight="1" spans="1:3">
      <c r="A1" s="31" t="s">
        <v>671</v>
      </c>
      <c r="C1" s="30"/>
    </row>
    <row r="2" s="29" customFormat="1" ht="26" customHeight="1" spans="1:4">
      <c r="A2" s="32" t="s">
        <v>37</v>
      </c>
      <c r="B2" s="32"/>
      <c r="C2" s="32"/>
      <c r="D2" s="32"/>
    </row>
    <row r="3" s="29" customFormat="1" customHeight="1" spans="1:4">
      <c r="A3" s="30"/>
      <c r="C3" s="30"/>
      <c r="D3" s="33" t="s">
        <v>126</v>
      </c>
    </row>
    <row r="4" s="29" customFormat="1" ht="33" customHeight="1" spans="1:4">
      <c r="A4" s="34" t="s">
        <v>672</v>
      </c>
      <c r="B4" s="34" t="s">
        <v>673</v>
      </c>
      <c r="C4" s="35" t="s">
        <v>674</v>
      </c>
      <c r="D4" s="34" t="s">
        <v>675</v>
      </c>
    </row>
    <row r="5" s="29" customFormat="1" customHeight="1" spans="1:4">
      <c r="A5" s="36"/>
      <c r="B5" s="37"/>
      <c r="C5" s="38"/>
      <c r="D5" s="36"/>
    </row>
    <row r="6" s="29" customFormat="1" customHeight="1" spans="1:4">
      <c r="A6" s="36"/>
      <c r="B6" s="39"/>
      <c r="C6" s="36"/>
      <c r="D6" s="40"/>
    </row>
    <row r="7" s="29" customFormat="1" customHeight="1" spans="1:4">
      <c r="A7" s="36"/>
      <c r="B7" s="39"/>
      <c r="C7" s="36"/>
      <c r="D7" s="40"/>
    </row>
    <row r="8" s="29" customFormat="1" customHeight="1" spans="1:4">
      <c r="A8" s="36"/>
      <c r="B8" s="39"/>
      <c r="C8" s="36"/>
      <c r="D8" s="40"/>
    </row>
    <row r="9" s="29" customFormat="1" customHeight="1" spans="1:4">
      <c r="A9" s="36"/>
      <c r="B9" s="39"/>
      <c r="C9" s="36"/>
      <c r="D9" s="40"/>
    </row>
    <row r="10" s="29" customFormat="1" customHeight="1" spans="1:4">
      <c r="A10" s="36"/>
      <c r="B10" s="39"/>
      <c r="C10" s="36"/>
      <c r="D10" s="40"/>
    </row>
    <row r="11" s="29" customFormat="1" customHeight="1" spans="1:4">
      <c r="A11" s="36"/>
      <c r="B11" s="37"/>
      <c r="C11" s="36"/>
      <c r="D11" s="40"/>
    </row>
    <row r="12" customHeight="1" spans="1:4">
      <c r="A12" s="41" t="s">
        <v>676</v>
      </c>
      <c r="B12" s="42"/>
      <c r="C12" s="42"/>
      <c r="D12" s="42"/>
    </row>
  </sheetData>
  <mergeCells count="2">
    <mergeCell ref="A2:D2"/>
    <mergeCell ref="A12:D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view="pageBreakPreview" zoomScaleNormal="100" topLeftCell="A7" workbookViewId="0">
      <selection activeCell="D12" sqref="D12"/>
    </sheetView>
  </sheetViews>
  <sheetFormatPr defaultColWidth="9" defaultRowHeight="15.75" outlineLevelCol="4"/>
  <cols>
    <col min="1" max="1" width="22.4166666666667" style="320" customWidth="1"/>
    <col min="2" max="3" width="9" style="321"/>
    <col min="4" max="4" width="60.55" style="321" customWidth="1"/>
    <col min="5" max="5" width="8.375" style="322" customWidth="1"/>
    <col min="6" max="16384" width="9" style="319"/>
  </cols>
  <sheetData>
    <row r="1" s="319" customFormat="1" ht="51" customHeight="1" spans="1:5">
      <c r="A1" s="323" t="s">
        <v>1</v>
      </c>
      <c r="B1" s="324"/>
      <c r="C1" s="324"/>
      <c r="D1" s="324"/>
      <c r="E1" s="325"/>
    </row>
    <row r="2" s="319" customFormat="1" ht="36.75" customHeight="1" spans="1:5">
      <c r="A2" s="326" t="s">
        <v>2</v>
      </c>
      <c r="B2" s="327" t="s">
        <v>3</v>
      </c>
      <c r="C2" s="327"/>
      <c r="D2" s="327"/>
      <c r="E2" s="322"/>
    </row>
    <row r="3" s="319" customFormat="1" ht="36.75" customHeight="1" spans="1:5">
      <c r="A3" s="328" t="s">
        <v>4</v>
      </c>
      <c r="B3" s="329" t="s">
        <v>5</v>
      </c>
      <c r="C3" s="330"/>
      <c r="D3" s="330"/>
      <c r="E3" s="331"/>
    </row>
    <row r="4" s="319" customFormat="1" ht="36.75" customHeight="1" spans="1:5">
      <c r="A4" s="328" t="s">
        <v>6</v>
      </c>
      <c r="B4" s="329" t="s">
        <v>7</v>
      </c>
      <c r="C4" s="330"/>
      <c r="D4" s="330"/>
      <c r="E4" s="331"/>
    </row>
    <row r="5" s="319" customFormat="1" ht="36.75" customHeight="1" spans="1:5">
      <c r="A5" s="328" t="s">
        <v>8</v>
      </c>
      <c r="B5" s="329" t="s">
        <v>9</v>
      </c>
      <c r="C5" s="330"/>
      <c r="D5" s="330"/>
      <c r="E5" s="331"/>
    </row>
    <row r="6" s="319" customFormat="1" ht="36.75" customHeight="1" spans="1:5">
      <c r="A6" s="332" t="s">
        <v>10</v>
      </c>
      <c r="B6" s="333" t="s">
        <v>11</v>
      </c>
      <c r="C6" s="334"/>
      <c r="D6" s="334"/>
      <c r="E6" s="331"/>
    </row>
    <row r="7" s="319" customFormat="1" ht="36.75" customHeight="1" spans="1:5">
      <c r="A7" s="332" t="s">
        <v>12</v>
      </c>
      <c r="B7" s="333" t="s">
        <v>13</v>
      </c>
      <c r="C7" s="334"/>
      <c r="D7" s="334"/>
      <c r="E7" s="331"/>
    </row>
    <row r="8" s="319" customFormat="1" ht="36.75" customHeight="1" spans="1:5">
      <c r="A8" s="332" t="s">
        <v>14</v>
      </c>
      <c r="B8" s="333" t="s">
        <v>15</v>
      </c>
      <c r="C8" s="334"/>
      <c r="D8" s="334"/>
      <c r="E8" s="331"/>
    </row>
    <row r="9" s="319" customFormat="1" ht="36.75" customHeight="1" spans="1:5">
      <c r="A9" s="332" t="s">
        <v>16</v>
      </c>
      <c r="B9" s="333" t="s">
        <v>17</v>
      </c>
      <c r="C9" s="334"/>
      <c r="D9" s="334"/>
      <c r="E9" s="331"/>
    </row>
    <row r="10" s="319" customFormat="1" ht="36.75" customHeight="1" spans="1:5">
      <c r="A10" s="332" t="s">
        <v>18</v>
      </c>
      <c r="B10" s="329" t="s">
        <v>19</v>
      </c>
      <c r="C10" s="330"/>
      <c r="D10" s="330"/>
      <c r="E10" s="331"/>
    </row>
    <row r="11" s="319" customFormat="1" ht="36.75" customHeight="1" spans="1:5">
      <c r="A11" s="332" t="s">
        <v>20</v>
      </c>
      <c r="B11" s="329" t="s">
        <v>21</v>
      </c>
      <c r="C11" s="330"/>
      <c r="D11" s="330"/>
      <c r="E11" s="331"/>
    </row>
    <row r="12" s="319" customFormat="1" ht="36" customHeight="1" spans="1:5">
      <c r="A12" s="332" t="s">
        <v>22</v>
      </c>
      <c r="B12" s="329" t="s">
        <v>23</v>
      </c>
      <c r="C12" s="330"/>
      <c r="D12" s="330"/>
      <c r="E12" s="331"/>
    </row>
    <row r="13" s="319" customFormat="1" ht="36" customHeight="1" spans="1:5">
      <c r="A13" s="332" t="s">
        <v>24</v>
      </c>
      <c r="B13" s="329" t="s">
        <v>25</v>
      </c>
      <c r="C13" s="330"/>
      <c r="D13" s="330"/>
      <c r="E13" s="331"/>
    </row>
    <row r="14" s="319" customFormat="1" ht="36.75" customHeight="1" spans="1:5">
      <c r="A14" s="332" t="s">
        <v>26</v>
      </c>
      <c r="B14" s="329" t="s">
        <v>27</v>
      </c>
      <c r="C14" s="330"/>
      <c r="D14" s="330"/>
      <c r="E14" s="331"/>
    </row>
    <row r="15" s="319" customFormat="1" ht="36.75" customHeight="1" spans="1:5">
      <c r="A15" s="332" t="s">
        <v>28</v>
      </c>
      <c r="B15" s="329" t="s">
        <v>29</v>
      </c>
      <c r="C15" s="330"/>
      <c r="D15" s="330"/>
      <c r="E15" s="331"/>
    </row>
    <row r="16" s="319" customFormat="1" ht="36.75" customHeight="1" spans="1:5">
      <c r="A16" s="332" t="s">
        <v>30</v>
      </c>
      <c r="B16" s="329" t="s">
        <v>31</v>
      </c>
      <c r="C16" s="330"/>
      <c r="D16" s="330"/>
      <c r="E16" s="331"/>
    </row>
    <row r="17" s="319" customFormat="1" ht="36.75" customHeight="1" spans="1:5">
      <c r="A17" s="332" t="s">
        <v>32</v>
      </c>
      <c r="B17" s="330" t="s">
        <v>33</v>
      </c>
      <c r="C17" s="330"/>
      <c r="D17" s="330"/>
      <c r="E17" s="331"/>
    </row>
    <row r="18" s="319" customFormat="1" ht="36" customHeight="1" spans="1:5">
      <c r="A18" s="332" t="s">
        <v>34</v>
      </c>
      <c r="B18" s="329" t="s">
        <v>35</v>
      </c>
      <c r="C18" s="330"/>
      <c r="D18" s="330"/>
      <c r="E18" s="331"/>
    </row>
    <row r="19" s="319" customFormat="1" ht="36" customHeight="1" spans="1:5">
      <c r="A19" s="332" t="s">
        <v>36</v>
      </c>
      <c r="B19" s="329" t="s">
        <v>37</v>
      </c>
      <c r="C19" s="330"/>
      <c r="D19" s="330"/>
      <c r="E19" s="331"/>
    </row>
    <row r="20" s="319" customFormat="1" ht="36.75" customHeight="1" spans="1:5">
      <c r="A20" s="332" t="s">
        <v>38</v>
      </c>
      <c r="B20" s="329" t="s">
        <v>39</v>
      </c>
      <c r="C20" s="330"/>
      <c r="D20" s="330"/>
      <c r="E20" s="331"/>
    </row>
    <row r="21" s="319" customFormat="1" ht="36.75" customHeight="1" spans="1:5">
      <c r="A21" s="332" t="s">
        <v>40</v>
      </c>
      <c r="B21" s="330" t="s">
        <v>41</v>
      </c>
      <c r="C21" s="330"/>
      <c r="D21" s="330"/>
      <c r="E21" s="331"/>
    </row>
    <row r="22" s="319" customFormat="1" ht="36.75" customHeight="1" spans="1:5">
      <c r="A22" s="332" t="s">
        <v>42</v>
      </c>
      <c r="B22" s="330" t="s">
        <v>43</v>
      </c>
      <c r="C22" s="330"/>
      <c r="D22" s="330"/>
      <c r="E22" s="331"/>
    </row>
    <row r="23" s="319" customFormat="1" ht="31.5" customHeight="1" spans="1:5">
      <c r="A23" s="335"/>
      <c r="B23" s="336"/>
      <c r="C23" s="336"/>
      <c r="D23" s="336"/>
      <c r="E23" s="322"/>
    </row>
    <row r="24" s="319" customFormat="1" ht="31.5" customHeight="1" spans="1:5">
      <c r="A24" s="335"/>
      <c r="B24" s="336"/>
      <c r="C24" s="336"/>
      <c r="D24" s="336"/>
      <c r="E24" s="322"/>
    </row>
    <row r="25" s="319" customFormat="1" ht="31.5" customHeight="1" spans="1:5">
      <c r="A25" s="335"/>
      <c r="B25" s="336"/>
      <c r="C25" s="336"/>
      <c r="D25" s="336"/>
      <c r="E25" s="322"/>
    </row>
    <row r="26" s="319" customFormat="1" ht="31.5" customHeight="1" spans="1:5">
      <c r="A26" s="335"/>
      <c r="B26" s="336"/>
      <c r="C26" s="336"/>
      <c r="D26" s="336"/>
      <c r="E26" s="322"/>
    </row>
    <row r="27" s="319" customFormat="1" spans="1:5">
      <c r="A27" s="335"/>
      <c r="B27" s="336"/>
      <c r="C27" s="336"/>
      <c r="D27" s="336"/>
      <c r="E27" s="322"/>
    </row>
    <row r="28" s="319" customFormat="1" ht="14.25" customHeight="1" spans="1:5">
      <c r="A28" s="335"/>
      <c r="B28" s="336"/>
      <c r="C28" s="336"/>
      <c r="D28" s="336"/>
      <c r="E28" s="322"/>
    </row>
    <row r="29" s="319" customFormat="1" ht="30.75" customHeight="1" spans="1:5">
      <c r="A29" s="335"/>
      <c r="B29" s="336"/>
      <c r="C29" s="336"/>
      <c r="D29" s="336"/>
      <c r="E29" s="322"/>
    </row>
    <row r="30" s="319" customFormat="1" spans="1:5">
      <c r="A30" s="335"/>
      <c r="B30" s="336"/>
      <c r="C30" s="336"/>
      <c r="D30" s="336"/>
      <c r="E30" s="322"/>
    </row>
    <row r="31" s="319" customFormat="1" ht="14.25" customHeight="1" spans="1:5">
      <c r="A31" s="335"/>
      <c r="B31" s="336"/>
      <c r="C31" s="336"/>
      <c r="D31" s="336"/>
      <c r="E31" s="322"/>
    </row>
    <row r="32" s="319" customFormat="1" ht="30" customHeight="1" spans="1:5">
      <c r="A32" s="335"/>
      <c r="B32" s="336"/>
      <c r="C32" s="336"/>
      <c r="D32" s="336"/>
      <c r="E32" s="322"/>
    </row>
  </sheetData>
  <mergeCells count="11">
    <mergeCell ref="A1:D1"/>
    <mergeCell ref="B23:D23"/>
    <mergeCell ref="B24:D24"/>
    <mergeCell ref="B25:D25"/>
    <mergeCell ref="B26:D26"/>
    <mergeCell ref="B29:D29"/>
    <mergeCell ref="B32:D32"/>
    <mergeCell ref="A27:A28"/>
    <mergeCell ref="A30:A31"/>
    <mergeCell ref="B30:D31"/>
    <mergeCell ref="B27:D28"/>
  </mergeCells>
  <pageMargins left="0.75" right="0.75" top="1" bottom="1" header="0.5" footer="0.5"/>
  <pageSetup paperSize="9" scale="78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K12" sqref="K12"/>
    </sheetView>
  </sheetViews>
  <sheetFormatPr defaultColWidth="9" defaultRowHeight="54" customHeight="1" outlineLevelRow="5" outlineLevelCol="3"/>
  <cols>
    <col min="1" max="1" width="12.125" style="20" customWidth="1"/>
    <col min="2" max="2" width="38" style="19" customWidth="1"/>
    <col min="3" max="3" width="15.625" style="20" customWidth="1"/>
    <col min="4" max="4" width="15" style="19" customWidth="1"/>
    <col min="5" max="16384" width="9" style="19"/>
  </cols>
  <sheetData>
    <row r="1" customHeight="1" spans="1:1">
      <c r="A1" s="21" t="s">
        <v>677</v>
      </c>
    </row>
    <row r="2" s="19" customFormat="1" customHeight="1" spans="1:4">
      <c r="A2" s="22" t="s">
        <v>39</v>
      </c>
      <c r="B2" s="22"/>
      <c r="C2" s="22"/>
      <c r="D2" s="22"/>
    </row>
    <row r="3" s="19" customFormat="1" ht="31" customHeight="1" spans="1:4">
      <c r="A3" s="23"/>
      <c r="B3" s="24"/>
      <c r="C3" s="23"/>
      <c r="D3" s="25" t="s">
        <v>126</v>
      </c>
    </row>
    <row r="4" s="19" customFormat="1" customHeight="1" spans="1:4">
      <c r="A4" s="26" t="s">
        <v>678</v>
      </c>
      <c r="B4" s="26" t="s">
        <v>679</v>
      </c>
      <c r="C4" s="27" t="s">
        <v>680</v>
      </c>
      <c r="D4" s="26" t="s">
        <v>675</v>
      </c>
    </row>
    <row r="5" s="19" customFormat="1" customHeight="1" spans="1:4">
      <c r="A5" s="26" t="s">
        <v>681</v>
      </c>
      <c r="B5" s="27" t="s">
        <v>682</v>
      </c>
      <c r="C5" s="26">
        <v>80</v>
      </c>
      <c r="D5" s="26"/>
    </row>
    <row r="6" s="19" customFormat="1" customHeight="1" spans="1:4">
      <c r="A6" s="26" t="s">
        <v>135</v>
      </c>
      <c r="B6" s="28"/>
      <c r="C6" s="26">
        <f>SUM(C5:C5)</f>
        <v>80</v>
      </c>
      <c r="D6" s="26"/>
    </row>
  </sheetData>
  <mergeCells count="1">
    <mergeCell ref="A2:D2"/>
  </mergeCells>
  <pageMargins left="0.75" right="0.75" top="1" bottom="1" header="0.511805555555556" footer="0.511805555555556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I11" sqref="I11"/>
    </sheetView>
  </sheetViews>
  <sheetFormatPr defaultColWidth="9" defaultRowHeight="47" customHeight="1" outlineLevelCol="2"/>
  <cols>
    <col min="1" max="1" width="24.25" customWidth="1"/>
    <col min="2" max="2" width="23.25" customWidth="1"/>
    <col min="3" max="3" width="54" customWidth="1"/>
  </cols>
  <sheetData>
    <row r="1" customHeight="1" spans="1:1">
      <c r="A1" s="14" t="s">
        <v>683</v>
      </c>
    </row>
    <row r="2" customHeight="1" spans="1:3">
      <c r="A2" s="3" t="s">
        <v>684</v>
      </c>
      <c r="B2" s="3"/>
      <c r="C2" s="3"/>
    </row>
    <row r="3" customHeight="1" spans="1:3">
      <c r="A3" s="4"/>
      <c r="B3" s="5"/>
      <c r="C3" s="15" t="s">
        <v>685</v>
      </c>
    </row>
    <row r="4" customHeight="1" spans="1:3">
      <c r="A4" s="7" t="s">
        <v>686</v>
      </c>
      <c r="B4" s="16" t="s">
        <v>687</v>
      </c>
      <c r="C4" s="8"/>
    </row>
    <row r="5" customHeight="1" spans="1:3">
      <c r="A5" s="7"/>
      <c r="B5" s="9" t="s">
        <v>688</v>
      </c>
      <c r="C5" s="8" t="s">
        <v>689</v>
      </c>
    </row>
    <row r="6" customHeight="1" spans="1:3">
      <c r="A6" s="17" t="s">
        <v>690</v>
      </c>
      <c r="B6" s="11">
        <f>SUM(C6:C6)</f>
        <v>29.13</v>
      </c>
      <c r="C6" s="12">
        <v>29.13</v>
      </c>
    </row>
    <row r="7" customHeight="1" spans="1:3">
      <c r="A7" s="17" t="s">
        <v>690</v>
      </c>
      <c r="B7" s="11">
        <f>SUM(C7:C7)</f>
        <v>29.13</v>
      </c>
      <c r="C7" s="12">
        <v>29.13</v>
      </c>
    </row>
    <row r="8" ht="48" customHeight="1" spans="1:3">
      <c r="A8" s="18" t="s">
        <v>691</v>
      </c>
      <c r="B8" s="5"/>
      <c r="C8" s="5"/>
    </row>
    <row r="9" customHeight="1" spans="1:3">
      <c r="A9" s="1"/>
      <c r="B9" s="1"/>
      <c r="C9" s="1"/>
    </row>
  </sheetData>
  <mergeCells count="3">
    <mergeCell ref="A2:C2"/>
    <mergeCell ref="B4:C4"/>
    <mergeCell ref="A4:A5"/>
  </mergeCells>
  <pageMargins left="0.75" right="0.75" top="1" bottom="1" header="0.5" footer="0.5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L9" sqref="L9"/>
    </sheetView>
  </sheetViews>
  <sheetFormatPr defaultColWidth="9" defaultRowHeight="47" customHeight="1" outlineLevelCol="2"/>
  <cols>
    <col min="1" max="1" width="24.25" customWidth="1"/>
    <col min="2" max="2" width="23.25" customWidth="1"/>
    <col min="3" max="3" width="61" customWidth="1"/>
  </cols>
  <sheetData>
    <row r="1" ht="36" customHeight="1" spans="1:3">
      <c r="A1" s="1" t="s">
        <v>692</v>
      </c>
      <c r="B1" s="2"/>
      <c r="C1" s="2"/>
    </row>
    <row r="2" customHeight="1" spans="1:3">
      <c r="A2" s="3" t="s">
        <v>693</v>
      </c>
      <c r="B2" s="3"/>
      <c r="C2" s="3"/>
    </row>
    <row r="3" customHeight="1" spans="1:3">
      <c r="A3" s="4"/>
      <c r="B3" s="5"/>
      <c r="C3" s="6" t="s">
        <v>694</v>
      </c>
    </row>
    <row r="4" customHeight="1" spans="1:3">
      <c r="A4" s="7" t="s">
        <v>686</v>
      </c>
      <c r="B4" s="8" t="s">
        <v>695</v>
      </c>
      <c r="C4" s="8"/>
    </row>
    <row r="5" customHeight="1" spans="1:3">
      <c r="A5" s="7"/>
      <c r="B5" s="9" t="s">
        <v>688</v>
      </c>
      <c r="C5" s="10" t="s">
        <v>696</v>
      </c>
    </row>
    <row r="6" customHeight="1" spans="1:3">
      <c r="A6" s="7" t="s">
        <v>697</v>
      </c>
      <c r="B6" s="11">
        <f>SUM(C6:C6)</f>
        <v>3.93</v>
      </c>
      <c r="C6" s="12">
        <v>3.93</v>
      </c>
    </row>
    <row r="7" customHeight="1" spans="1:3">
      <c r="A7" s="7" t="s">
        <v>697</v>
      </c>
      <c r="B7" s="11">
        <f>SUM(C7:C7)</f>
        <v>3.93</v>
      </c>
      <c r="C7" s="12">
        <v>3.93</v>
      </c>
    </row>
    <row r="8" ht="48" customHeight="1" spans="1:3">
      <c r="A8" s="13" t="s">
        <v>698</v>
      </c>
      <c r="B8" s="5"/>
      <c r="C8" s="5"/>
    </row>
    <row r="9" customHeight="1" spans="1:3">
      <c r="A9" s="2"/>
      <c r="B9" s="2"/>
      <c r="C9" s="2"/>
    </row>
  </sheetData>
  <mergeCells count="3">
    <mergeCell ref="A2:C2"/>
    <mergeCell ref="B4:C4"/>
    <mergeCell ref="A4:A5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257"/>
  <sheetViews>
    <sheetView showZeros="0" workbookViewId="0">
      <selection activeCell="B14" sqref="B14"/>
    </sheetView>
  </sheetViews>
  <sheetFormatPr defaultColWidth="8.625" defaultRowHeight="22" customHeight="1"/>
  <cols>
    <col min="1" max="1" width="37.125" style="276" customWidth="1"/>
    <col min="2" max="3" width="14.375" style="277" customWidth="1"/>
    <col min="4" max="5" width="14.375" style="278" customWidth="1"/>
    <col min="6" max="6" width="14.375" style="279" customWidth="1"/>
    <col min="7" max="24" width="9" style="276" customWidth="1"/>
    <col min="25" max="16384" width="8.625" style="276"/>
  </cols>
  <sheetData>
    <row r="1" ht="20" customHeight="1" spans="1:1">
      <c r="A1" s="280" t="s">
        <v>44</v>
      </c>
    </row>
    <row r="2" ht="36" customHeight="1" spans="1:6">
      <c r="A2" s="281" t="s">
        <v>5</v>
      </c>
      <c r="B2" s="282"/>
      <c r="C2" s="282"/>
      <c r="D2" s="282"/>
      <c r="E2" s="282"/>
      <c r="F2" s="282"/>
    </row>
    <row r="3" customHeight="1" spans="1:34">
      <c r="A3" s="283"/>
      <c r="B3" s="284"/>
      <c r="C3" s="285"/>
      <c r="E3" s="286" t="s">
        <v>45</v>
      </c>
      <c r="F3" s="286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287"/>
      <c r="AA3" s="287"/>
      <c r="AB3" s="287"/>
      <c r="AC3" s="287"/>
      <c r="AD3" s="287"/>
      <c r="AE3" s="287"/>
      <c r="AF3" s="287"/>
      <c r="AG3" s="287"/>
      <c r="AH3" s="287"/>
    </row>
    <row r="4" s="272" customFormat="1" customHeight="1" spans="1:38">
      <c r="A4" s="288" t="s">
        <v>46</v>
      </c>
      <c r="B4" s="289" t="s">
        <v>47</v>
      </c>
      <c r="C4" s="290" t="s">
        <v>48</v>
      </c>
      <c r="D4" s="289" t="s">
        <v>49</v>
      </c>
      <c r="E4" s="289" t="s">
        <v>50</v>
      </c>
      <c r="F4" s="291" t="s">
        <v>51</v>
      </c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317"/>
      <c r="AB4" s="317"/>
      <c r="AC4" s="317"/>
      <c r="AD4" s="317"/>
      <c r="AE4" s="317"/>
      <c r="AF4" s="317"/>
      <c r="AG4" s="317"/>
      <c r="AH4" s="317"/>
      <c r="AI4" s="317"/>
      <c r="AJ4" s="317"/>
      <c r="AK4" s="317"/>
      <c r="AL4" s="317"/>
    </row>
    <row r="5" s="273" customFormat="1" customHeight="1" spans="1:11">
      <c r="A5" s="293" t="s">
        <v>52</v>
      </c>
      <c r="B5" s="294">
        <f>B9+B33+B39</f>
        <v>825652</v>
      </c>
      <c r="C5" s="294">
        <f>C9+C33+C39</f>
        <v>801645</v>
      </c>
      <c r="D5" s="294">
        <f>D9+D33+D39</f>
        <v>858002</v>
      </c>
      <c r="E5" s="294">
        <f>D5-C5</f>
        <v>56357</v>
      </c>
      <c r="F5" s="291">
        <v>7</v>
      </c>
      <c r="G5" s="295"/>
      <c r="H5" s="295"/>
      <c r="I5" s="295"/>
      <c r="J5" s="295"/>
      <c r="K5" s="295"/>
    </row>
    <row r="6" s="273" customFormat="1" customHeight="1" spans="1:7">
      <c r="A6" s="296" t="s">
        <v>53</v>
      </c>
      <c r="B6" s="294">
        <f>B10+B33+B39</f>
        <v>655925</v>
      </c>
      <c r="C6" s="294">
        <f>C10+C33+C39</f>
        <v>700200</v>
      </c>
      <c r="D6" s="294">
        <f>D10+D33+D39</f>
        <v>770222</v>
      </c>
      <c r="E6" s="294">
        <f t="shared" ref="E6:E46" si="0">D6-C6</f>
        <v>70022</v>
      </c>
      <c r="F6" s="291">
        <v>8.93</v>
      </c>
      <c r="G6" s="295"/>
    </row>
    <row r="7" s="273" customFormat="1" customHeight="1" spans="1:7">
      <c r="A7" s="296" t="s">
        <v>54</v>
      </c>
      <c r="B7" s="294">
        <f>B5-B6</f>
        <v>169727</v>
      </c>
      <c r="C7" s="294">
        <f>C5-C6</f>
        <v>101445</v>
      </c>
      <c r="D7" s="294">
        <f>D5-D6</f>
        <v>87780</v>
      </c>
      <c r="E7" s="294">
        <f t="shared" si="0"/>
        <v>-13665</v>
      </c>
      <c r="F7" s="291">
        <v>0</v>
      </c>
      <c r="G7" s="295"/>
    </row>
    <row r="8" s="273" customFormat="1" customHeight="1" spans="1:11">
      <c r="A8" s="296" t="s">
        <v>55</v>
      </c>
      <c r="B8" s="291">
        <f>B6/B5*100</f>
        <v>79.44</v>
      </c>
      <c r="C8" s="291">
        <f>C6/C5*100</f>
        <v>87.35</v>
      </c>
      <c r="D8" s="291">
        <f>D6/D5*100</f>
        <v>89.77</v>
      </c>
      <c r="E8" s="294">
        <f t="shared" si="0"/>
        <v>2</v>
      </c>
      <c r="F8" s="291">
        <f>E8/C8*100</f>
        <v>2.29</v>
      </c>
      <c r="G8" s="295"/>
      <c r="H8" s="295"/>
      <c r="I8" s="295"/>
      <c r="J8" s="295"/>
      <c r="K8" s="295"/>
    </row>
    <row r="9" s="273" customFormat="1" customHeight="1" spans="1:11">
      <c r="A9" s="293" t="s">
        <v>56</v>
      </c>
      <c r="B9" s="294">
        <f>B10+B25</f>
        <v>522633</v>
      </c>
      <c r="C9" s="294">
        <f>C10+C25</f>
        <v>485378</v>
      </c>
      <c r="D9" s="294">
        <f>D10+D25</f>
        <v>506946</v>
      </c>
      <c r="E9" s="294">
        <f t="shared" si="0"/>
        <v>21568</v>
      </c>
      <c r="F9" s="291">
        <v>5.79</v>
      </c>
      <c r="G9" s="295"/>
      <c r="H9" s="295"/>
      <c r="I9" s="295"/>
      <c r="J9" s="295"/>
      <c r="K9" s="295"/>
    </row>
    <row r="10" s="273" customFormat="1" customHeight="1" spans="1:11">
      <c r="A10" s="296" t="s">
        <v>57</v>
      </c>
      <c r="B10" s="294">
        <v>352906</v>
      </c>
      <c r="C10" s="294">
        <f>SUM(C11:C24)</f>
        <v>383933</v>
      </c>
      <c r="D10" s="294">
        <f>SUM(D11:D24)</f>
        <v>419166</v>
      </c>
      <c r="E10" s="294">
        <f t="shared" si="0"/>
        <v>35233</v>
      </c>
      <c r="F10" s="291">
        <v>8.76</v>
      </c>
      <c r="G10" s="295"/>
      <c r="H10" s="295"/>
      <c r="I10" s="295"/>
      <c r="J10" s="295"/>
      <c r="K10" s="295"/>
    </row>
    <row r="11" s="273" customFormat="1" customHeight="1" spans="1:11">
      <c r="A11" s="297" t="s">
        <v>58</v>
      </c>
      <c r="B11" s="298">
        <v>102431</v>
      </c>
      <c r="C11" s="294">
        <v>115269</v>
      </c>
      <c r="D11" s="299">
        <v>127949</v>
      </c>
      <c r="E11" s="294">
        <f t="shared" si="0"/>
        <v>12680</v>
      </c>
      <c r="F11" s="291">
        <f>E11/C11*100</f>
        <v>11</v>
      </c>
      <c r="G11" s="295"/>
      <c r="H11" s="295"/>
      <c r="I11" s="295"/>
      <c r="J11" s="295"/>
      <c r="K11" s="295"/>
    </row>
    <row r="12" s="273" customFormat="1" customHeight="1" spans="1:11">
      <c r="A12" s="297" t="s">
        <v>59</v>
      </c>
      <c r="B12" s="294"/>
      <c r="C12" s="294"/>
      <c r="D12" s="300"/>
      <c r="E12" s="294">
        <f t="shared" si="0"/>
        <v>0</v>
      </c>
      <c r="F12" s="291"/>
      <c r="G12" s="295"/>
      <c r="H12" s="295"/>
      <c r="I12" s="295"/>
      <c r="J12" s="295"/>
      <c r="K12" s="295"/>
    </row>
    <row r="13" s="273" customFormat="1" customHeight="1" spans="1:11">
      <c r="A13" s="297" t="s">
        <v>60</v>
      </c>
      <c r="B13" s="294">
        <v>30282</v>
      </c>
      <c r="C13" s="294">
        <v>30025</v>
      </c>
      <c r="D13" s="300">
        <v>33328</v>
      </c>
      <c r="E13" s="294">
        <f t="shared" si="0"/>
        <v>3303</v>
      </c>
      <c r="F13" s="291">
        <f t="shared" ref="F13:F20" si="1">E13/C13*100</f>
        <v>11</v>
      </c>
      <c r="G13" s="295"/>
      <c r="H13" s="295"/>
      <c r="I13" s="295"/>
      <c r="J13" s="295"/>
      <c r="K13" s="295"/>
    </row>
    <row r="14" s="273" customFormat="1" customHeight="1" spans="1:11">
      <c r="A14" s="297" t="s">
        <v>61</v>
      </c>
      <c r="B14" s="294">
        <v>13753</v>
      </c>
      <c r="C14" s="294">
        <v>13915</v>
      </c>
      <c r="D14" s="299">
        <v>15446</v>
      </c>
      <c r="E14" s="294">
        <f t="shared" si="0"/>
        <v>1531</v>
      </c>
      <c r="F14" s="291">
        <f t="shared" si="1"/>
        <v>11</v>
      </c>
      <c r="G14" s="295"/>
      <c r="H14" s="295"/>
      <c r="I14" s="295"/>
      <c r="J14" s="295"/>
      <c r="K14" s="295"/>
    </row>
    <row r="15" s="273" customFormat="1" customHeight="1" spans="1:11">
      <c r="A15" s="297" t="s">
        <v>62</v>
      </c>
      <c r="B15" s="294">
        <v>20</v>
      </c>
      <c r="C15" s="294">
        <v>42</v>
      </c>
      <c r="D15" s="300">
        <v>47</v>
      </c>
      <c r="E15" s="294">
        <f t="shared" si="0"/>
        <v>5</v>
      </c>
      <c r="F15" s="291">
        <f t="shared" si="1"/>
        <v>11.9</v>
      </c>
      <c r="G15" s="295"/>
      <c r="H15" s="295"/>
      <c r="I15" s="295"/>
      <c r="J15" s="295"/>
      <c r="K15" s="295"/>
    </row>
    <row r="16" s="273" customFormat="1" customHeight="1" spans="1:11">
      <c r="A16" s="297" t="s">
        <v>63</v>
      </c>
      <c r="B16" s="294">
        <v>19231</v>
      </c>
      <c r="C16" s="294">
        <v>22540</v>
      </c>
      <c r="D16" s="300">
        <v>25019</v>
      </c>
      <c r="E16" s="294">
        <f t="shared" si="0"/>
        <v>2479</v>
      </c>
      <c r="F16" s="291">
        <f t="shared" si="1"/>
        <v>11</v>
      </c>
      <c r="G16" s="295"/>
      <c r="H16" s="295"/>
      <c r="I16" s="295"/>
      <c r="J16" s="295"/>
      <c r="K16" s="295"/>
    </row>
    <row r="17" s="273" customFormat="1" customHeight="1" spans="1:11">
      <c r="A17" s="297" t="s">
        <v>64</v>
      </c>
      <c r="B17" s="294">
        <v>15296</v>
      </c>
      <c r="C17" s="294">
        <v>12650</v>
      </c>
      <c r="D17" s="300">
        <v>14042</v>
      </c>
      <c r="E17" s="294">
        <f t="shared" si="0"/>
        <v>1392</v>
      </c>
      <c r="F17" s="291">
        <f t="shared" si="1"/>
        <v>11</v>
      </c>
      <c r="G17" s="295"/>
      <c r="H17" s="295"/>
      <c r="I17" s="295"/>
      <c r="J17" s="295"/>
      <c r="K17" s="295"/>
    </row>
    <row r="18" s="273" customFormat="1" customHeight="1" spans="1:11">
      <c r="A18" s="297" t="s">
        <v>65</v>
      </c>
      <c r="B18" s="294">
        <v>7647</v>
      </c>
      <c r="C18" s="294">
        <v>7790</v>
      </c>
      <c r="D18" s="300">
        <v>8647</v>
      </c>
      <c r="E18" s="294">
        <f t="shared" si="0"/>
        <v>857</v>
      </c>
      <c r="F18" s="291">
        <f t="shared" si="1"/>
        <v>11</v>
      </c>
      <c r="G18" s="295"/>
      <c r="H18" s="295"/>
      <c r="I18" s="295"/>
      <c r="J18" s="295"/>
      <c r="K18" s="295"/>
    </row>
    <row r="19" s="273" customFormat="1" customHeight="1" spans="1:11">
      <c r="A19" s="301" t="s">
        <v>66</v>
      </c>
      <c r="B19" s="294">
        <v>13890</v>
      </c>
      <c r="C19" s="294">
        <v>10452</v>
      </c>
      <c r="D19" s="300">
        <v>11602</v>
      </c>
      <c r="E19" s="294">
        <f t="shared" si="0"/>
        <v>1150</v>
      </c>
      <c r="F19" s="291">
        <f t="shared" si="1"/>
        <v>11</v>
      </c>
      <c r="G19" s="295"/>
      <c r="H19" s="295"/>
      <c r="I19" s="295"/>
      <c r="J19" s="295"/>
      <c r="K19" s="295"/>
    </row>
    <row r="20" s="273" customFormat="1" customHeight="1" spans="1:11">
      <c r="A20" s="297" t="s">
        <v>67</v>
      </c>
      <c r="B20" s="294">
        <v>34009</v>
      </c>
      <c r="C20" s="294">
        <v>42947</v>
      </c>
      <c r="D20" s="300">
        <v>47671</v>
      </c>
      <c r="E20" s="294">
        <f t="shared" si="0"/>
        <v>4724</v>
      </c>
      <c r="F20" s="291">
        <f t="shared" si="1"/>
        <v>11</v>
      </c>
      <c r="G20" s="295"/>
      <c r="H20" s="295"/>
      <c r="I20" s="295"/>
      <c r="J20" s="295"/>
      <c r="K20" s="295"/>
    </row>
    <row r="21" s="273" customFormat="1" customHeight="1" spans="1:11">
      <c r="A21" s="297" t="s">
        <v>68</v>
      </c>
      <c r="B21" s="294"/>
      <c r="C21" s="294"/>
      <c r="D21" s="300"/>
      <c r="E21" s="294">
        <f t="shared" si="0"/>
        <v>0</v>
      </c>
      <c r="F21" s="291"/>
      <c r="G21" s="295"/>
      <c r="H21" s="295"/>
      <c r="I21" s="295"/>
      <c r="J21" s="295"/>
      <c r="K21" s="295"/>
    </row>
    <row r="22" s="273" customFormat="1" customHeight="1" spans="1:11">
      <c r="A22" s="297" t="s">
        <v>69</v>
      </c>
      <c r="B22" s="294">
        <v>6805</v>
      </c>
      <c r="C22" s="294">
        <v>11970</v>
      </c>
      <c r="D22" s="300">
        <v>13287</v>
      </c>
      <c r="E22" s="294">
        <f t="shared" si="0"/>
        <v>1317</v>
      </c>
      <c r="F22" s="291"/>
      <c r="G22" s="295"/>
      <c r="H22" s="295"/>
      <c r="I22" s="295"/>
      <c r="J22" s="295"/>
      <c r="K22" s="295"/>
    </row>
    <row r="23" s="273" customFormat="1" customHeight="1" spans="1:11">
      <c r="A23" s="297" t="s">
        <v>70</v>
      </c>
      <c r="B23" s="294">
        <v>109543</v>
      </c>
      <c r="C23" s="294">
        <v>116273</v>
      </c>
      <c r="D23" s="300">
        <v>122061</v>
      </c>
      <c r="E23" s="294">
        <f t="shared" si="0"/>
        <v>5788</v>
      </c>
      <c r="F23" s="291">
        <f>E23/C23*100</f>
        <v>4.98</v>
      </c>
      <c r="G23" s="295"/>
      <c r="H23" s="295"/>
      <c r="I23" s="295"/>
      <c r="J23" s="295"/>
      <c r="K23" s="295"/>
    </row>
    <row r="24" s="273" customFormat="1" customHeight="1" spans="1:11">
      <c r="A24" s="297" t="s">
        <v>71</v>
      </c>
      <c r="B24" s="294"/>
      <c r="C24" s="294">
        <v>60</v>
      </c>
      <c r="D24" s="300">
        <v>67</v>
      </c>
      <c r="E24" s="294">
        <f t="shared" si="0"/>
        <v>7</v>
      </c>
      <c r="F24" s="291"/>
      <c r="G24" s="295"/>
      <c r="H24" s="295"/>
      <c r="I24" s="295"/>
      <c r="J24" s="295"/>
      <c r="K24" s="295"/>
    </row>
    <row r="25" s="273" customFormat="1" customHeight="1" spans="1:11">
      <c r="A25" s="297" t="s">
        <v>72</v>
      </c>
      <c r="B25" s="294">
        <f>B26+B28+B29+B30+B31+B32</f>
        <v>169727</v>
      </c>
      <c r="C25" s="294">
        <f>C26+C28+C29+C30+C31+C32</f>
        <v>101445</v>
      </c>
      <c r="D25" s="300">
        <f>D26+D28+D29+D30+D31+D32</f>
        <v>87780</v>
      </c>
      <c r="E25" s="294">
        <f t="shared" si="0"/>
        <v>-13665</v>
      </c>
      <c r="F25" s="291"/>
      <c r="G25" s="295"/>
      <c r="H25" s="295"/>
      <c r="I25" s="295"/>
      <c r="J25" s="295"/>
      <c r="K25" s="295"/>
    </row>
    <row r="26" s="273" customFormat="1" customHeight="1" spans="1:11">
      <c r="A26" s="297" t="s">
        <v>73</v>
      </c>
      <c r="B26" s="294">
        <v>14070</v>
      </c>
      <c r="C26" s="294">
        <v>16718</v>
      </c>
      <c r="D26" s="300">
        <v>17416</v>
      </c>
      <c r="E26" s="294">
        <f t="shared" si="0"/>
        <v>698</v>
      </c>
      <c r="F26" s="291">
        <f>E26/C26*100</f>
        <v>4.18</v>
      </c>
      <c r="G26" s="295"/>
      <c r="H26" s="295"/>
      <c r="I26" s="295"/>
      <c r="J26" s="295"/>
      <c r="K26" s="295"/>
    </row>
    <row r="27" s="273" customFormat="1" customHeight="1" spans="1:11">
      <c r="A27" s="302" t="s">
        <v>74</v>
      </c>
      <c r="B27" s="294">
        <v>13770</v>
      </c>
      <c r="C27" s="294">
        <v>15777</v>
      </c>
      <c r="D27" s="299">
        <v>17000</v>
      </c>
      <c r="E27" s="294">
        <f t="shared" si="0"/>
        <v>1223</v>
      </c>
      <c r="F27" s="291">
        <f>E27/C27*100</f>
        <v>7.75</v>
      </c>
      <c r="G27" s="295"/>
      <c r="H27" s="295"/>
      <c r="I27" s="295"/>
      <c r="J27" s="295"/>
      <c r="K27" s="295"/>
    </row>
    <row r="28" s="273" customFormat="1" customHeight="1" spans="1:11">
      <c r="A28" s="297" t="s">
        <v>75</v>
      </c>
      <c r="B28" s="294">
        <v>1937</v>
      </c>
      <c r="C28" s="294">
        <v>1885</v>
      </c>
      <c r="D28" s="300">
        <v>1084</v>
      </c>
      <c r="E28" s="294">
        <f t="shared" si="0"/>
        <v>-801</v>
      </c>
      <c r="F28" s="291">
        <f>E28/C28*100</f>
        <v>-42.49</v>
      </c>
      <c r="G28" s="295"/>
      <c r="H28" s="295"/>
      <c r="I28" s="295"/>
      <c r="J28" s="295"/>
      <c r="K28" s="295"/>
    </row>
    <row r="29" s="273" customFormat="1" customHeight="1" spans="1:11">
      <c r="A29" s="297" t="s">
        <v>76</v>
      </c>
      <c r="B29" s="294">
        <v>420</v>
      </c>
      <c r="C29" s="294">
        <v>857</v>
      </c>
      <c r="D29" s="300">
        <v>80</v>
      </c>
      <c r="E29" s="294">
        <f t="shared" si="0"/>
        <v>-777</v>
      </c>
      <c r="F29" s="291">
        <f>E29/C29*100</f>
        <v>-90.67</v>
      </c>
      <c r="G29" s="295"/>
      <c r="H29" s="295"/>
      <c r="I29" s="295"/>
      <c r="J29" s="295"/>
      <c r="K29" s="295"/>
    </row>
    <row r="30" s="273" customFormat="1" customHeight="1" spans="1:11">
      <c r="A30" s="297" t="s">
        <v>77</v>
      </c>
      <c r="B30" s="294"/>
      <c r="C30" s="294"/>
      <c r="D30" s="300"/>
      <c r="E30" s="294">
        <f t="shared" si="0"/>
        <v>0</v>
      </c>
      <c r="F30" s="291"/>
      <c r="G30" s="295"/>
      <c r="H30" s="295"/>
      <c r="I30" s="295"/>
      <c r="J30" s="295"/>
      <c r="K30" s="295"/>
    </row>
    <row r="31" s="273" customFormat="1" customHeight="1" spans="1:11">
      <c r="A31" s="297" t="s">
        <v>78</v>
      </c>
      <c r="B31" s="294">
        <v>153300</v>
      </c>
      <c r="C31" s="294">
        <v>81802</v>
      </c>
      <c r="D31" s="300">
        <v>69200</v>
      </c>
      <c r="E31" s="294">
        <f t="shared" si="0"/>
        <v>-12602</v>
      </c>
      <c r="F31" s="291">
        <f>E31/C31*100</f>
        <v>-15.41</v>
      </c>
      <c r="G31" s="295"/>
      <c r="H31" s="295"/>
      <c r="I31" s="295"/>
      <c r="J31" s="295"/>
      <c r="K31" s="295"/>
    </row>
    <row r="32" s="273" customFormat="1" customHeight="1" spans="1:11">
      <c r="A32" s="297" t="s">
        <v>79</v>
      </c>
      <c r="B32" s="294"/>
      <c r="C32" s="294">
        <v>183</v>
      </c>
      <c r="D32" s="300"/>
      <c r="E32" s="294">
        <f t="shared" si="0"/>
        <v>-183</v>
      </c>
      <c r="F32" s="291"/>
      <c r="G32" s="295"/>
      <c r="H32" s="295"/>
      <c r="I32" s="295"/>
      <c r="J32" s="295"/>
      <c r="K32" s="295"/>
    </row>
    <row r="33" s="273" customFormat="1" customHeight="1" spans="1:11">
      <c r="A33" s="293" t="s">
        <v>80</v>
      </c>
      <c r="B33" s="294">
        <f>SUM(B34:B38)</f>
        <v>244044</v>
      </c>
      <c r="C33" s="294">
        <f>SUM(C34:C38)</f>
        <v>254493</v>
      </c>
      <c r="D33" s="300">
        <f>SUM(D34:D38)</f>
        <v>282487</v>
      </c>
      <c r="E33" s="294">
        <f t="shared" si="0"/>
        <v>27994</v>
      </c>
      <c r="F33" s="291">
        <f>E33/C33*100</f>
        <v>11</v>
      </c>
      <c r="G33" s="295"/>
      <c r="H33" s="295"/>
      <c r="I33" s="295"/>
      <c r="J33" s="295"/>
      <c r="K33" s="295"/>
    </row>
    <row r="34" s="273" customFormat="1" customHeight="1" spans="1:11">
      <c r="A34" s="303" t="s">
        <v>81</v>
      </c>
      <c r="B34" s="294">
        <v>136575</v>
      </c>
      <c r="C34" s="294">
        <v>153692</v>
      </c>
      <c r="D34" s="300">
        <v>170598</v>
      </c>
      <c r="E34" s="294">
        <f t="shared" si="0"/>
        <v>16906</v>
      </c>
      <c r="F34" s="291">
        <f>E34/C34*100</f>
        <v>11</v>
      </c>
      <c r="G34" s="295"/>
      <c r="H34" s="295"/>
      <c r="I34" s="295"/>
      <c r="J34" s="295"/>
      <c r="K34" s="295"/>
    </row>
    <row r="35" s="273" customFormat="1" customHeight="1" spans="1:11">
      <c r="A35" s="303" t="s">
        <v>82</v>
      </c>
      <c r="B35" s="294"/>
      <c r="C35" s="304"/>
      <c r="D35" s="300"/>
      <c r="E35" s="294">
        <f t="shared" si="0"/>
        <v>0</v>
      </c>
      <c r="F35" s="291"/>
      <c r="G35" s="295"/>
      <c r="H35" s="295"/>
      <c r="I35" s="295"/>
      <c r="J35" s="295"/>
      <c r="K35" s="295"/>
    </row>
    <row r="36" s="273" customFormat="1" customHeight="1" spans="1:11">
      <c r="A36" s="303" t="s">
        <v>83</v>
      </c>
      <c r="B36" s="294">
        <v>13108</v>
      </c>
      <c r="C36" s="294">
        <v>6644</v>
      </c>
      <c r="D36" s="300">
        <v>7375</v>
      </c>
      <c r="E36" s="294">
        <f t="shared" si="0"/>
        <v>731</v>
      </c>
      <c r="F36" s="291">
        <f>E36/C36*100</f>
        <v>11</v>
      </c>
      <c r="G36" s="295"/>
      <c r="H36" s="295"/>
      <c r="I36" s="295"/>
      <c r="J36" s="295"/>
      <c r="K36" s="295"/>
    </row>
    <row r="37" s="273" customFormat="1" customHeight="1" spans="1:11">
      <c r="A37" s="303" t="s">
        <v>84</v>
      </c>
      <c r="B37" s="294">
        <v>64890</v>
      </c>
      <c r="C37" s="294">
        <v>64339</v>
      </c>
      <c r="D37" s="300">
        <v>71416</v>
      </c>
      <c r="E37" s="294">
        <f t="shared" si="0"/>
        <v>7077</v>
      </c>
      <c r="F37" s="291">
        <f>E37/C37*100</f>
        <v>11</v>
      </c>
      <c r="G37" s="295"/>
      <c r="H37" s="295"/>
      <c r="I37" s="295"/>
      <c r="J37" s="295"/>
      <c r="K37" s="295"/>
    </row>
    <row r="38" s="273" customFormat="1" customHeight="1" spans="1:11">
      <c r="A38" s="303" t="s">
        <v>85</v>
      </c>
      <c r="B38" s="294">
        <v>29471</v>
      </c>
      <c r="C38" s="294">
        <v>29818</v>
      </c>
      <c r="D38" s="300">
        <v>33098</v>
      </c>
      <c r="E38" s="294">
        <f t="shared" si="0"/>
        <v>3280</v>
      </c>
      <c r="F38" s="291">
        <f>E38/C38*100</f>
        <v>11</v>
      </c>
      <c r="G38" s="295"/>
      <c r="H38" s="295"/>
      <c r="I38" s="295"/>
      <c r="J38" s="295"/>
      <c r="K38" s="295"/>
    </row>
    <row r="39" s="274" customFormat="1" customHeight="1" spans="1:11">
      <c r="A39" s="305" t="s">
        <v>86</v>
      </c>
      <c r="B39" s="294">
        <v>58975</v>
      </c>
      <c r="C39" s="294">
        <f>SUM(C40:C46)</f>
        <v>61774</v>
      </c>
      <c r="D39" s="294">
        <f>SUM(D40:D46)</f>
        <v>68569</v>
      </c>
      <c r="E39" s="294">
        <f t="shared" si="0"/>
        <v>6795</v>
      </c>
      <c r="F39" s="291">
        <f>E39/C39*100</f>
        <v>11</v>
      </c>
      <c r="G39" s="306"/>
      <c r="H39" s="306"/>
      <c r="I39" s="306"/>
      <c r="J39" s="306"/>
      <c r="K39" s="306"/>
    </row>
    <row r="40" s="274" customFormat="1" customHeight="1" spans="1:11">
      <c r="A40" s="303" t="s">
        <v>87</v>
      </c>
      <c r="B40" s="294">
        <v>34144</v>
      </c>
      <c r="C40" s="294">
        <v>38423</v>
      </c>
      <c r="D40" s="299">
        <v>42650</v>
      </c>
      <c r="E40" s="294">
        <f t="shared" si="0"/>
        <v>4227</v>
      </c>
      <c r="F40" s="291">
        <f>E40/C40*100</f>
        <v>11</v>
      </c>
      <c r="G40" s="306"/>
      <c r="H40" s="306"/>
      <c r="I40" s="306"/>
      <c r="J40" s="306"/>
      <c r="K40" s="306"/>
    </row>
    <row r="41" s="274" customFormat="1" customHeight="1" spans="1:11">
      <c r="A41" s="303" t="s">
        <v>88</v>
      </c>
      <c r="B41" s="294"/>
      <c r="C41" s="294"/>
      <c r="D41" s="300"/>
      <c r="E41" s="294">
        <f t="shared" si="0"/>
        <v>0</v>
      </c>
      <c r="F41" s="291"/>
      <c r="G41" s="306"/>
      <c r="H41" s="306"/>
      <c r="I41" s="306"/>
      <c r="J41" s="306"/>
      <c r="K41" s="306"/>
    </row>
    <row r="42" s="274" customFormat="1" customHeight="1" spans="1:11">
      <c r="A42" s="303" t="s">
        <v>89</v>
      </c>
      <c r="B42" s="294">
        <v>12978</v>
      </c>
      <c r="C42" s="294">
        <v>12868</v>
      </c>
      <c r="D42" s="300">
        <v>14283</v>
      </c>
      <c r="E42" s="294">
        <f t="shared" si="0"/>
        <v>1415</v>
      </c>
      <c r="F42" s="291">
        <f>E42/C42*100</f>
        <v>11</v>
      </c>
      <c r="G42" s="306"/>
      <c r="H42" s="306"/>
      <c r="I42" s="306"/>
      <c r="J42" s="306"/>
      <c r="K42" s="306"/>
    </row>
    <row r="43" s="274" customFormat="1" customHeight="1" spans="1:11">
      <c r="A43" s="303" t="s">
        <v>90</v>
      </c>
      <c r="B43" s="294">
        <v>5894</v>
      </c>
      <c r="C43" s="294">
        <v>5964</v>
      </c>
      <c r="D43" s="300">
        <v>6620</v>
      </c>
      <c r="E43" s="294">
        <f t="shared" si="0"/>
        <v>656</v>
      </c>
      <c r="F43" s="291">
        <f>E43/C43*100</f>
        <v>11</v>
      </c>
      <c r="G43" s="306"/>
      <c r="H43" s="306"/>
      <c r="I43" s="306"/>
      <c r="J43" s="306"/>
      <c r="K43" s="306"/>
    </row>
    <row r="44" s="274" customFormat="1" customHeight="1" spans="1:11">
      <c r="A44" s="303" t="s">
        <v>91</v>
      </c>
      <c r="B44" s="294">
        <v>7</v>
      </c>
      <c r="C44" s="294">
        <v>14</v>
      </c>
      <c r="D44" s="300">
        <v>15</v>
      </c>
      <c r="E44" s="294">
        <f t="shared" si="0"/>
        <v>1</v>
      </c>
      <c r="F44" s="291">
        <f>E44/C44*100</f>
        <v>7.14</v>
      </c>
      <c r="G44" s="306"/>
      <c r="H44" s="306"/>
      <c r="I44" s="306"/>
      <c r="J44" s="306"/>
      <c r="K44" s="306"/>
    </row>
    <row r="45" s="274" customFormat="1" customHeight="1" spans="1:11">
      <c r="A45" s="303" t="s">
        <v>92</v>
      </c>
      <c r="B45" s="294">
        <v>5953</v>
      </c>
      <c r="C45" s="294">
        <v>4479</v>
      </c>
      <c r="D45" s="300">
        <v>4972</v>
      </c>
      <c r="E45" s="294">
        <f t="shared" si="0"/>
        <v>493</v>
      </c>
      <c r="F45" s="291">
        <f>E45/C45*100</f>
        <v>11.01</v>
      </c>
      <c r="G45" s="306"/>
      <c r="H45" s="306"/>
      <c r="I45" s="306"/>
      <c r="J45" s="306"/>
      <c r="K45" s="306"/>
    </row>
    <row r="46" s="274" customFormat="1" customHeight="1" spans="1:11">
      <c r="A46" s="303" t="s">
        <v>93</v>
      </c>
      <c r="B46" s="294"/>
      <c r="C46" s="294">
        <v>26</v>
      </c>
      <c r="D46" s="300">
        <v>29</v>
      </c>
      <c r="E46" s="294">
        <f t="shared" si="0"/>
        <v>3</v>
      </c>
      <c r="F46" s="291"/>
      <c r="G46" s="306"/>
      <c r="H46" s="306"/>
      <c r="I46" s="306"/>
      <c r="J46" s="306"/>
      <c r="K46" s="306"/>
    </row>
    <row r="47" s="275" customFormat="1" customHeight="1" spans="1:39">
      <c r="A47" s="307"/>
      <c r="B47" s="308"/>
      <c r="C47" s="309"/>
      <c r="D47" s="310"/>
      <c r="E47" s="310"/>
      <c r="F47" s="311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</row>
    <row r="48" s="275" customFormat="1" customHeight="1" spans="1:39">
      <c r="A48" s="307"/>
      <c r="B48" s="308"/>
      <c r="C48" s="309"/>
      <c r="D48" s="310"/>
      <c r="E48" s="310"/>
      <c r="F48" s="311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  <c r="AK48" s="307"/>
      <c r="AL48" s="307"/>
      <c r="AM48" s="307"/>
    </row>
    <row r="49" s="275" customFormat="1" customHeight="1" spans="1:39">
      <c r="A49" s="307"/>
      <c r="B49" s="308"/>
      <c r="C49" s="308"/>
      <c r="D49" s="312"/>
      <c r="E49" s="312"/>
      <c r="F49" s="311"/>
      <c r="G49" s="307"/>
      <c r="H49" s="307"/>
      <c r="I49" s="307"/>
      <c r="J49" s="307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7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  <c r="AK49" s="307"/>
      <c r="AL49" s="307"/>
      <c r="AM49" s="307"/>
    </row>
    <row r="50" s="275" customFormat="1" customHeight="1" spans="1:39">
      <c r="A50" s="307"/>
      <c r="B50" s="308"/>
      <c r="C50" s="309"/>
      <c r="D50" s="310"/>
      <c r="E50" s="310"/>
      <c r="F50" s="311"/>
      <c r="G50" s="307"/>
      <c r="H50" s="307"/>
      <c r="I50" s="307"/>
      <c r="J50" s="307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7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07"/>
      <c r="AK50" s="307"/>
      <c r="AL50" s="307"/>
      <c r="AM50" s="307"/>
    </row>
    <row r="51" customHeight="1" spans="1:47">
      <c r="A51" s="307"/>
      <c r="B51" s="308"/>
      <c r="G51" s="313"/>
      <c r="H51" s="313"/>
      <c r="I51" s="313"/>
      <c r="J51" s="313"/>
      <c r="K51" s="313"/>
      <c r="L51" s="313"/>
      <c r="M51" s="313"/>
      <c r="N51" s="313"/>
      <c r="O51" s="313"/>
      <c r="P51" s="313"/>
      <c r="Q51" s="313"/>
      <c r="R51" s="313"/>
      <c r="S51" s="313"/>
      <c r="T51" s="313"/>
      <c r="U51" s="313"/>
      <c r="V51" s="313"/>
      <c r="W51" s="313"/>
      <c r="X51" s="313"/>
      <c r="Y51" s="313"/>
      <c r="Z51" s="313"/>
      <c r="AA51" s="313"/>
      <c r="AB51" s="313"/>
      <c r="AC51" s="313"/>
      <c r="AD51" s="313"/>
      <c r="AE51" s="313"/>
      <c r="AF51" s="313"/>
      <c r="AG51" s="313"/>
      <c r="AH51" s="313"/>
      <c r="AI51" s="313"/>
      <c r="AJ51" s="313"/>
      <c r="AK51" s="313"/>
      <c r="AL51" s="313"/>
      <c r="AM51" s="313"/>
      <c r="AN51" s="313"/>
      <c r="AO51" s="313"/>
      <c r="AP51" s="313"/>
      <c r="AQ51" s="313"/>
      <c r="AR51" s="313"/>
      <c r="AS51" s="313"/>
      <c r="AT51" s="313"/>
      <c r="AU51" s="313"/>
    </row>
    <row r="52" customHeight="1" spans="1:47">
      <c r="A52" s="313"/>
      <c r="G52" s="313"/>
      <c r="H52" s="313"/>
      <c r="I52" s="313"/>
      <c r="J52" s="313"/>
      <c r="K52" s="313"/>
      <c r="L52" s="313"/>
      <c r="M52" s="313"/>
      <c r="N52" s="313"/>
      <c r="O52" s="313"/>
      <c r="P52" s="313"/>
      <c r="Q52" s="313"/>
      <c r="R52" s="313"/>
      <c r="S52" s="313"/>
      <c r="T52" s="313"/>
      <c r="U52" s="313"/>
      <c r="V52" s="313"/>
      <c r="W52" s="313"/>
      <c r="X52" s="313"/>
      <c r="Y52" s="313"/>
      <c r="Z52" s="313"/>
      <c r="AA52" s="313"/>
      <c r="AB52" s="313"/>
      <c r="AC52" s="313"/>
      <c r="AD52" s="313"/>
      <c r="AE52" s="313"/>
      <c r="AF52" s="313"/>
      <c r="AG52" s="313"/>
      <c r="AH52" s="313"/>
      <c r="AI52" s="313"/>
      <c r="AJ52" s="313"/>
      <c r="AK52" s="313"/>
      <c r="AL52" s="313"/>
      <c r="AM52" s="313"/>
      <c r="AN52" s="313"/>
      <c r="AO52" s="313"/>
      <c r="AP52" s="313"/>
      <c r="AQ52" s="313"/>
      <c r="AR52" s="313"/>
      <c r="AS52" s="313"/>
      <c r="AT52" s="313"/>
      <c r="AU52" s="313"/>
    </row>
    <row r="53" customHeight="1" spans="1:47">
      <c r="A53" s="313"/>
      <c r="G53" s="313"/>
      <c r="H53" s="313"/>
      <c r="I53" s="313"/>
      <c r="J53" s="313"/>
      <c r="K53" s="313"/>
      <c r="L53" s="313"/>
      <c r="M53" s="313"/>
      <c r="N53" s="313"/>
      <c r="O53" s="313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  <c r="AA53" s="313"/>
      <c r="AB53" s="313"/>
      <c r="AC53" s="313"/>
      <c r="AD53" s="313"/>
      <c r="AE53" s="313"/>
      <c r="AF53" s="313"/>
      <c r="AG53" s="313"/>
      <c r="AH53" s="313"/>
      <c r="AI53" s="313"/>
      <c r="AJ53" s="313"/>
      <c r="AK53" s="313"/>
      <c r="AL53" s="313"/>
      <c r="AM53" s="313"/>
      <c r="AN53" s="313"/>
      <c r="AO53" s="313"/>
      <c r="AP53" s="313"/>
      <c r="AQ53" s="313"/>
      <c r="AR53" s="313"/>
      <c r="AS53" s="313"/>
      <c r="AT53" s="313"/>
      <c r="AU53" s="313"/>
    </row>
    <row r="54" customHeight="1" spans="1:47">
      <c r="A54" s="313"/>
      <c r="G54" s="313"/>
      <c r="H54" s="313"/>
      <c r="I54" s="313"/>
      <c r="J54" s="313"/>
      <c r="K54" s="313"/>
      <c r="L54" s="313"/>
      <c r="M54" s="313"/>
      <c r="N54" s="313"/>
      <c r="O54" s="313"/>
      <c r="P54" s="313"/>
      <c r="Q54" s="313"/>
      <c r="R54" s="313"/>
      <c r="S54" s="313"/>
      <c r="T54" s="313"/>
      <c r="U54" s="313"/>
      <c r="V54" s="313"/>
      <c r="W54" s="313"/>
      <c r="X54" s="313"/>
      <c r="Y54" s="313"/>
      <c r="Z54" s="313"/>
      <c r="AA54" s="313"/>
      <c r="AB54" s="313"/>
      <c r="AC54" s="313"/>
      <c r="AD54" s="313"/>
      <c r="AE54" s="313"/>
      <c r="AF54" s="313"/>
      <c r="AG54" s="313"/>
      <c r="AH54" s="313"/>
      <c r="AI54" s="313"/>
      <c r="AJ54" s="313"/>
      <c r="AK54" s="313"/>
      <c r="AL54" s="313"/>
      <c r="AM54" s="313"/>
      <c r="AN54" s="313"/>
      <c r="AO54" s="313"/>
      <c r="AP54" s="313"/>
      <c r="AQ54" s="313"/>
      <c r="AR54" s="313"/>
      <c r="AS54" s="313"/>
      <c r="AT54" s="313"/>
      <c r="AU54" s="313"/>
    </row>
    <row r="55" customHeight="1" spans="1:47">
      <c r="A55" s="313"/>
      <c r="C55" s="285"/>
      <c r="D55" s="314"/>
      <c r="E55" s="314"/>
      <c r="G55" s="313"/>
      <c r="H55" s="313"/>
      <c r="I55" s="313"/>
      <c r="J55" s="313"/>
      <c r="K55" s="313"/>
      <c r="L55" s="313"/>
      <c r="M55" s="313"/>
      <c r="N55" s="313"/>
      <c r="O55" s="313"/>
      <c r="P55" s="313"/>
      <c r="Q55" s="313"/>
      <c r="R55" s="313"/>
      <c r="S55" s="313"/>
      <c r="T55" s="313"/>
      <c r="U55" s="313"/>
      <c r="V55" s="313"/>
      <c r="W55" s="313"/>
      <c r="X55" s="313"/>
      <c r="Y55" s="313"/>
      <c r="Z55" s="313"/>
      <c r="AA55" s="313"/>
      <c r="AB55" s="313"/>
      <c r="AC55" s="313"/>
      <c r="AD55" s="313"/>
      <c r="AE55" s="313"/>
      <c r="AF55" s="313"/>
      <c r="AG55" s="313"/>
      <c r="AH55" s="313"/>
      <c r="AI55" s="313"/>
      <c r="AJ55" s="313"/>
      <c r="AK55" s="313"/>
      <c r="AL55" s="313"/>
      <c r="AM55" s="313"/>
      <c r="AN55" s="313"/>
      <c r="AO55" s="313"/>
      <c r="AP55" s="313"/>
      <c r="AQ55" s="313"/>
      <c r="AR55" s="313"/>
      <c r="AS55" s="313"/>
      <c r="AT55" s="313"/>
      <c r="AU55" s="313"/>
    </row>
    <row r="56" customHeight="1" spans="1:47">
      <c r="A56" s="315"/>
      <c r="B56" s="316"/>
      <c r="G56" s="313"/>
      <c r="H56" s="313"/>
      <c r="I56" s="313"/>
      <c r="J56" s="313"/>
      <c r="K56" s="313"/>
      <c r="L56" s="313"/>
      <c r="M56" s="313"/>
      <c r="N56" s="313"/>
      <c r="O56" s="313"/>
      <c r="P56" s="313"/>
      <c r="Q56" s="313"/>
      <c r="R56" s="313"/>
      <c r="S56" s="313"/>
      <c r="T56" s="313"/>
      <c r="U56" s="313"/>
      <c r="V56" s="313"/>
      <c r="W56" s="313"/>
      <c r="X56" s="313"/>
      <c r="Y56" s="313"/>
      <c r="Z56" s="313"/>
      <c r="AA56" s="313"/>
      <c r="AB56" s="313"/>
      <c r="AC56" s="313"/>
      <c r="AD56" s="313"/>
      <c r="AE56" s="313"/>
      <c r="AF56" s="313"/>
      <c r="AG56" s="313"/>
      <c r="AH56" s="313"/>
      <c r="AI56" s="313"/>
      <c r="AJ56" s="313"/>
      <c r="AK56" s="313"/>
      <c r="AL56" s="313"/>
      <c r="AM56" s="313"/>
      <c r="AN56" s="313"/>
      <c r="AO56" s="313"/>
      <c r="AP56" s="313"/>
      <c r="AQ56" s="313"/>
      <c r="AR56" s="313"/>
      <c r="AS56" s="313"/>
      <c r="AT56" s="313"/>
      <c r="AU56" s="313"/>
    </row>
    <row r="57" customHeight="1" spans="1:47">
      <c r="A57" s="315"/>
      <c r="B57" s="316"/>
      <c r="G57" s="313"/>
      <c r="H57" s="313"/>
      <c r="I57" s="313"/>
      <c r="J57" s="313"/>
      <c r="K57" s="313"/>
      <c r="L57" s="313"/>
      <c r="M57" s="313"/>
      <c r="N57" s="313"/>
      <c r="O57" s="313"/>
      <c r="P57" s="313"/>
      <c r="Q57" s="313"/>
      <c r="R57" s="313"/>
      <c r="S57" s="313"/>
      <c r="T57" s="313"/>
      <c r="U57" s="313"/>
      <c r="V57" s="313"/>
      <c r="W57" s="313"/>
      <c r="X57" s="313"/>
      <c r="Y57" s="313"/>
      <c r="Z57" s="313"/>
      <c r="AA57" s="313"/>
      <c r="AB57" s="313"/>
      <c r="AC57" s="313"/>
      <c r="AD57" s="313"/>
      <c r="AE57" s="313"/>
      <c r="AF57" s="313"/>
      <c r="AG57" s="313"/>
      <c r="AH57" s="313"/>
      <c r="AI57" s="313"/>
      <c r="AJ57" s="313"/>
      <c r="AK57" s="313"/>
      <c r="AL57" s="313"/>
      <c r="AM57" s="313"/>
      <c r="AN57" s="313"/>
      <c r="AO57" s="313"/>
      <c r="AP57" s="313"/>
      <c r="AQ57" s="313"/>
      <c r="AR57" s="313"/>
      <c r="AS57" s="313"/>
      <c r="AT57" s="313"/>
      <c r="AU57" s="313"/>
    </row>
    <row r="58" customHeight="1" spans="1:47">
      <c r="A58" s="315"/>
      <c r="B58" s="316"/>
      <c r="G58" s="313"/>
      <c r="H58" s="313"/>
      <c r="I58" s="313"/>
      <c r="J58" s="313"/>
      <c r="K58" s="313"/>
      <c r="L58" s="313"/>
      <c r="M58" s="313"/>
      <c r="N58" s="313"/>
      <c r="O58" s="313"/>
      <c r="P58" s="313"/>
      <c r="Q58" s="313"/>
      <c r="R58" s="313"/>
      <c r="S58" s="313"/>
      <c r="T58" s="313"/>
      <c r="U58" s="313"/>
      <c r="V58" s="313"/>
      <c r="W58" s="313"/>
      <c r="X58" s="313"/>
      <c r="Y58" s="313"/>
      <c r="Z58" s="313"/>
      <c r="AA58" s="313"/>
      <c r="AB58" s="313"/>
      <c r="AC58" s="313"/>
      <c r="AD58" s="313"/>
      <c r="AE58" s="313"/>
      <c r="AF58" s="313"/>
      <c r="AG58" s="313"/>
      <c r="AH58" s="313"/>
      <c r="AI58" s="313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</row>
    <row r="59" customHeight="1" spans="1:43">
      <c r="A59" s="315"/>
      <c r="B59" s="316"/>
      <c r="G59" s="313"/>
      <c r="H59" s="313"/>
      <c r="I59" s="313"/>
      <c r="J59" s="313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3"/>
      <c r="W59" s="313"/>
      <c r="X59" s="313"/>
      <c r="Y59" s="313"/>
      <c r="Z59" s="313"/>
      <c r="AA59" s="313"/>
      <c r="AB59" s="313"/>
      <c r="AC59" s="313"/>
      <c r="AD59" s="313"/>
      <c r="AE59" s="313"/>
      <c r="AF59" s="313"/>
      <c r="AG59" s="313"/>
      <c r="AH59" s="313"/>
      <c r="AI59" s="313"/>
      <c r="AJ59" s="313"/>
      <c r="AK59" s="313"/>
      <c r="AL59" s="313"/>
      <c r="AM59" s="313"/>
      <c r="AN59" s="313"/>
      <c r="AO59" s="313"/>
      <c r="AP59" s="313"/>
      <c r="AQ59" s="313"/>
    </row>
    <row r="60" customHeight="1" spans="1:43">
      <c r="A60" s="315"/>
      <c r="B60" s="316"/>
      <c r="E60" s="314"/>
      <c r="G60" s="313"/>
      <c r="H60" s="313"/>
      <c r="I60" s="313"/>
      <c r="J60" s="313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3"/>
      <c r="W60" s="313"/>
      <c r="X60" s="313"/>
      <c r="Y60" s="313"/>
      <c r="Z60" s="313"/>
      <c r="AA60" s="313"/>
      <c r="AB60" s="313"/>
      <c r="AC60" s="313"/>
      <c r="AD60" s="313"/>
      <c r="AE60" s="313"/>
      <c r="AF60" s="313"/>
      <c r="AG60" s="313"/>
      <c r="AH60" s="313"/>
      <c r="AI60" s="313"/>
      <c r="AJ60" s="313"/>
      <c r="AK60" s="313"/>
      <c r="AL60" s="313"/>
      <c r="AM60" s="313"/>
      <c r="AN60" s="313"/>
      <c r="AO60" s="313"/>
      <c r="AP60" s="313"/>
      <c r="AQ60" s="313"/>
    </row>
    <row r="61" customHeight="1" spans="1:43">
      <c r="A61" s="315"/>
      <c r="B61" s="316"/>
      <c r="G61" s="313"/>
      <c r="H61" s="313"/>
      <c r="I61" s="313"/>
      <c r="J61" s="313"/>
      <c r="K61" s="313"/>
      <c r="L61" s="313"/>
      <c r="M61" s="313"/>
      <c r="N61" s="313"/>
      <c r="O61" s="313"/>
      <c r="P61" s="313"/>
      <c r="Q61" s="313"/>
      <c r="R61" s="313"/>
      <c r="S61" s="313"/>
      <c r="T61" s="313"/>
      <c r="U61" s="313"/>
      <c r="V61" s="313"/>
      <c r="W61" s="313"/>
      <c r="X61" s="313"/>
      <c r="Y61" s="313"/>
      <c r="Z61" s="313"/>
      <c r="AA61" s="313"/>
      <c r="AB61" s="313"/>
      <c r="AC61" s="313"/>
      <c r="AD61" s="313"/>
      <c r="AE61" s="313"/>
      <c r="AF61" s="313"/>
      <c r="AG61" s="313"/>
      <c r="AH61" s="313"/>
      <c r="AI61" s="313"/>
      <c r="AJ61" s="313"/>
      <c r="AK61" s="313"/>
      <c r="AL61" s="313"/>
      <c r="AM61" s="313"/>
      <c r="AN61" s="313"/>
      <c r="AO61" s="313"/>
      <c r="AP61" s="313"/>
      <c r="AQ61" s="313"/>
    </row>
    <row r="62" customHeight="1" spans="1:43">
      <c r="A62" s="315"/>
      <c r="B62" s="316"/>
      <c r="G62" s="313"/>
      <c r="H62" s="313"/>
      <c r="I62" s="313"/>
      <c r="J62" s="313"/>
      <c r="K62" s="313"/>
      <c r="L62" s="313"/>
      <c r="M62" s="313"/>
      <c r="N62" s="313"/>
      <c r="O62" s="313"/>
      <c r="P62" s="313"/>
      <c r="Q62" s="313"/>
      <c r="R62" s="313"/>
      <c r="S62" s="313"/>
      <c r="T62" s="313"/>
      <c r="U62" s="313"/>
      <c r="V62" s="313"/>
      <c r="W62" s="313"/>
      <c r="X62" s="313"/>
      <c r="Y62" s="313"/>
      <c r="Z62" s="313"/>
      <c r="AA62" s="313"/>
      <c r="AB62" s="313"/>
      <c r="AC62" s="313"/>
      <c r="AD62" s="313"/>
      <c r="AE62" s="313"/>
      <c r="AF62" s="313"/>
      <c r="AG62" s="313"/>
      <c r="AH62" s="313"/>
      <c r="AI62" s="313"/>
      <c r="AJ62" s="313"/>
      <c r="AK62" s="313"/>
      <c r="AL62" s="313"/>
      <c r="AM62" s="313"/>
      <c r="AN62" s="313"/>
      <c r="AO62" s="313"/>
      <c r="AP62" s="313"/>
      <c r="AQ62" s="313"/>
    </row>
    <row r="63" customHeight="1" spans="1:43">
      <c r="A63" s="315"/>
      <c r="B63" s="316"/>
      <c r="G63" s="313"/>
      <c r="H63" s="313"/>
      <c r="I63" s="313"/>
      <c r="J63" s="313"/>
      <c r="K63" s="313"/>
      <c r="L63" s="313"/>
      <c r="M63" s="313"/>
      <c r="N63" s="313"/>
      <c r="O63" s="313"/>
      <c r="P63" s="313"/>
      <c r="Q63" s="313"/>
      <c r="R63" s="313"/>
      <c r="S63" s="313"/>
      <c r="T63" s="313"/>
      <c r="U63" s="313"/>
      <c r="V63" s="313"/>
      <c r="W63" s="313"/>
      <c r="X63" s="313"/>
      <c r="Y63" s="313"/>
      <c r="Z63" s="313"/>
      <c r="AA63" s="313"/>
      <c r="AB63" s="313"/>
      <c r="AC63" s="313"/>
      <c r="AD63" s="313"/>
      <c r="AE63" s="313"/>
      <c r="AF63" s="313"/>
      <c r="AG63" s="313"/>
      <c r="AH63" s="313"/>
      <c r="AI63" s="313"/>
      <c r="AJ63" s="313"/>
      <c r="AK63" s="313"/>
      <c r="AL63" s="313"/>
      <c r="AM63" s="313"/>
      <c r="AN63" s="313"/>
      <c r="AO63" s="313"/>
      <c r="AP63" s="313"/>
      <c r="AQ63" s="313"/>
    </row>
    <row r="64" customHeight="1" spans="1:43">
      <c r="A64" s="315"/>
      <c r="B64" s="316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3"/>
      <c r="S64" s="313"/>
      <c r="T64" s="313"/>
      <c r="U64" s="313"/>
      <c r="V64" s="313"/>
      <c r="W64" s="313"/>
      <c r="X64" s="313"/>
      <c r="Y64" s="313"/>
      <c r="Z64" s="313"/>
      <c r="AA64" s="313"/>
      <c r="AB64" s="313"/>
      <c r="AC64" s="313"/>
      <c r="AD64" s="313"/>
      <c r="AE64" s="313"/>
      <c r="AF64" s="313"/>
      <c r="AG64" s="313"/>
      <c r="AH64" s="313"/>
      <c r="AI64" s="313"/>
      <c r="AJ64" s="313"/>
      <c r="AK64" s="313"/>
      <c r="AL64" s="313"/>
      <c r="AM64" s="313"/>
      <c r="AN64" s="313"/>
      <c r="AO64" s="313"/>
      <c r="AP64" s="313"/>
      <c r="AQ64" s="313"/>
    </row>
    <row r="65" customHeight="1" spans="1:43">
      <c r="A65" s="313"/>
      <c r="C65" s="285"/>
      <c r="D65" s="314"/>
      <c r="E65" s="314"/>
      <c r="G65" s="313"/>
      <c r="H65" s="313"/>
      <c r="I65" s="313"/>
      <c r="J65" s="313"/>
      <c r="K65" s="313"/>
      <c r="L65" s="313"/>
      <c r="M65" s="313"/>
      <c r="N65" s="313"/>
      <c r="O65" s="313"/>
      <c r="P65" s="313"/>
      <c r="Q65" s="313"/>
      <c r="R65" s="313"/>
      <c r="S65" s="313"/>
      <c r="T65" s="313"/>
      <c r="U65" s="313"/>
      <c r="V65" s="313"/>
      <c r="W65" s="313"/>
      <c r="X65" s="313"/>
      <c r="Y65" s="313"/>
      <c r="Z65" s="313"/>
      <c r="AA65" s="313"/>
      <c r="AB65" s="313"/>
      <c r="AC65" s="313"/>
      <c r="AD65" s="313"/>
      <c r="AE65" s="313"/>
      <c r="AF65" s="313"/>
      <c r="AG65" s="313"/>
      <c r="AH65" s="313"/>
      <c r="AI65" s="313"/>
      <c r="AJ65" s="313"/>
      <c r="AK65" s="313"/>
      <c r="AL65" s="313"/>
      <c r="AM65" s="313"/>
      <c r="AN65" s="313"/>
      <c r="AO65" s="313"/>
      <c r="AP65" s="313"/>
      <c r="AQ65" s="313"/>
    </row>
    <row r="66" customHeight="1" spans="1:43">
      <c r="A66" s="318"/>
      <c r="B66" s="285"/>
      <c r="C66" s="285"/>
      <c r="D66" s="314"/>
      <c r="E66" s="314"/>
      <c r="G66" s="313"/>
      <c r="H66" s="313"/>
      <c r="I66" s="313"/>
      <c r="J66" s="313"/>
      <c r="K66" s="313"/>
      <c r="L66" s="313"/>
      <c r="M66" s="313"/>
      <c r="N66" s="313"/>
      <c r="O66" s="313"/>
      <c r="P66" s="313"/>
      <c r="Q66" s="313"/>
      <c r="R66" s="313"/>
      <c r="S66" s="313"/>
      <c r="T66" s="313"/>
      <c r="U66" s="313"/>
      <c r="V66" s="313"/>
      <c r="W66" s="313"/>
      <c r="X66" s="313"/>
      <c r="Y66" s="313"/>
      <c r="Z66" s="313"/>
      <c r="AA66" s="313"/>
      <c r="AB66" s="313"/>
      <c r="AC66" s="313"/>
      <c r="AD66" s="313"/>
      <c r="AE66" s="313"/>
      <c r="AF66" s="313"/>
      <c r="AG66" s="313"/>
      <c r="AH66" s="313"/>
      <c r="AI66" s="313"/>
      <c r="AJ66" s="313"/>
      <c r="AK66" s="313"/>
      <c r="AL66" s="313"/>
      <c r="AM66" s="313"/>
      <c r="AN66" s="313"/>
      <c r="AO66" s="313"/>
      <c r="AP66" s="313"/>
      <c r="AQ66" s="313"/>
    </row>
    <row r="67" customHeight="1" spans="1:43">
      <c r="A67" s="313"/>
      <c r="C67" s="285"/>
      <c r="D67" s="314"/>
      <c r="E67" s="314"/>
      <c r="G67" s="313"/>
      <c r="H67" s="313"/>
      <c r="I67" s="313"/>
      <c r="J67" s="313"/>
      <c r="K67" s="313"/>
      <c r="L67" s="313"/>
      <c r="M67" s="313"/>
      <c r="N67" s="313"/>
      <c r="O67" s="313"/>
      <c r="P67" s="313"/>
      <c r="Q67" s="313"/>
      <c r="R67" s="313"/>
      <c r="S67" s="313"/>
      <c r="T67" s="313"/>
      <c r="U67" s="313"/>
      <c r="V67" s="313"/>
      <c r="W67" s="313"/>
      <c r="X67" s="313"/>
      <c r="Y67" s="313"/>
      <c r="Z67" s="313"/>
      <c r="AA67" s="313"/>
      <c r="AB67" s="313"/>
      <c r="AC67" s="313"/>
      <c r="AD67" s="313"/>
      <c r="AE67" s="313"/>
      <c r="AF67" s="313"/>
      <c r="AG67" s="313"/>
      <c r="AH67" s="313"/>
      <c r="AI67" s="313"/>
      <c r="AJ67" s="313"/>
      <c r="AK67" s="313"/>
      <c r="AL67" s="313"/>
      <c r="AM67" s="313"/>
      <c r="AN67" s="313"/>
      <c r="AO67" s="313"/>
      <c r="AP67" s="313"/>
      <c r="AQ67" s="313"/>
    </row>
    <row r="68" customHeight="1" spans="1:43">
      <c r="A68" s="313"/>
      <c r="C68" s="285"/>
      <c r="D68" s="314"/>
      <c r="E68" s="314"/>
      <c r="G68" s="313"/>
      <c r="H68" s="313"/>
      <c r="I68" s="313"/>
      <c r="J68" s="313"/>
      <c r="K68" s="313"/>
      <c r="L68" s="313"/>
      <c r="M68" s="313"/>
      <c r="N68" s="313"/>
      <c r="O68" s="313"/>
      <c r="P68" s="313"/>
      <c r="Q68" s="313"/>
      <c r="R68" s="313"/>
      <c r="S68" s="313"/>
      <c r="T68" s="313"/>
      <c r="U68" s="313"/>
      <c r="V68" s="313"/>
      <c r="W68" s="313"/>
      <c r="X68" s="313"/>
      <c r="Y68" s="313"/>
      <c r="Z68" s="313"/>
      <c r="AA68" s="313"/>
      <c r="AB68" s="313"/>
      <c r="AC68" s="313"/>
      <c r="AD68" s="313"/>
      <c r="AE68" s="313"/>
      <c r="AF68" s="313"/>
      <c r="AG68" s="313"/>
      <c r="AH68" s="313"/>
      <c r="AI68" s="313"/>
      <c r="AJ68" s="313"/>
      <c r="AK68" s="313"/>
      <c r="AL68" s="313"/>
      <c r="AM68" s="313"/>
      <c r="AN68" s="313"/>
      <c r="AO68" s="313"/>
      <c r="AP68" s="313"/>
      <c r="AQ68" s="313"/>
    </row>
    <row r="69" customHeight="1" spans="1:43">
      <c r="A69" s="313"/>
      <c r="C69" s="285"/>
      <c r="D69" s="314"/>
      <c r="E69" s="314"/>
      <c r="G69" s="313"/>
      <c r="H69" s="313"/>
      <c r="I69" s="313"/>
      <c r="J69" s="313"/>
      <c r="K69" s="313"/>
      <c r="L69" s="313"/>
      <c r="M69" s="313"/>
      <c r="N69" s="313"/>
      <c r="O69" s="313"/>
      <c r="P69" s="313"/>
      <c r="Q69" s="313"/>
      <c r="R69" s="313"/>
      <c r="S69" s="313"/>
      <c r="T69" s="313"/>
      <c r="U69" s="313"/>
      <c r="V69" s="313"/>
      <c r="W69" s="313"/>
      <c r="X69" s="313"/>
      <c r="Y69" s="313"/>
      <c r="Z69" s="313"/>
      <c r="AA69" s="313"/>
      <c r="AB69" s="313"/>
      <c r="AC69" s="313"/>
      <c r="AD69" s="313"/>
      <c r="AE69" s="313"/>
      <c r="AF69" s="313"/>
      <c r="AG69" s="313"/>
      <c r="AH69" s="313"/>
      <c r="AI69" s="313"/>
      <c r="AJ69" s="313"/>
      <c r="AK69" s="313"/>
      <c r="AL69" s="313"/>
      <c r="AM69" s="313"/>
      <c r="AN69" s="313"/>
      <c r="AO69" s="313"/>
      <c r="AP69" s="313"/>
      <c r="AQ69" s="313"/>
    </row>
    <row r="70" customHeight="1" spans="1:43">
      <c r="A70" s="313"/>
      <c r="C70" s="285"/>
      <c r="D70" s="314"/>
      <c r="E70" s="314"/>
      <c r="G70" s="313"/>
      <c r="H70" s="313"/>
      <c r="I70" s="313"/>
      <c r="J70" s="313"/>
      <c r="K70" s="313"/>
      <c r="L70" s="313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313"/>
      <c r="AA70" s="313"/>
      <c r="AB70" s="313"/>
      <c r="AC70" s="313"/>
      <c r="AD70" s="313"/>
      <c r="AE70" s="313"/>
      <c r="AF70" s="313"/>
      <c r="AG70" s="313"/>
      <c r="AH70" s="313"/>
      <c r="AI70" s="313"/>
      <c r="AJ70" s="313"/>
      <c r="AK70" s="313"/>
      <c r="AL70" s="313"/>
      <c r="AM70" s="313"/>
      <c r="AN70" s="313"/>
      <c r="AO70" s="313"/>
      <c r="AP70" s="313"/>
      <c r="AQ70" s="313"/>
    </row>
    <row r="71" customHeight="1" spans="1:43">
      <c r="A71" s="313"/>
      <c r="C71" s="285"/>
      <c r="D71" s="314"/>
      <c r="E71" s="314"/>
      <c r="G71" s="313"/>
      <c r="H71" s="313"/>
      <c r="I71" s="313"/>
      <c r="J71" s="313"/>
      <c r="K71" s="313"/>
      <c r="L71" s="313"/>
      <c r="M71" s="313"/>
      <c r="N71" s="313"/>
      <c r="O71" s="313"/>
      <c r="P71" s="313"/>
      <c r="Q71" s="313"/>
      <c r="R71" s="313"/>
      <c r="S71" s="313"/>
      <c r="T71" s="313"/>
      <c r="U71" s="313"/>
      <c r="V71" s="313"/>
      <c r="W71" s="313"/>
      <c r="X71" s="313"/>
      <c r="Y71" s="313"/>
      <c r="Z71" s="313"/>
      <c r="AA71" s="313"/>
      <c r="AB71" s="313"/>
      <c r="AC71" s="313"/>
      <c r="AD71" s="313"/>
      <c r="AE71" s="313"/>
      <c r="AF71" s="313"/>
      <c r="AG71" s="313"/>
      <c r="AH71" s="313"/>
      <c r="AI71" s="313"/>
      <c r="AJ71" s="313"/>
      <c r="AK71" s="313"/>
      <c r="AL71" s="313"/>
      <c r="AM71" s="313"/>
      <c r="AN71" s="313"/>
      <c r="AO71" s="313"/>
      <c r="AP71" s="313"/>
      <c r="AQ71" s="313"/>
    </row>
    <row r="72" customHeight="1" spans="1:43">
      <c r="A72" s="313"/>
      <c r="C72" s="285"/>
      <c r="D72" s="314"/>
      <c r="E72" s="314"/>
      <c r="G72" s="313"/>
      <c r="H72" s="313"/>
      <c r="I72" s="313"/>
      <c r="J72" s="313"/>
      <c r="K72" s="313"/>
      <c r="L72" s="313"/>
      <c r="M72" s="313"/>
      <c r="N72" s="313"/>
      <c r="O72" s="313"/>
      <c r="P72" s="313"/>
      <c r="Q72" s="313"/>
      <c r="R72" s="313"/>
      <c r="S72" s="313"/>
      <c r="T72" s="313"/>
      <c r="U72" s="313"/>
      <c r="V72" s="313"/>
      <c r="W72" s="313"/>
      <c r="X72" s="313"/>
      <c r="Y72" s="313"/>
      <c r="Z72" s="313"/>
      <c r="AA72" s="313"/>
      <c r="AB72" s="313"/>
      <c r="AC72" s="313"/>
      <c r="AD72" s="313"/>
      <c r="AE72" s="313"/>
      <c r="AF72" s="313"/>
      <c r="AG72" s="313"/>
      <c r="AH72" s="313"/>
      <c r="AI72" s="313"/>
      <c r="AJ72" s="313"/>
      <c r="AK72" s="313"/>
      <c r="AL72" s="313"/>
      <c r="AM72" s="313"/>
      <c r="AN72" s="313"/>
      <c r="AO72" s="313"/>
      <c r="AP72" s="313"/>
      <c r="AQ72" s="313"/>
    </row>
    <row r="73" customHeight="1" spans="1:43">
      <c r="A73" s="313"/>
      <c r="C73" s="285"/>
      <c r="D73" s="314"/>
      <c r="E73" s="314"/>
      <c r="G73" s="313"/>
      <c r="H73" s="313"/>
      <c r="I73" s="313"/>
      <c r="J73" s="313"/>
      <c r="K73" s="313"/>
      <c r="L73" s="313"/>
      <c r="M73" s="313"/>
      <c r="N73" s="313"/>
      <c r="O73" s="313"/>
      <c r="P73" s="313"/>
      <c r="Q73" s="313"/>
      <c r="R73" s="313"/>
      <c r="S73" s="313"/>
      <c r="T73" s="313"/>
      <c r="U73" s="313"/>
      <c r="V73" s="313"/>
      <c r="W73" s="313"/>
      <c r="X73" s="313"/>
      <c r="Y73" s="313"/>
      <c r="Z73" s="313"/>
      <c r="AA73" s="313"/>
      <c r="AB73" s="313"/>
      <c r="AC73" s="313"/>
      <c r="AD73" s="313"/>
      <c r="AE73" s="313"/>
      <c r="AF73" s="313"/>
      <c r="AG73" s="313"/>
      <c r="AH73" s="313"/>
      <c r="AI73" s="313"/>
      <c r="AJ73" s="313"/>
      <c r="AK73" s="313"/>
      <c r="AL73" s="313"/>
      <c r="AM73" s="313"/>
      <c r="AN73" s="313"/>
      <c r="AO73" s="313"/>
      <c r="AP73" s="313"/>
      <c r="AQ73" s="313"/>
    </row>
    <row r="74" customHeight="1" spans="1:43">
      <c r="A74" s="313"/>
      <c r="C74" s="285"/>
      <c r="D74" s="314"/>
      <c r="E74" s="314"/>
      <c r="G74" s="313"/>
      <c r="H74" s="313"/>
      <c r="I74" s="313"/>
      <c r="J74" s="313"/>
      <c r="K74" s="313"/>
      <c r="L74" s="313"/>
      <c r="M74" s="313"/>
      <c r="N74" s="313"/>
      <c r="O74" s="313"/>
      <c r="P74" s="313"/>
      <c r="Q74" s="313"/>
      <c r="R74" s="313"/>
      <c r="S74" s="313"/>
      <c r="T74" s="313"/>
      <c r="U74" s="313"/>
      <c r="V74" s="313"/>
      <c r="W74" s="313"/>
      <c r="X74" s="313"/>
      <c r="Y74" s="313"/>
      <c r="Z74" s="313"/>
      <c r="AA74" s="313"/>
      <c r="AB74" s="313"/>
      <c r="AC74" s="313"/>
      <c r="AD74" s="313"/>
      <c r="AE74" s="313"/>
      <c r="AF74" s="313"/>
      <c r="AG74" s="313"/>
      <c r="AH74" s="313"/>
      <c r="AI74" s="313"/>
      <c r="AJ74" s="313"/>
      <c r="AK74" s="313"/>
      <c r="AL74" s="313"/>
      <c r="AM74" s="313"/>
      <c r="AN74" s="313"/>
      <c r="AO74" s="313"/>
      <c r="AP74" s="313"/>
      <c r="AQ74" s="313"/>
    </row>
    <row r="75" customHeight="1" spans="1:43">
      <c r="A75" s="313"/>
      <c r="C75" s="285"/>
      <c r="D75" s="314"/>
      <c r="E75" s="314"/>
      <c r="G75" s="313"/>
      <c r="H75" s="313"/>
      <c r="I75" s="313"/>
      <c r="J75" s="313"/>
      <c r="K75" s="313"/>
      <c r="L75" s="313"/>
      <c r="M75" s="313"/>
      <c r="N75" s="313"/>
      <c r="O75" s="313"/>
      <c r="P75" s="313"/>
      <c r="Q75" s="313"/>
      <c r="R75" s="313"/>
      <c r="S75" s="313"/>
      <c r="T75" s="313"/>
      <c r="U75" s="313"/>
      <c r="V75" s="313"/>
      <c r="W75" s="313"/>
      <c r="X75" s="313"/>
      <c r="Y75" s="313"/>
      <c r="Z75" s="313"/>
      <c r="AA75" s="313"/>
      <c r="AB75" s="313"/>
      <c r="AC75" s="313"/>
      <c r="AD75" s="313"/>
      <c r="AE75" s="313"/>
      <c r="AF75" s="313"/>
      <c r="AG75" s="313"/>
      <c r="AH75" s="313"/>
      <c r="AI75" s="313"/>
      <c r="AJ75" s="313"/>
      <c r="AK75" s="313"/>
      <c r="AL75" s="313"/>
      <c r="AM75" s="313"/>
      <c r="AN75" s="313"/>
      <c r="AO75" s="313"/>
      <c r="AP75" s="313"/>
      <c r="AQ75" s="313"/>
    </row>
    <row r="76" customHeight="1" spans="1:43">
      <c r="A76" s="313"/>
      <c r="C76" s="285"/>
      <c r="D76" s="314"/>
      <c r="E76" s="314"/>
      <c r="G76" s="313"/>
      <c r="H76" s="313"/>
      <c r="I76" s="313"/>
      <c r="J76" s="313"/>
      <c r="K76" s="313"/>
      <c r="L76" s="313"/>
      <c r="M76" s="313"/>
      <c r="N76" s="313"/>
      <c r="O76" s="313"/>
      <c r="P76" s="313"/>
      <c r="Q76" s="313"/>
      <c r="R76" s="313"/>
      <c r="S76" s="313"/>
      <c r="T76" s="313"/>
      <c r="U76" s="313"/>
      <c r="V76" s="313"/>
      <c r="W76" s="313"/>
      <c r="X76" s="313"/>
      <c r="Y76" s="313"/>
      <c r="Z76" s="313"/>
      <c r="AA76" s="313"/>
      <c r="AB76" s="313"/>
      <c r="AC76" s="313"/>
      <c r="AD76" s="313"/>
      <c r="AE76" s="313"/>
      <c r="AF76" s="313"/>
      <c r="AG76" s="313"/>
      <c r="AH76" s="313"/>
      <c r="AI76" s="313"/>
      <c r="AJ76" s="313"/>
      <c r="AK76" s="313"/>
      <c r="AL76" s="313"/>
      <c r="AM76" s="313"/>
      <c r="AN76" s="313"/>
      <c r="AO76" s="313"/>
      <c r="AP76" s="313"/>
      <c r="AQ76" s="313"/>
    </row>
    <row r="77" customHeight="1" spans="1:43">
      <c r="A77" s="313"/>
      <c r="C77" s="285"/>
      <c r="D77" s="314"/>
      <c r="E77" s="314"/>
      <c r="G77" s="313"/>
      <c r="H77" s="313"/>
      <c r="I77" s="313"/>
      <c r="J77" s="313"/>
      <c r="K77" s="313"/>
      <c r="L77" s="313"/>
      <c r="M77" s="313"/>
      <c r="N77" s="313"/>
      <c r="O77" s="313"/>
      <c r="P77" s="313"/>
      <c r="Q77" s="313"/>
      <c r="R77" s="313"/>
      <c r="S77" s="313"/>
      <c r="T77" s="313"/>
      <c r="U77" s="313"/>
      <c r="V77" s="313"/>
      <c r="W77" s="313"/>
      <c r="X77" s="313"/>
      <c r="Y77" s="313"/>
      <c r="Z77" s="313"/>
      <c r="AA77" s="313"/>
      <c r="AB77" s="313"/>
      <c r="AC77" s="313"/>
      <c r="AD77" s="313"/>
      <c r="AE77" s="313"/>
      <c r="AF77" s="313"/>
      <c r="AG77" s="313"/>
      <c r="AH77" s="313"/>
      <c r="AI77" s="313"/>
      <c r="AJ77" s="313"/>
      <c r="AK77" s="313"/>
      <c r="AL77" s="313"/>
      <c r="AM77" s="313"/>
      <c r="AN77" s="313"/>
      <c r="AO77" s="313"/>
      <c r="AP77" s="313"/>
      <c r="AQ77" s="313"/>
    </row>
    <row r="78" customHeight="1" spans="1:43">
      <c r="A78" s="313"/>
      <c r="C78" s="285"/>
      <c r="D78" s="314"/>
      <c r="E78" s="314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 s="313"/>
      <c r="R78" s="313"/>
      <c r="S78" s="313"/>
      <c r="T78" s="313"/>
      <c r="U78" s="313"/>
      <c r="V78" s="313"/>
      <c r="W78" s="313"/>
      <c r="X78" s="313"/>
      <c r="Y78" s="313"/>
      <c r="Z78" s="313"/>
      <c r="AA78" s="313"/>
      <c r="AB78" s="313"/>
      <c r="AC78" s="313"/>
      <c r="AD78" s="313"/>
      <c r="AE78" s="313"/>
      <c r="AF78" s="313"/>
      <c r="AG78" s="313"/>
      <c r="AH78" s="313"/>
      <c r="AI78" s="313"/>
      <c r="AJ78" s="313"/>
      <c r="AK78" s="313"/>
      <c r="AL78" s="313"/>
      <c r="AM78" s="313"/>
      <c r="AN78" s="313"/>
      <c r="AO78" s="313"/>
      <c r="AP78" s="313"/>
      <c r="AQ78" s="313"/>
    </row>
    <row r="79" customHeight="1" spans="1:43">
      <c r="A79" s="313"/>
      <c r="C79" s="285"/>
      <c r="D79" s="314"/>
      <c r="E79" s="314"/>
      <c r="G79" s="313"/>
      <c r="H79" s="313"/>
      <c r="I79" s="313"/>
      <c r="J79" s="313"/>
      <c r="K79" s="313"/>
      <c r="L79" s="313"/>
      <c r="M79" s="313"/>
      <c r="N79" s="313"/>
      <c r="O79" s="313"/>
      <c r="P79" s="313"/>
      <c r="Q79" s="313"/>
      <c r="R79" s="313"/>
      <c r="S79" s="313"/>
      <c r="T79" s="313"/>
      <c r="U79" s="313"/>
      <c r="V79" s="313"/>
      <c r="W79" s="313"/>
      <c r="X79" s="313"/>
      <c r="Y79" s="313"/>
      <c r="Z79" s="313"/>
      <c r="AA79" s="313"/>
      <c r="AB79" s="313"/>
      <c r="AC79" s="313"/>
      <c r="AD79" s="313"/>
      <c r="AE79" s="313"/>
      <c r="AF79" s="313"/>
      <c r="AG79" s="313"/>
      <c r="AH79" s="313"/>
      <c r="AI79" s="313"/>
      <c r="AJ79" s="313"/>
      <c r="AK79" s="313"/>
      <c r="AL79" s="313"/>
      <c r="AM79" s="313"/>
      <c r="AN79" s="313"/>
      <c r="AO79" s="313"/>
      <c r="AP79" s="313"/>
      <c r="AQ79" s="313"/>
    </row>
    <row r="80" customHeight="1" spans="1:43">
      <c r="A80" s="313"/>
      <c r="E80" s="314"/>
      <c r="G80" s="313"/>
      <c r="H80" s="313"/>
      <c r="I80" s="313"/>
      <c r="J80" s="313"/>
      <c r="K80" s="313"/>
      <c r="L80" s="313"/>
      <c r="M80" s="313"/>
      <c r="N80" s="313"/>
      <c r="O80" s="313"/>
      <c r="P80" s="313"/>
      <c r="Q80" s="313"/>
      <c r="R80" s="313"/>
      <c r="S80" s="313"/>
      <c r="T80" s="313"/>
      <c r="U80" s="313"/>
      <c r="V80" s="313"/>
      <c r="W80" s="313"/>
      <c r="X80" s="313"/>
      <c r="Y80" s="313"/>
      <c r="Z80" s="313"/>
      <c r="AA80" s="313"/>
      <c r="AB80" s="313"/>
      <c r="AC80" s="313"/>
      <c r="AD80" s="313"/>
      <c r="AE80" s="313"/>
      <c r="AF80" s="313"/>
      <c r="AG80" s="313"/>
      <c r="AH80" s="313"/>
      <c r="AI80" s="313"/>
      <c r="AJ80" s="313"/>
      <c r="AK80" s="313"/>
      <c r="AL80" s="313"/>
      <c r="AM80" s="313"/>
      <c r="AN80" s="313"/>
      <c r="AO80" s="313"/>
      <c r="AP80" s="313"/>
      <c r="AQ80" s="313"/>
    </row>
    <row r="81" customHeight="1" spans="1:43">
      <c r="A81" s="313"/>
      <c r="C81" s="285"/>
      <c r="D81" s="314"/>
      <c r="E81" s="314"/>
      <c r="G81" s="313"/>
      <c r="H81" s="313"/>
      <c r="I81" s="313"/>
      <c r="J81" s="313"/>
      <c r="K81" s="313"/>
      <c r="L81" s="313"/>
      <c r="M81" s="313"/>
      <c r="N81" s="313"/>
      <c r="O81" s="313"/>
      <c r="P81" s="313"/>
      <c r="Q81" s="313"/>
      <c r="R81" s="313"/>
      <c r="S81" s="313"/>
      <c r="T81" s="313"/>
      <c r="U81" s="313"/>
      <c r="V81" s="313"/>
      <c r="W81" s="313"/>
      <c r="X81" s="313"/>
      <c r="Y81" s="313"/>
      <c r="Z81" s="313"/>
      <c r="AA81" s="313"/>
      <c r="AB81" s="313"/>
      <c r="AC81" s="313"/>
      <c r="AD81" s="313"/>
      <c r="AE81" s="313"/>
      <c r="AF81" s="313"/>
      <c r="AG81" s="313"/>
      <c r="AH81" s="313"/>
      <c r="AI81" s="313"/>
      <c r="AJ81" s="313"/>
      <c r="AK81" s="313"/>
      <c r="AL81" s="313"/>
      <c r="AM81" s="313"/>
      <c r="AN81" s="313"/>
      <c r="AO81" s="313"/>
      <c r="AP81" s="313"/>
      <c r="AQ81" s="313"/>
    </row>
    <row r="82" customHeight="1" spans="1:43">
      <c r="A82" s="313"/>
      <c r="C82" s="285"/>
      <c r="D82" s="314"/>
      <c r="E82" s="314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 s="313"/>
      <c r="R82" s="313"/>
      <c r="S82" s="313"/>
      <c r="T82" s="313"/>
      <c r="U82" s="313"/>
      <c r="V82" s="313"/>
      <c r="W82" s="313"/>
      <c r="X82" s="313"/>
      <c r="Y82" s="313"/>
      <c r="Z82" s="313"/>
      <c r="AA82" s="313"/>
      <c r="AB82" s="313"/>
      <c r="AC82" s="313"/>
      <c r="AD82" s="313"/>
      <c r="AE82" s="313"/>
      <c r="AF82" s="313"/>
      <c r="AG82" s="313"/>
      <c r="AH82" s="313"/>
      <c r="AI82" s="313"/>
      <c r="AJ82" s="313"/>
      <c r="AK82" s="313"/>
      <c r="AL82" s="313"/>
      <c r="AM82" s="313"/>
      <c r="AN82" s="313"/>
      <c r="AO82" s="313"/>
      <c r="AP82" s="313"/>
      <c r="AQ82" s="313"/>
    </row>
    <row r="83" customHeight="1" spans="1:43">
      <c r="A83" s="313"/>
      <c r="E83" s="314"/>
      <c r="G83" s="313"/>
      <c r="H83" s="313"/>
      <c r="I83" s="313"/>
      <c r="J83" s="313"/>
      <c r="K83" s="313"/>
      <c r="L83" s="313"/>
      <c r="M83" s="313"/>
      <c r="N83" s="313"/>
      <c r="O83" s="313"/>
      <c r="P83" s="313"/>
      <c r="Q83" s="313"/>
      <c r="R83" s="313"/>
      <c r="S83" s="313"/>
      <c r="T83" s="313"/>
      <c r="U83" s="313"/>
      <c r="V83" s="313"/>
      <c r="W83" s="313"/>
      <c r="X83" s="313"/>
      <c r="Y83" s="313"/>
      <c r="Z83" s="313"/>
      <c r="AA83" s="313"/>
      <c r="AB83" s="313"/>
      <c r="AC83" s="313"/>
      <c r="AD83" s="313"/>
      <c r="AE83" s="313"/>
      <c r="AF83" s="313"/>
      <c r="AG83" s="313"/>
      <c r="AH83" s="313"/>
      <c r="AI83" s="313"/>
      <c r="AJ83" s="313"/>
      <c r="AK83" s="313"/>
      <c r="AL83" s="313"/>
      <c r="AM83" s="313"/>
      <c r="AN83" s="313"/>
      <c r="AO83" s="313"/>
      <c r="AP83" s="313"/>
      <c r="AQ83" s="313"/>
    </row>
    <row r="84" customHeight="1" spans="1:43">
      <c r="A84" s="313"/>
      <c r="C84" s="285"/>
      <c r="D84" s="314"/>
      <c r="E84" s="314"/>
      <c r="G84" s="313"/>
      <c r="H84" s="313"/>
      <c r="I84" s="313"/>
      <c r="J84" s="313"/>
      <c r="K84" s="313"/>
      <c r="L84" s="313"/>
      <c r="M84" s="313"/>
      <c r="N84" s="313"/>
      <c r="O84" s="313"/>
      <c r="P84" s="313"/>
      <c r="Q84" s="313"/>
      <c r="R84" s="313"/>
      <c r="S84" s="313"/>
      <c r="T84" s="313"/>
      <c r="U84" s="313"/>
      <c r="V84" s="313"/>
      <c r="W84" s="313"/>
      <c r="X84" s="313"/>
      <c r="Y84" s="313"/>
      <c r="Z84" s="313"/>
      <c r="AA84" s="313"/>
      <c r="AB84" s="313"/>
      <c r="AC84" s="313"/>
      <c r="AD84" s="313"/>
      <c r="AE84" s="313"/>
      <c r="AF84" s="313"/>
      <c r="AG84" s="313"/>
      <c r="AH84" s="313"/>
      <c r="AI84" s="313"/>
      <c r="AJ84" s="313"/>
      <c r="AK84" s="313"/>
      <c r="AL84" s="313"/>
      <c r="AM84" s="313"/>
      <c r="AN84" s="313"/>
      <c r="AO84" s="313"/>
      <c r="AP84" s="313"/>
      <c r="AQ84" s="313"/>
    </row>
    <row r="85" customHeight="1" spans="1:43">
      <c r="A85" s="313"/>
      <c r="D85" s="314"/>
      <c r="E85" s="314"/>
      <c r="G85" s="313"/>
      <c r="H85" s="313"/>
      <c r="I85" s="313"/>
      <c r="J85" s="313"/>
      <c r="K85" s="313"/>
      <c r="L85" s="313"/>
      <c r="M85" s="313"/>
      <c r="N85" s="313"/>
      <c r="O85" s="313"/>
      <c r="P85" s="313"/>
      <c r="Q85" s="313"/>
      <c r="R85" s="313"/>
      <c r="S85" s="313"/>
      <c r="T85" s="313"/>
      <c r="U85" s="313"/>
      <c r="V85" s="313"/>
      <c r="W85" s="313"/>
      <c r="X85" s="313"/>
      <c r="Y85" s="313"/>
      <c r="Z85" s="313"/>
      <c r="AA85" s="313"/>
      <c r="AB85" s="313"/>
      <c r="AC85" s="313"/>
      <c r="AD85" s="313"/>
      <c r="AE85" s="313"/>
      <c r="AF85" s="313"/>
      <c r="AG85" s="313"/>
      <c r="AH85" s="313"/>
      <c r="AI85" s="313"/>
      <c r="AJ85" s="313"/>
      <c r="AK85" s="313"/>
      <c r="AL85" s="313"/>
      <c r="AM85" s="313"/>
      <c r="AN85" s="313"/>
      <c r="AO85" s="313"/>
      <c r="AP85" s="313"/>
      <c r="AQ85" s="313"/>
    </row>
    <row r="86" customHeight="1" spans="1:43">
      <c r="A86" s="313"/>
      <c r="G86" s="313"/>
      <c r="H86" s="313"/>
      <c r="I86" s="313"/>
      <c r="J86" s="313"/>
      <c r="K86" s="313"/>
      <c r="L86" s="313"/>
      <c r="M86" s="313"/>
      <c r="N86" s="313"/>
      <c r="O86" s="313"/>
      <c r="P86" s="313"/>
      <c r="Q86" s="313"/>
      <c r="R86" s="313"/>
      <c r="S86" s="313"/>
      <c r="T86" s="313"/>
      <c r="U86" s="313"/>
      <c r="V86" s="313"/>
      <c r="W86" s="313"/>
      <c r="X86" s="313"/>
      <c r="Y86" s="313"/>
      <c r="Z86" s="313"/>
      <c r="AA86" s="313"/>
      <c r="AB86" s="313"/>
      <c r="AC86" s="313"/>
      <c r="AD86" s="313"/>
      <c r="AE86" s="313"/>
      <c r="AF86" s="313"/>
      <c r="AG86" s="313"/>
      <c r="AH86" s="313"/>
      <c r="AI86" s="313"/>
      <c r="AJ86" s="313"/>
      <c r="AK86" s="313"/>
      <c r="AL86" s="313"/>
      <c r="AM86" s="313"/>
      <c r="AN86" s="313"/>
      <c r="AO86" s="313"/>
      <c r="AP86" s="313"/>
      <c r="AQ86" s="313"/>
    </row>
    <row r="87" customHeight="1" spans="1:43">
      <c r="A87" s="313"/>
      <c r="C87" s="285"/>
      <c r="D87" s="314"/>
      <c r="E87" s="314"/>
      <c r="G87" s="313"/>
      <c r="H87" s="313"/>
      <c r="I87" s="313"/>
      <c r="J87" s="313"/>
      <c r="K87" s="313"/>
      <c r="L87" s="313"/>
      <c r="M87" s="313"/>
      <c r="N87" s="313"/>
      <c r="O87" s="313"/>
      <c r="P87" s="313"/>
      <c r="Q87" s="313"/>
      <c r="R87" s="313"/>
      <c r="S87" s="313"/>
      <c r="T87" s="313"/>
      <c r="U87" s="313"/>
      <c r="V87" s="313"/>
      <c r="W87" s="313"/>
      <c r="X87" s="313"/>
      <c r="Y87" s="313"/>
      <c r="Z87" s="313"/>
      <c r="AA87" s="313"/>
      <c r="AB87" s="313"/>
      <c r="AC87" s="313"/>
      <c r="AD87" s="313"/>
      <c r="AE87" s="313"/>
      <c r="AF87" s="313"/>
      <c r="AG87" s="313"/>
      <c r="AH87" s="313"/>
      <c r="AI87" s="313"/>
      <c r="AJ87" s="313"/>
      <c r="AK87" s="313"/>
      <c r="AL87" s="313"/>
      <c r="AM87" s="313"/>
      <c r="AN87" s="313"/>
      <c r="AO87" s="313"/>
      <c r="AP87" s="313"/>
      <c r="AQ87" s="313"/>
    </row>
    <row r="88" customHeight="1" spans="1:43">
      <c r="A88" s="313"/>
      <c r="E88" s="314"/>
      <c r="G88" s="313"/>
      <c r="H88" s="313"/>
      <c r="I88" s="313"/>
      <c r="J88" s="313"/>
      <c r="K88" s="313"/>
      <c r="L88" s="313"/>
      <c r="M88" s="313"/>
      <c r="N88" s="313"/>
      <c r="O88" s="313"/>
      <c r="P88" s="313"/>
      <c r="Q88" s="313"/>
      <c r="R88" s="313"/>
      <c r="S88" s="313"/>
      <c r="T88" s="313"/>
      <c r="U88" s="313"/>
      <c r="V88" s="313"/>
      <c r="W88" s="313"/>
      <c r="X88" s="313"/>
      <c r="Y88" s="313"/>
      <c r="Z88" s="313"/>
      <c r="AA88" s="313"/>
      <c r="AB88" s="313"/>
      <c r="AC88" s="313"/>
      <c r="AD88" s="313"/>
      <c r="AE88" s="313"/>
      <c r="AF88" s="313"/>
      <c r="AG88" s="313"/>
      <c r="AH88" s="313"/>
      <c r="AI88" s="313"/>
      <c r="AJ88" s="313"/>
      <c r="AK88" s="313"/>
      <c r="AL88" s="313"/>
      <c r="AM88" s="313"/>
      <c r="AN88" s="313"/>
      <c r="AO88" s="313"/>
      <c r="AP88" s="313"/>
      <c r="AQ88" s="313"/>
    </row>
    <row r="89" customHeight="1" spans="1:43">
      <c r="A89" s="313"/>
      <c r="G89" s="313"/>
      <c r="H89" s="313"/>
      <c r="I89" s="313"/>
      <c r="J89" s="313"/>
      <c r="K89" s="313"/>
      <c r="L89" s="313"/>
      <c r="M89" s="313"/>
      <c r="N89" s="313"/>
      <c r="O89" s="313"/>
      <c r="P89" s="313"/>
      <c r="Q89" s="313"/>
      <c r="R89" s="313"/>
      <c r="S89" s="313"/>
      <c r="T89" s="313"/>
      <c r="U89" s="313"/>
      <c r="V89" s="313"/>
      <c r="W89" s="313"/>
      <c r="X89" s="313"/>
      <c r="Y89" s="313"/>
      <c r="Z89" s="313"/>
      <c r="AA89" s="313"/>
      <c r="AB89" s="313"/>
      <c r="AC89" s="313"/>
      <c r="AD89" s="313"/>
      <c r="AE89" s="313"/>
      <c r="AF89" s="313"/>
      <c r="AG89" s="313"/>
      <c r="AH89" s="313"/>
      <c r="AI89" s="313"/>
      <c r="AJ89" s="313"/>
      <c r="AK89" s="313"/>
      <c r="AL89" s="313"/>
      <c r="AM89" s="313"/>
      <c r="AN89" s="313"/>
      <c r="AO89" s="313"/>
      <c r="AP89" s="313"/>
      <c r="AQ89" s="313"/>
    </row>
    <row r="90" customHeight="1" spans="1:43">
      <c r="A90" s="313"/>
      <c r="C90" s="285"/>
      <c r="D90" s="314"/>
      <c r="E90" s="314"/>
      <c r="G90" s="313"/>
      <c r="H90" s="313"/>
      <c r="I90" s="313"/>
      <c r="J90" s="313"/>
      <c r="K90" s="313"/>
      <c r="L90" s="313"/>
      <c r="M90" s="313"/>
      <c r="N90" s="313"/>
      <c r="O90" s="313"/>
      <c r="P90" s="313"/>
      <c r="Q90" s="313"/>
      <c r="R90" s="313"/>
      <c r="S90" s="313"/>
      <c r="T90" s="313"/>
      <c r="U90" s="313"/>
      <c r="V90" s="313"/>
      <c r="W90" s="313"/>
      <c r="X90" s="313"/>
      <c r="Y90" s="313"/>
      <c r="Z90" s="313"/>
      <c r="AA90" s="313"/>
      <c r="AB90" s="313"/>
      <c r="AC90" s="313"/>
      <c r="AD90" s="313"/>
      <c r="AE90" s="313"/>
      <c r="AF90" s="313"/>
      <c r="AG90" s="313"/>
      <c r="AH90" s="313"/>
      <c r="AI90" s="313"/>
      <c r="AJ90" s="313"/>
      <c r="AK90" s="313"/>
      <c r="AL90" s="313"/>
      <c r="AM90" s="313"/>
      <c r="AN90" s="313"/>
      <c r="AO90" s="313"/>
      <c r="AP90" s="313"/>
      <c r="AQ90" s="313"/>
    </row>
    <row r="91" customHeight="1" spans="1:43">
      <c r="A91" s="313"/>
      <c r="E91" s="314"/>
      <c r="G91" s="313"/>
      <c r="H91" s="313"/>
      <c r="I91" s="313"/>
      <c r="J91" s="313"/>
      <c r="K91" s="313"/>
      <c r="L91" s="313"/>
      <c r="M91" s="313"/>
      <c r="N91" s="313"/>
      <c r="O91" s="313"/>
      <c r="P91" s="313"/>
      <c r="Q91" s="313"/>
      <c r="R91" s="313"/>
      <c r="S91" s="313"/>
      <c r="T91" s="313"/>
      <c r="U91" s="313"/>
      <c r="V91" s="313"/>
      <c r="W91" s="313"/>
      <c r="X91" s="313"/>
      <c r="Y91" s="313"/>
      <c r="Z91" s="313"/>
      <c r="AA91" s="313"/>
      <c r="AB91" s="313"/>
      <c r="AC91" s="313"/>
      <c r="AD91" s="313"/>
      <c r="AE91" s="313"/>
      <c r="AF91" s="313"/>
      <c r="AG91" s="313"/>
      <c r="AH91" s="313"/>
      <c r="AI91" s="313"/>
      <c r="AJ91" s="313"/>
      <c r="AK91" s="313"/>
      <c r="AL91" s="313"/>
      <c r="AM91" s="313"/>
      <c r="AN91" s="313"/>
      <c r="AO91" s="313"/>
      <c r="AP91" s="313"/>
      <c r="AQ91" s="313"/>
    </row>
    <row r="92" customHeight="1" spans="1:43">
      <c r="A92" s="313"/>
      <c r="G92" s="313"/>
      <c r="H92" s="313"/>
      <c r="I92" s="313"/>
      <c r="J92" s="313"/>
      <c r="K92" s="313"/>
      <c r="L92" s="313"/>
      <c r="M92" s="313"/>
      <c r="N92" s="313"/>
      <c r="O92" s="313"/>
      <c r="P92" s="313"/>
      <c r="Q92" s="313"/>
      <c r="R92" s="313"/>
      <c r="S92" s="313"/>
      <c r="T92" s="313"/>
      <c r="U92" s="313"/>
      <c r="V92" s="313"/>
      <c r="W92" s="313"/>
      <c r="X92" s="313"/>
      <c r="Y92" s="313"/>
      <c r="Z92" s="313"/>
      <c r="AA92" s="313"/>
      <c r="AB92" s="313"/>
      <c r="AC92" s="313"/>
      <c r="AD92" s="313"/>
      <c r="AE92" s="313"/>
      <c r="AF92" s="313"/>
      <c r="AG92" s="313"/>
      <c r="AH92" s="313"/>
      <c r="AI92" s="313"/>
      <c r="AJ92" s="313"/>
      <c r="AK92" s="313"/>
      <c r="AL92" s="313"/>
      <c r="AM92" s="313"/>
      <c r="AN92" s="313"/>
      <c r="AO92" s="313"/>
      <c r="AP92" s="313"/>
      <c r="AQ92" s="313"/>
    </row>
    <row r="93" customHeight="1" spans="1:43">
      <c r="A93" s="313"/>
      <c r="C93" s="285"/>
      <c r="D93" s="314"/>
      <c r="E93" s="314"/>
      <c r="G93" s="313"/>
      <c r="H93" s="313"/>
      <c r="I93" s="313"/>
      <c r="J93" s="313"/>
      <c r="K93" s="313"/>
      <c r="L93" s="313"/>
      <c r="M93" s="313"/>
      <c r="N93" s="313"/>
      <c r="O93" s="313"/>
      <c r="P93" s="313"/>
      <c r="Q93" s="313"/>
      <c r="R93" s="313"/>
      <c r="S93" s="313"/>
      <c r="T93" s="313"/>
      <c r="U93" s="313"/>
      <c r="V93" s="313"/>
      <c r="W93" s="313"/>
      <c r="X93" s="313"/>
      <c r="Y93" s="313"/>
      <c r="Z93" s="313"/>
      <c r="AA93" s="313"/>
      <c r="AB93" s="313"/>
      <c r="AC93" s="313"/>
      <c r="AD93" s="313"/>
      <c r="AE93" s="313"/>
      <c r="AF93" s="313"/>
      <c r="AG93" s="313"/>
      <c r="AH93" s="313"/>
      <c r="AI93" s="313"/>
      <c r="AJ93" s="313"/>
      <c r="AK93" s="313"/>
      <c r="AL93" s="313"/>
      <c r="AM93" s="313"/>
      <c r="AN93" s="313"/>
      <c r="AO93" s="313"/>
      <c r="AP93" s="313"/>
      <c r="AQ93" s="313"/>
    </row>
    <row r="94" customHeight="1" spans="1:7">
      <c r="A94" s="313"/>
      <c r="E94" s="314"/>
      <c r="G94" s="313"/>
    </row>
    <row r="95" customHeight="1" spans="1:7">
      <c r="A95" s="313"/>
      <c r="E95" s="314"/>
      <c r="G95" s="313"/>
    </row>
    <row r="96" customHeight="1" spans="1:11">
      <c r="A96" s="313"/>
      <c r="E96" s="314"/>
      <c r="G96" s="313"/>
      <c r="H96" s="313"/>
      <c r="I96" s="313"/>
      <c r="J96" s="313"/>
      <c r="K96" s="313"/>
    </row>
    <row r="97" customHeight="1" spans="1:11">
      <c r="A97" s="313"/>
      <c r="E97" s="314"/>
      <c r="G97" s="313"/>
      <c r="H97" s="313"/>
      <c r="I97" s="313"/>
      <c r="J97" s="313"/>
      <c r="K97" s="313"/>
    </row>
    <row r="98" customHeight="1" spans="1:11">
      <c r="A98" s="313"/>
      <c r="E98" s="314"/>
      <c r="G98" s="313"/>
      <c r="H98" s="313"/>
      <c r="I98" s="313"/>
      <c r="J98" s="313"/>
      <c r="K98" s="313"/>
    </row>
    <row r="99" customHeight="1" spans="1:11">
      <c r="A99" s="313"/>
      <c r="E99" s="314"/>
      <c r="G99" s="313"/>
      <c r="H99" s="313"/>
      <c r="I99" s="313"/>
      <c r="J99" s="313"/>
      <c r="K99" s="313"/>
    </row>
    <row r="100" customHeight="1" spans="1:11">
      <c r="A100" s="313"/>
      <c r="E100" s="314"/>
      <c r="G100" s="313"/>
      <c r="H100" s="313"/>
      <c r="I100" s="313"/>
      <c r="J100" s="313"/>
      <c r="K100" s="313"/>
    </row>
    <row r="101" customHeight="1" spans="1:11">
      <c r="A101" s="313"/>
      <c r="E101" s="314"/>
      <c r="G101" s="313"/>
      <c r="H101" s="313"/>
      <c r="I101" s="313"/>
      <c r="J101" s="313"/>
      <c r="K101" s="313"/>
    </row>
    <row r="102" customHeight="1" spans="1:11">
      <c r="A102" s="313"/>
      <c r="E102" s="314"/>
      <c r="G102" s="313"/>
      <c r="H102" s="313"/>
      <c r="I102" s="313"/>
      <c r="J102" s="313"/>
      <c r="K102" s="313"/>
    </row>
    <row r="103" customHeight="1" spans="1:11">
      <c r="A103" s="313"/>
      <c r="E103" s="314"/>
      <c r="G103" s="313"/>
      <c r="H103" s="313"/>
      <c r="I103" s="313"/>
      <c r="J103" s="313"/>
      <c r="K103" s="313"/>
    </row>
    <row r="104" customHeight="1" spans="1:11">
      <c r="A104" s="313"/>
      <c r="E104" s="314"/>
      <c r="G104" s="313"/>
      <c r="H104" s="313"/>
      <c r="I104" s="313"/>
      <c r="J104" s="313"/>
      <c r="K104" s="313"/>
    </row>
    <row r="105" customHeight="1" spans="1:11">
      <c r="A105" s="313"/>
      <c r="E105" s="314"/>
      <c r="G105" s="313"/>
      <c r="H105" s="313"/>
      <c r="I105" s="313"/>
      <c r="J105" s="313"/>
      <c r="K105" s="313"/>
    </row>
    <row r="106" customHeight="1" spans="1:11">
      <c r="A106" s="313"/>
      <c r="E106" s="314"/>
      <c r="G106" s="313"/>
      <c r="H106" s="313"/>
      <c r="I106" s="313"/>
      <c r="J106" s="313"/>
      <c r="K106" s="313"/>
    </row>
    <row r="107" customHeight="1" spans="1:11">
      <c r="A107" s="313"/>
      <c r="E107" s="314"/>
      <c r="G107" s="313"/>
      <c r="H107" s="313"/>
      <c r="I107" s="313"/>
      <c r="J107" s="313"/>
      <c r="K107" s="313"/>
    </row>
    <row r="108" customHeight="1" spans="1:11">
      <c r="A108" s="313"/>
      <c r="E108" s="314"/>
      <c r="G108" s="313"/>
      <c r="H108" s="313"/>
      <c r="I108" s="313"/>
      <c r="J108" s="313"/>
      <c r="K108" s="313"/>
    </row>
    <row r="109" customHeight="1" spans="1:11">
      <c r="A109" s="313"/>
      <c r="E109" s="314"/>
      <c r="G109" s="313"/>
      <c r="H109" s="313"/>
      <c r="I109" s="313"/>
      <c r="J109" s="313"/>
      <c r="K109" s="313"/>
    </row>
    <row r="110" customHeight="1" spans="1:11">
      <c r="A110" s="313"/>
      <c r="E110" s="314"/>
      <c r="G110" s="313"/>
      <c r="H110" s="313"/>
      <c r="I110" s="313"/>
      <c r="J110" s="313"/>
      <c r="K110" s="313"/>
    </row>
    <row r="111" customHeight="1" spans="1:11">
      <c r="A111" s="313"/>
      <c r="E111" s="314"/>
      <c r="G111" s="313"/>
      <c r="H111" s="313"/>
      <c r="I111" s="313"/>
      <c r="J111" s="313"/>
      <c r="K111" s="313"/>
    </row>
    <row r="112" customHeight="1" spans="1:11">
      <c r="A112" s="313"/>
      <c r="E112" s="314"/>
      <c r="G112" s="313"/>
      <c r="H112" s="313"/>
      <c r="I112" s="313"/>
      <c r="J112" s="313"/>
      <c r="K112" s="313"/>
    </row>
    <row r="113" customHeight="1" spans="1:11">
      <c r="A113" s="313"/>
      <c r="E113" s="314"/>
      <c r="G113" s="313"/>
      <c r="H113" s="313"/>
      <c r="I113" s="313"/>
      <c r="J113" s="313"/>
      <c r="K113" s="313"/>
    </row>
    <row r="114" customHeight="1" spans="1:11">
      <c r="A114" s="313"/>
      <c r="E114" s="314"/>
      <c r="G114" s="313"/>
      <c r="H114" s="313"/>
      <c r="I114" s="313"/>
      <c r="J114" s="313"/>
      <c r="K114" s="313"/>
    </row>
    <row r="115" customHeight="1" spans="1:11">
      <c r="A115" s="313"/>
      <c r="E115" s="314"/>
      <c r="G115" s="313"/>
      <c r="H115" s="313"/>
      <c r="I115" s="313"/>
      <c r="J115" s="313"/>
      <c r="K115" s="313"/>
    </row>
    <row r="116" customHeight="1" spans="1:11">
      <c r="A116" s="313"/>
      <c r="E116" s="314"/>
      <c r="G116" s="313"/>
      <c r="H116" s="313"/>
      <c r="I116" s="313"/>
      <c r="J116" s="313"/>
      <c r="K116" s="313"/>
    </row>
    <row r="117" customHeight="1" spans="1:11">
      <c r="A117" s="313"/>
      <c r="E117" s="314"/>
      <c r="G117" s="313"/>
      <c r="H117" s="313"/>
      <c r="I117" s="313"/>
      <c r="J117" s="313"/>
      <c r="K117" s="313"/>
    </row>
    <row r="118" customHeight="1" spans="1:5">
      <c r="A118" s="313"/>
      <c r="E118" s="314"/>
    </row>
    <row r="119" customHeight="1" spans="1:5">
      <c r="A119" s="313"/>
      <c r="E119" s="314"/>
    </row>
    <row r="120" customHeight="1" spans="1:5">
      <c r="A120" s="313"/>
      <c r="E120" s="314"/>
    </row>
    <row r="121" customHeight="1" spans="1:5">
      <c r="A121" s="313"/>
      <c r="E121" s="314"/>
    </row>
    <row r="122" customHeight="1" spans="1:5">
      <c r="A122" s="313"/>
      <c r="E122" s="314"/>
    </row>
    <row r="123" customHeight="1" spans="1:5">
      <c r="A123" s="313"/>
      <c r="E123" s="314"/>
    </row>
    <row r="124" customHeight="1" spans="1:5">
      <c r="A124" s="313"/>
      <c r="E124" s="314"/>
    </row>
    <row r="125" customHeight="1" spans="1:5">
      <c r="A125" s="313"/>
      <c r="E125" s="314"/>
    </row>
    <row r="126" customHeight="1" spans="1:5">
      <c r="A126" s="313"/>
      <c r="E126" s="314"/>
    </row>
    <row r="127" customHeight="1" spans="1:5">
      <c r="A127" s="313"/>
      <c r="E127" s="314"/>
    </row>
    <row r="128" customHeight="1" spans="1:5">
      <c r="A128" s="313"/>
      <c r="E128" s="314"/>
    </row>
    <row r="129" customHeight="1" spans="1:5">
      <c r="A129" s="313"/>
      <c r="E129" s="314"/>
    </row>
    <row r="130" customHeight="1" spans="1:5">
      <c r="A130" s="313"/>
      <c r="E130" s="314"/>
    </row>
    <row r="131" customHeight="1" spans="1:5">
      <c r="A131" s="313"/>
      <c r="E131" s="314"/>
    </row>
    <row r="132" customHeight="1" spans="1:5">
      <c r="A132" s="313"/>
      <c r="E132" s="314"/>
    </row>
    <row r="133" customHeight="1" spans="1:5">
      <c r="A133" s="313"/>
      <c r="E133" s="314"/>
    </row>
    <row r="134" customHeight="1" spans="1:5">
      <c r="A134" s="313"/>
      <c r="E134" s="314"/>
    </row>
    <row r="135" customHeight="1" spans="1:5">
      <c r="A135" s="313"/>
      <c r="E135" s="314"/>
    </row>
    <row r="136" customHeight="1" spans="1:5">
      <c r="A136" s="313"/>
      <c r="E136" s="314"/>
    </row>
    <row r="137" customHeight="1" spans="1:5">
      <c r="A137" s="313"/>
      <c r="E137" s="314"/>
    </row>
    <row r="138" customHeight="1" spans="5:5">
      <c r="E138" s="314"/>
    </row>
    <row r="139" customHeight="1" spans="5:5">
      <c r="E139" s="314"/>
    </row>
    <row r="140" customHeight="1" spans="5:5">
      <c r="E140" s="314"/>
    </row>
    <row r="141" customHeight="1" spans="5:5">
      <c r="E141" s="314"/>
    </row>
    <row r="142" customHeight="1" spans="5:5">
      <c r="E142" s="314"/>
    </row>
    <row r="143" customHeight="1" spans="5:5">
      <c r="E143" s="314"/>
    </row>
    <row r="144" customHeight="1" spans="5:5">
      <c r="E144" s="314"/>
    </row>
    <row r="145" customHeight="1" spans="5:5">
      <c r="E145" s="314"/>
    </row>
    <row r="146" customHeight="1" spans="5:5">
      <c r="E146" s="314"/>
    </row>
    <row r="147" customHeight="1" spans="5:5">
      <c r="E147" s="314"/>
    </row>
    <row r="148" customHeight="1" spans="5:5">
      <c r="E148" s="314"/>
    </row>
    <row r="149" customHeight="1" spans="5:5">
      <c r="E149" s="314"/>
    </row>
    <row r="150" customHeight="1" spans="5:5">
      <c r="E150" s="314"/>
    </row>
    <row r="151" customHeight="1" spans="5:5">
      <c r="E151" s="314"/>
    </row>
    <row r="152" customHeight="1" spans="5:5">
      <c r="E152" s="314"/>
    </row>
    <row r="153" customHeight="1" spans="5:5">
      <c r="E153" s="314"/>
    </row>
    <row r="154" customHeight="1" spans="5:5">
      <c r="E154" s="314"/>
    </row>
    <row r="155" customHeight="1" spans="5:5">
      <c r="E155" s="314"/>
    </row>
    <row r="156" customHeight="1" spans="5:5">
      <c r="E156" s="314"/>
    </row>
    <row r="157" customHeight="1" spans="5:5">
      <c r="E157" s="314"/>
    </row>
    <row r="158" customHeight="1" spans="5:5">
      <c r="E158" s="314"/>
    </row>
    <row r="159" customHeight="1" spans="5:5">
      <c r="E159" s="314"/>
    </row>
    <row r="160" customHeight="1" spans="5:5">
      <c r="E160" s="314"/>
    </row>
    <row r="161" customHeight="1" spans="5:5">
      <c r="E161" s="314"/>
    </row>
    <row r="162" customHeight="1" spans="5:5">
      <c r="E162" s="314"/>
    </row>
    <row r="163" customHeight="1" spans="5:5">
      <c r="E163" s="314"/>
    </row>
    <row r="164" customHeight="1" spans="5:5">
      <c r="E164" s="314"/>
    </row>
    <row r="165" customHeight="1" spans="5:5">
      <c r="E165" s="314"/>
    </row>
    <row r="166" customHeight="1" spans="5:5">
      <c r="E166" s="314"/>
    </row>
    <row r="167" customHeight="1" spans="5:5">
      <c r="E167" s="314"/>
    </row>
    <row r="168" customHeight="1" spans="5:5">
      <c r="E168" s="314"/>
    </row>
    <row r="169" customHeight="1" spans="5:5">
      <c r="E169" s="314"/>
    </row>
    <row r="170" customHeight="1" spans="5:5">
      <c r="E170" s="314"/>
    </row>
    <row r="171" customHeight="1" spans="5:5">
      <c r="E171" s="314"/>
    </row>
    <row r="172" customHeight="1" spans="5:5">
      <c r="E172" s="314"/>
    </row>
    <row r="173" customHeight="1" spans="5:5">
      <c r="E173" s="314"/>
    </row>
    <row r="174" customHeight="1" spans="5:5">
      <c r="E174" s="314"/>
    </row>
    <row r="175" customHeight="1" spans="5:5">
      <c r="E175" s="314"/>
    </row>
    <row r="176" customHeight="1" spans="5:5">
      <c r="E176" s="314"/>
    </row>
    <row r="177" customHeight="1" spans="5:5">
      <c r="E177" s="314"/>
    </row>
    <row r="178" customHeight="1" spans="5:5">
      <c r="E178" s="314"/>
    </row>
    <row r="179" customHeight="1" spans="5:5">
      <c r="E179" s="314"/>
    </row>
    <row r="180" customHeight="1" spans="5:5">
      <c r="E180" s="314"/>
    </row>
    <row r="181" customHeight="1" spans="5:5">
      <c r="E181" s="314"/>
    </row>
    <row r="182" customHeight="1" spans="5:5">
      <c r="E182" s="314"/>
    </row>
    <row r="183" customHeight="1" spans="5:5">
      <c r="E183" s="314"/>
    </row>
    <row r="184" customHeight="1" spans="5:5">
      <c r="E184" s="314"/>
    </row>
    <row r="185" customHeight="1" spans="5:5">
      <c r="E185" s="314"/>
    </row>
    <row r="186" customHeight="1" spans="5:5">
      <c r="E186" s="314"/>
    </row>
    <row r="187" customHeight="1" spans="5:5">
      <c r="E187" s="314"/>
    </row>
    <row r="188" customHeight="1" spans="5:5">
      <c r="E188" s="314"/>
    </row>
    <row r="189" customHeight="1" spans="5:5">
      <c r="E189" s="314"/>
    </row>
    <row r="190" customHeight="1" spans="5:5">
      <c r="E190" s="314"/>
    </row>
    <row r="191" customHeight="1" spans="5:5">
      <c r="E191" s="314"/>
    </row>
    <row r="192" customHeight="1" spans="5:5">
      <c r="E192" s="314"/>
    </row>
    <row r="193" customHeight="1" spans="5:5">
      <c r="E193" s="314"/>
    </row>
    <row r="194" customHeight="1" spans="5:5">
      <c r="E194" s="314"/>
    </row>
    <row r="195" customHeight="1" spans="5:5">
      <c r="E195" s="314"/>
    </row>
    <row r="196" customHeight="1" spans="5:5">
      <c r="E196" s="314"/>
    </row>
    <row r="197" customHeight="1" spans="5:5">
      <c r="E197" s="314"/>
    </row>
    <row r="198" customHeight="1" spans="5:5">
      <c r="E198" s="314"/>
    </row>
    <row r="199" customHeight="1" spans="5:5">
      <c r="E199" s="314"/>
    </row>
    <row r="200" customHeight="1" spans="5:5">
      <c r="E200" s="314"/>
    </row>
    <row r="201" customHeight="1" spans="5:5">
      <c r="E201" s="314"/>
    </row>
    <row r="202" customHeight="1" spans="5:5">
      <c r="E202" s="314"/>
    </row>
    <row r="203" customHeight="1" spans="5:5">
      <c r="E203" s="314"/>
    </row>
    <row r="204" customHeight="1" spans="5:5">
      <c r="E204" s="314"/>
    </row>
    <row r="205" customHeight="1" spans="5:5">
      <c r="E205" s="314"/>
    </row>
    <row r="206" customHeight="1" spans="5:5">
      <c r="E206" s="314"/>
    </row>
    <row r="207" customHeight="1" spans="5:5">
      <c r="E207" s="314"/>
    </row>
    <row r="208" customHeight="1" spans="5:5">
      <c r="E208" s="314"/>
    </row>
    <row r="209" customHeight="1" spans="5:5">
      <c r="E209" s="314"/>
    </row>
    <row r="210" customHeight="1" spans="5:5">
      <c r="E210" s="314"/>
    </row>
    <row r="211" customHeight="1" spans="5:5">
      <c r="E211" s="314"/>
    </row>
    <row r="212" customHeight="1" spans="5:5">
      <c r="E212" s="314"/>
    </row>
    <row r="213" customHeight="1" spans="5:5">
      <c r="E213" s="314"/>
    </row>
    <row r="214" customHeight="1" spans="5:5">
      <c r="E214" s="314"/>
    </row>
    <row r="215" customHeight="1" spans="5:5">
      <c r="E215" s="314"/>
    </row>
    <row r="216" customHeight="1" spans="5:5">
      <c r="E216" s="314"/>
    </row>
    <row r="217" customHeight="1" spans="5:5">
      <c r="E217" s="314"/>
    </row>
    <row r="218" customHeight="1" spans="5:5">
      <c r="E218" s="314"/>
    </row>
    <row r="219" customHeight="1" spans="5:5">
      <c r="E219" s="314"/>
    </row>
    <row r="220" customHeight="1" spans="5:5">
      <c r="E220" s="314"/>
    </row>
    <row r="221" customHeight="1" spans="5:5">
      <c r="E221" s="314"/>
    </row>
    <row r="222" customHeight="1" spans="5:5">
      <c r="E222" s="314"/>
    </row>
    <row r="223" customHeight="1" spans="5:5">
      <c r="E223" s="314"/>
    </row>
    <row r="224" customHeight="1" spans="5:5">
      <c r="E224" s="314"/>
    </row>
    <row r="225" customHeight="1" spans="5:5">
      <c r="E225" s="314"/>
    </row>
    <row r="226" customHeight="1" spans="5:5">
      <c r="E226" s="314"/>
    </row>
    <row r="227" customHeight="1" spans="5:5">
      <c r="E227" s="314"/>
    </row>
    <row r="228" customHeight="1" spans="5:5">
      <c r="E228" s="314"/>
    </row>
    <row r="229" customHeight="1" spans="5:5">
      <c r="E229" s="314"/>
    </row>
    <row r="230" customHeight="1" spans="5:5">
      <c r="E230" s="314"/>
    </row>
    <row r="231" customHeight="1" spans="5:5">
      <c r="E231" s="314"/>
    </row>
    <row r="232" customHeight="1" spans="5:5">
      <c r="E232" s="314"/>
    </row>
    <row r="233" customHeight="1" spans="5:5">
      <c r="E233" s="314"/>
    </row>
    <row r="234" customHeight="1" spans="5:5">
      <c r="E234" s="314"/>
    </row>
    <row r="235" customHeight="1" spans="5:5">
      <c r="E235" s="314"/>
    </row>
    <row r="236" customHeight="1" spans="5:5">
      <c r="E236" s="314"/>
    </row>
    <row r="237" customHeight="1" spans="5:5">
      <c r="E237" s="314"/>
    </row>
    <row r="238" customHeight="1" spans="5:5">
      <c r="E238" s="314"/>
    </row>
    <row r="239" customHeight="1" spans="5:5">
      <c r="E239" s="314"/>
    </row>
    <row r="240" customHeight="1" spans="5:5">
      <c r="E240" s="314"/>
    </row>
    <row r="241" customHeight="1" spans="5:5">
      <c r="E241" s="314"/>
    </row>
    <row r="242" customHeight="1" spans="5:5">
      <c r="E242" s="314"/>
    </row>
    <row r="243" customHeight="1" spans="5:5">
      <c r="E243" s="314"/>
    </row>
    <row r="244" customHeight="1" spans="5:5">
      <c r="E244" s="314"/>
    </row>
    <row r="245" customHeight="1" spans="5:5">
      <c r="E245" s="314"/>
    </row>
    <row r="246" customHeight="1" spans="5:5">
      <c r="E246" s="314"/>
    </row>
    <row r="247" customHeight="1" spans="5:5">
      <c r="E247" s="314"/>
    </row>
    <row r="248" customHeight="1" spans="5:5">
      <c r="E248" s="314"/>
    </row>
    <row r="249" customHeight="1" spans="5:5">
      <c r="E249" s="314"/>
    </row>
    <row r="250" customHeight="1" spans="5:5">
      <c r="E250" s="314"/>
    </row>
    <row r="251" customHeight="1" spans="5:5">
      <c r="E251" s="314"/>
    </row>
    <row r="252" customHeight="1" spans="5:5">
      <c r="E252" s="314"/>
    </row>
    <row r="253" customHeight="1" spans="5:5">
      <c r="E253" s="314"/>
    </row>
    <row r="254" customHeight="1" spans="5:5">
      <c r="E254" s="314"/>
    </row>
    <row r="255" customHeight="1" spans="5:5">
      <c r="E255" s="314"/>
    </row>
    <row r="256" customHeight="1" spans="5:5">
      <c r="E256" s="314"/>
    </row>
    <row r="257" customHeight="1" spans="5:5">
      <c r="E257" s="314"/>
    </row>
  </sheetData>
  <protectedRanges>
    <protectedRange password="CE28" sqref="A36:A43 D3:D10 B3 A3:A31 A45:A99 B47:B99 D12:D23 E3:F23 C25:F25 A33 C3:C27 C33:C99 D26:F39 E40:F40 D41:F99 B5:B10 B12:B39 B41:B45" name="区域1_5"/>
    <protectedRange password="CE28" sqref="A44" name="区域1_5_2"/>
    <protectedRange password="CE28" sqref="D11 B11" name="区域1_5_1"/>
    <protectedRange password="CE28" sqref="A32" name="区域1_5_3"/>
    <protectedRange password="CE28" sqref="A34" name="区域1_5_4"/>
    <protectedRange password="CE28" sqref="B4" name="区域1_5_5"/>
    <protectedRange sqref="B11" name="区域1_5_1_1"/>
    <protectedRange sqref="D40 B40" name="区域1_5_8"/>
  </protectedRanges>
  <mergeCells count="2">
    <mergeCell ref="A2:F2"/>
    <mergeCell ref="E3:F3"/>
  </mergeCells>
  <printOptions horizontalCentered="1"/>
  <pageMargins left="0.236111111111111" right="0.0784722222222222" top="0.275" bottom="0.156944444444444" header="0.196527777777778" footer="0.15625"/>
  <pageSetup paperSize="9" scale="77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1"/>
  <sheetViews>
    <sheetView showZeros="0" workbookViewId="0">
      <selection activeCell="E20" sqref="E20"/>
    </sheetView>
  </sheetViews>
  <sheetFormatPr defaultColWidth="8.625" defaultRowHeight="15.75" outlineLevelCol="7"/>
  <cols>
    <col min="1" max="1" width="22.1416666666667" style="242" customWidth="1"/>
    <col min="2" max="3" width="10.25" style="243" customWidth="1"/>
    <col min="4" max="4" width="10.375" style="243" customWidth="1"/>
    <col min="5" max="5" width="10" style="243" customWidth="1"/>
    <col min="6" max="6" width="19.5" style="242" customWidth="1"/>
    <col min="7" max="32" width="9" style="242" customWidth="1"/>
    <col min="33" max="16384" width="8.625" style="242"/>
  </cols>
  <sheetData>
    <row r="1" spans="1:1">
      <c r="A1" s="244" t="s">
        <v>94</v>
      </c>
    </row>
    <row r="2" ht="34" customHeight="1" spans="1:6">
      <c r="A2" s="245" t="s">
        <v>7</v>
      </c>
      <c r="B2" s="246"/>
      <c r="C2" s="246"/>
      <c r="D2" s="246"/>
      <c r="E2" s="246"/>
      <c r="F2" s="246"/>
    </row>
    <row r="3" customHeight="1" spans="1:6">
      <c r="A3" s="247"/>
      <c r="B3" s="248"/>
      <c r="C3" s="248"/>
      <c r="D3" s="248"/>
      <c r="E3" s="248"/>
      <c r="F3" s="249" t="s">
        <v>45</v>
      </c>
    </row>
    <row r="4" ht="18" customHeight="1" spans="1:6">
      <c r="A4" s="250" t="s">
        <v>95</v>
      </c>
      <c r="B4" s="251" t="s">
        <v>47</v>
      </c>
      <c r="C4" s="251" t="s">
        <v>49</v>
      </c>
      <c r="D4" s="252" t="s">
        <v>96</v>
      </c>
      <c r="E4" s="252"/>
      <c r="F4" s="129" t="s">
        <v>97</v>
      </c>
    </row>
    <row r="5" ht="26.25" customHeight="1" spans="1:6">
      <c r="A5" s="253"/>
      <c r="B5" s="254"/>
      <c r="C5" s="254"/>
      <c r="D5" s="252" t="s">
        <v>50</v>
      </c>
      <c r="E5" s="252" t="s">
        <v>98</v>
      </c>
      <c r="F5" s="255"/>
    </row>
    <row r="6" ht="28" customHeight="1" spans="1:6">
      <c r="A6" s="256" t="s">
        <v>99</v>
      </c>
      <c r="B6" s="257">
        <v>447918</v>
      </c>
      <c r="C6" s="257">
        <v>372312</v>
      </c>
      <c r="D6" s="258">
        <f t="shared" ref="D6:D28" si="0">C6-B6</f>
        <v>-75606</v>
      </c>
      <c r="E6" s="259">
        <f t="shared" ref="E6:E28" si="1">D6/B6*100</f>
        <v>-16.88</v>
      </c>
      <c r="F6" s="260"/>
    </row>
    <row r="7" ht="33" customHeight="1" spans="1:6">
      <c r="A7" s="261" t="s">
        <v>100</v>
      </c>
      <c r="B7" s="257">
        <v>62268</v>
      </c>
      <c r="C7" s="257">
        <v>78407</v>
      </c>
      <c r="D7" s="258">
        <f t="shared" si="0"/>
        <v>16139</v>
      </c>
      <c r="E7" s="259">
        <f t="shared" si="1"/>
        <v>25.92</v>
      </c>
      <c r="F7" s="262"/>
    </row>
    <row r="8" ht="28" customHeight="1" spans="1:6">
      <c r="A8" s="261" t="s">
        <v>101</v>
      </c>
      <c r="B8" s="257"/>
      <c r="C8" s="257"/>
      <c r="D8" s="258">
        <f t="shared" si="0"/>
        <v>0</v>
      </c>
      <c r="E8" s="259"/>
      <c r="F8" s="262"/>
    </row>
    <row r="9" ht="32" customHeight="1" spans="1:6">
      <c r="A9" s="261" t="s">
        <v>102</v>
      </c>
      <c r="B9" s="257">
        <v>6380</v>
      </c>
      <c r="C9" s="257">
        <v>4807</v>
      </c>
      <c r="D9" s="258">
        <f t="shared" si="0"/>
        <v>-1573</v>
      </c>
      <c r="E9" s="259">
        <f t="shared" si="1"/>
        <v>-24.66</v>
      </c>
      <c r="F9" s="263" t="s">
        <v>103</v>
      </c>
    </row>
    <row r="10" ht="48" customHeight="1" spans="1:6">
      <c r="A10" s="261" t="s">
        <v>104</v>
      </c>
      <c r="B10" s="257">
        <v>26333</v>
      </c>
      <c r="C10" s="257">
        <v>31460</v>
      </c>
      <c r="D10" s="258">
        <f t="shared" si="0"/>
        <v>5127</v>
      </c>
      <c r="E10" s="259">
        <f t="shared" si="1"/>
        <v>19.47</v>
      </c>
      <c r="F10" s="264"/>
    </row>
    <row r="11" ht="43.5" customHeight="1" spans="1:6">
      <c r="A11" s="261" t="s">
        <v>105</v>
      </c>
      <c r="B11" s="257">
        <v>22359</v>
      </c>
      <c r="C11" s="257">
        <v>24415</v>
      </c>
      <c r="D11" s="258">
        <f t="shared" si="0"/>
        <v>2056</v>
      </c>
      <c r="E11" s="259">
        <f t="shared" si="1"/>
        <v>9.2</v>
      </c>
      <c r="F11" s="265"/>
    </row>
    <row r="12" ht="21.75" customHeight="1" spans="1:6">
      <c r="A12" s="266" t="s">
        <v>106</v>
      </c>
      <c r="B12" s="257">
        <v>520</v>
      </c>
      <c r="C12" s="257">
        <v>446</v>
      </c>
      <c r="D12" s="258">
        <f t="shared" si="0"/>
        <v>-74</v>
      </c>
      <c r="E12" s="259">
        <f t="shared" si="1"/>
        <v>-14.23</v>
      </c>
      <c r="F12" s="262"/>
    </row>
    <row r="13" ht="42" customHeight="1" spans="1:6">
      <c r="A13" s="261" t="s">
        <v>107</v>
      </c>
      <c r="B13" s="257">
        <v>12623</v>
      </c>
      <c r="C13" s="257">
        <v>12034</v>
      </c>
      <c r="D13" s="258">
        <f t="shared" si="0"/>
        <v>-589</v>
      </c>
      <c r="E13" s="259">
        <f t="shared" si="1"/>
        <v>-4.67</v>
      </c>
      <c r="F13" s="265"/>
    </row>
    <row r="14" ht="34.5" customHeight="1" spans="1:6">
      <c r="A14" s="266" t="s">
        <v>108</v>
      </c>
      <c r="B14" s="257">
        <v>8877</v>
      </c>
      <c r="C14" s="257">
        <v>8436</v>
      </c>
      <c r="D14" s="258">
        <f t="shared" si="0"/>
        <v>-441</v>
      </c>
      <c r="E14" s="259">
        <f t="shared" si="1"/>
        <v>-4.97</v>
      </c>
      <c r="F14" s="265"/>
    </row>
    <row r="15" ht="27.75" customHeight="1" spans="1:6">
      <c r="A15" s="261" t="s">
        <v>109</v>
      </c>
      <c r="B15" s="257">
        <v>126</v>
      </c>
      <c r="C15" s="257">
        <v>3134</v>
      </c>
      <c r="D15" s="258">
        <f t="shared" si="0"/>
        <v>3008</v>
      </c>
      <c r="E15" s="259">
        <f t="shared" si="1"/>
        <v>2387.3</v>
      </c>
      <c r="F15" s="265"/>
    </row>
    <row r="16" ht="21.75" customHeight="1" spans="1:7">
      <c r="A16" s="266" t="s">
        <v>110</v>
      </c>
      <c r="B16" s="257">
        <v>289055</v>
      </c>
      <c r="C16" s="257">
        <v>194713</v>
      </c>
      <c r="D16" s="258">
        <f t="shared" si="0"/>
        <v>-94342</v>
      </c>
      <c r="E16" s="259">
        <f t="shared" si="1"/>
        <v>-32.64</v>
      </c>
      <c r="F16" s="262"/>
      <c r="G16" s="242" t="s">
        <v>111</v>
      </c>
    </row>
    <row r="17" ht="21.75" customHeight="1" spans="1:6">
      <c r="A17" s="266" t="s">
        <v>112</v>
      </c>
      <c r="B17" s="257">
        <v>8788</v>
      </c>
      <c r="C17" s="257">
        <v>6530</v>
      </c>
      <c r="D17" s="258">
        <f t="shared" si="0"/>
        <v>-2258</v>
      </c>
      <c r="E17" s="259">
        <f t="shared" si="1"/>
        <v>-25.69</v>
      </c>
      <c r="F17" s="262"/>
    </row>
    <row r="18" ht="21.75" customHeight="1" spans="1:6">
      <c r="A18" s="197" t="s">
        <v>113</v>
      </c>
      <c r="B18" s="257"/>
      <c r="C18" s="257"/>
      <c r="D18" s="258">
        <f t="shared" si="0"/>
        <v>0</v>
      </c>
      <c r="E18" s="259"/>
      <c r="F18" s="262"/>
    </row>
    <row r="19" ht="55" customHeight="1" spans="1:6">
      <c r="A19" s="266" t="s">
        <v>114</v>
      </c>
      <c r="B19" s="257">
        <v>219</v>
      </c>
      <c r="C19" s="257"/>
      <c r="D19" s="258">
        <f t="shared" si="0"/>
        <v>-219</v>
      </c>
      <c r="E19" s="259">
        <f t="shared" si="1"/>
        <v>-100</v>
      </c>
      <c r="F19" s="267" t="s">
        <v>115</v>
      </c>
    </row>
    <row r="20" ht="21.75" customHeight="1" spans="1:6">
      <c r="A20" s="266" t="s">
        <v>116</v>
      </c>
      <c r="B20" s="257"/>
      <c r="C20" s="257"/>
      <c r="D20" s="258">
        <f t="shared" si="0"/>
        <v>0</v>
      </c>
      <c r="E20" s="259"/>
      <c r="F20" s="262"/>
    </row>
    <row r="21" ht="21.75" customHeight="1" spans="1:6">
      <c r="A21" s="266" t="s">
        <v>117</v>
      </c>
      <c r="B21" s="257"/>
      <c r="C21" s="257"/>
      <c r="D21" s="258">
        <f t="shared" si="0"/>
        <v>0</v>
      </c>
      <c r="E21" s="259"/>
      <c r="F21" s="262"/>
    </row>
    <row r="22" ht="21.75" customHeight="1" spans="1:6">
      <c r="A22" s="266" t="s">
        <v>118</v>
      </c>
      <c r="B22" s="257"/>
      <c r="C22" s="257"/>
      <c r="D22" s="258">
        <f t="shared" si="0"/>
        <v>0</v>
      </c>
      <c r="E22" s="259"/>
      <c r="F22" s="262"/>
    </row>
    <row r="23" ht="21.75" customHeight="1" spans="1:8">
      <c r="A23" s="197" t="s">
        <v>119</v>
      </c>
      <c r="B23" s="257">
        <v>1730</v>
      </c>
      <c r="C23" s="257">
        <v>1054</v>
      </c>
      <c r="D23" s="258">
        <f t="shared" si="0"/>
        <v>-676</v>
      </c>
      <c r="E23" s="259">
        <f t="shared" si="1"/>
        <v>-39.08</v>
      </c>
      <c r="F23" s="262"/>
      <c r="G23" s="241"/>
      <c r="H23" s="241"/>
    </row>
    <row r="24" ht="21.75" customHeight="1" spans="1:8">
      <c r="A24" s="268" t="s">
        <v>120</v>
      </c>
      <c r="B24" s="257">
        <v>40</v>
      </c>
      <c r="C24" s="257"/>
      <c r="D24" s="258">
        <f t="shared" si="0"/>
        <v>-40</v>
      </c>
      <c r="E24" s="259">
        <f t="shared" si="1"/>
        <v>-100</v>
      </c>
      <c r="F24" s="262"/>
      <c r="G24" s="241"/>
      <c r="H24" s="241"/>
    </row>
    <row r="25" s="241" customFormat="1" ht="33" customHeight="1" spans="1:7">
      <c r="A25" s="268" t="s">
        <v>121</v>
      </c>
      <c r="B25" s="269"/>
      <c r="C25" s="257">
        <v>1876</v>
      </c>
      <c r="D25" s="258">
        <f t="shared" si="0"/>
        <v>1876</v>
      </c>
      <c r="E25" s="259"/>
      <c r="F25" s="270" t="s">
        <v>122</v>
      </c>
      <c r="G25" s="271"/>
    </row>
    <row r="26" ht="21.75" customHeight="1" spans="1:8">
      <c r="A26" s="266" t="s">
        <v>123</v>
      </c>
      <c r="B26" s="257"/>
      <c r="C26" s="257"/>
      <c r="D26" s="258">
        <f t="shared" si="0"/>
        <v>0</v>
      </c>
      <c r="E26" s="259"/>
      <c r="F26" s="262"/>
      <c r="G26" s="241"/>
      <c r="H26" s="241"/>
    </row>
    <row r="27" ht="29.25" customHeight="1" spans="1:8">
      <c r="A27" s="266" t="s">
        <v>124</v>
      </c>
      <c r="B27" s="257">
        <v>8600</v>
      </c>
      <c r="C27" s="257">
        <v>5000</v>
      </c>
      <c r="D27" s="258">
        <f t="shared" si="0"/>
        <v>-3600</v>
      </c>
      <c r="E27" s="259">
        <f t="shared" si="1"/>
        <v>-41.86</v>
      </c>
      <c r="F27" s="270" t="s">
        <v>111</v>
      </c>
      <c r="G27" s="241"/>
      <c r="H27" s="241"/>
    </row>
    <row r="28" ht="20.1" customHeight="1"/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  <row r="38" ht="20.1" customHeight="1"/>
    <row r="39" ht="20.1" customHeight="1"/>
    <row r="40" ht="20.1" customHeight="1"/>
    <row r="41" ht="20.1" customHeight="1"/>
    <row r="42" ht="20.1" customHeight="1"/>
    <row r="43" ht="20.1" customHeight="1"/>
    <row r="44" ht="20.1" customHeight="1"/>
    <row r="45" ht="20.1" customHeight="1"/>
    <row r="46" ht="20.1" customHeight="1"/>
    <row r="47" ht="20.1" customHeight="1"/>
    <row r="48" ht="20.1" customHeight="1"/>
    <row r="49" ht="20.1" customHeight="1"/>
    <row r="50" ht="20.1" customHeight="1"/>
    <row r="51" ht="20.1" customHeight="1"/>
    <row r="52" ht="20.1" customHeight="1"/>
    <row r="53" ht="20.1" customHeight="1"/>
    <row r="54" ht="20.1" customHeight="1"/>
    <row r="55" ht="20.1" customHeight="1"/>
    <row r="56" ht="20.1" customHeight="1"/>
    <row r="57" ht="20.1" customHeight="1"/>
    <row r="58" ht="20.1" customHeight="1"/>
    <row r="59" ht="20.1" customHeight="1"/>
    <row r="60" ht="20.1" customHeight="1"/>
    <row r="61" ht="20.1" customHeight="1"/>
    <row r="62" ht="20.1" customHeight="1"/>
    <row r="63" ht="20.1" customHeight="1"/>
    <row r="64" ht="20.1" customHeight="1"/>
    <row r="65" ht="20.1" customHeight="1"/>
    <row r="66" ht="20.1" customHeight="1"/>
    <row r="67" ht="20.1" customHeight="1"/>
    <row r="68" ht="20.1" customHeight="1"/>
    <row r="69" ht="20.1" customHeight="1"/>
    <row r="70" ht="20.1" customHeight="1"/>
    <row r="71" ht="20.1" customHeight="1"/>
    <row r="72" ht="20.1" customHeight="1"/>
    <row r="73" ht="20.1" customHeight="1"/>
    <row r="74" ht="20.1" customHeight="1"/>
    <row r="75" ht="20.1" customHeight="1"/>
    <row r="76" ht="20.1" customHeight="1"/>
    <row r="77" ht="20.1" customHeight="1"/>
    <row r="78" ht="20.1" customHeight="1"/>
    <row r="79" ht="20.1" customHeight="1"/>
    <row r="80" ht="20.1" customHeight="1"/>
    <row r="81" ht="20.1" customHeight="1"/>
    <row r="82" ht="20.1" customHeight="1"/>
    <row r="83" ht="20.1" customHeight="1"/>
    <row r="84" ht="20.1" customHeight="1"/>
    <row r="85" ht="20.1" customHeight="1"/>
    <row r="86" ht="20.1" customHeight="1"/>
    <row r="87" ht="20.1" customHeight="1"/>
    <row r="88" ht="20.1" customHeight="1"/>
    <row r="89" ht="20.1" customHeight="1"/>
    <row r="90" ht="20.1" customHeight="1"/>
    <row r="91" ht="20.1" customHeight="1"/>
    <row r="92" ht="20.1" customHeight="1"/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</sheetData>
  <mergeCells count="6">
    <mergeCell ref="A2:F2"/>
    <mergeCell ref="D4:E4"/>
    <mergeCell ref="A4:A5"/>
    <mergeCell ref="B4:B5"/>
    <mergeCell ref="C4:C5"/>
    <mergeCell ref="F4:F5"/>
  </mergeCells>
  <printOptions horizontalCentered="1"/>
  <pageMargins left="0.472222222222222" right="0.196527777777778" top="0.314583333333333" bottom="0.0388888888888889" header="0.196527777777778" footer="0.1562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3"/>
  <sheetViews>
    <sheetView showZeros="0" workbookViewId="0">
      <selection activeCell="A1" sqref="$A1:$XFD1048576"/>
    </sheetView>
  </sheetViews>
  <sheetFormatPr defaultColWidth="9" defaultRowHeight="14.25"/>
  <cols>
    <col min="1" max="3" width="5" style="213" customWidth="1"/>
    <col min="4" max="4" width="8.44166666666667" style="213" customWidth="1"/>
    <col min="5" max="5" width="10.4333333333333" style="213" customWidth="1"/>
    <col min="6" max="6" width="11.5083333333333" style="213" customWidth="1"/>
    <col min="7" max="7" width="9.96666666666667" style="213" customWidth="1"/>
    <col min="8" max="8" width="8.7" style="213" customWidth="1"/>
    <col min="9" max="9" width="9.96666666666667" style="213" customWidth="1"/>
    <col min="10" max="11" width="9.54166666666667" style="213" customWidth="1"/>
    <col min="12" max="12" width="10.375" style="213"/>
    <col min="13" max="13" width="9.375" style="213"/>
    <col min="14" max="14" width="9" style="213"/>
    <col min="15" max="15" width="8.54166666666667" style="213" customWidth="1"/>
    <col min="16" max="16" width="10.375" style="213"/>
    <col min="17" max="17" width="14.25" style="213" customWidth="1"/>
    <col min="18" max="16365" width="9" style="213"/>
    <col min="16366" max="16384" width="9" style="214"/>
  </cols>
  <sheetData>
    <row r="1" ht="15.75" spans="1:1">
      <c r="A1" s="234" t="s">
        <v>125</v>
      </c>
    </row>
    <row r="2" s="213" customFormat="1" ht="36.75" customHeight="1" spans="1:15">
      <c r="A2" s="216"/>
      <c r="B2" s="217" t="s">
        <v>9</v>
      </c>
      <c r="C2" s="217"/>
      <c r="D2" s="217"/>
      <c r="E2" s="217"/>
      <c r="F2" s="217"/>
      <c r="G2" s="217"/>
      <c r="H2" s="218"/>
      <c r="I2" s="217"/>
      <c r="J2" s="217"/>
      <c r="K2" s="217"/>
      <c r="L2" s="217"/>
      <c r="M2" s="217"/>
      <c r="N2" s="217"/>
      <c r="O2" s="217"/>
    </row>
    <row r="3" s="213" customFormat="1" ht="17" customHeight="1" spans="1:15">
      <c r="A3" s="216"/>
      <c r="B3" s="219"/>
      <c r="C3" s="220"/>
      <c r="D3" s="220"/>
      <c r="E3" s="220"/>
      <c r="F3" s="220"/>
      <c r="G3" s="220"/>
      <c r="H3" s="221"/>
      <c r="I3" s="220"/>
      <c r="J3" s="220"/>
      <c r="K3" s="220"/>
      <c r="L3" s="220"/>
      <c r="M3" s="220"/>
      <c r="N3" s="220"/>
      <c r="O3" s="239" t="s">
        <v>126</v>
      </c>
    </row>
    <row r="4" s="213" customFormat="1" ht="18" customHeight="1" spans="1:15">
      <c r="A4" s="222" t="s">
        <v>127</v>
      </c>
      <c r="B4" s="222" t="s">
        <v>128</v>
      </c>
      <c r="C4" s="222" t="s">
        <v>129</v>
      </c>
      <c r="D4" s="222" t="s">
        <v>130</v>
      </c>
      <c r="E4" s="235" t="s">
        <v>131</v>
      </c>
      <c r="F4" s="236"/>
      <c r="G4" s="224" t="s">
        <v>132</v>
      </c>
      <c r="H4" s="225"/>
      <c r="I4" s="224"/>
      <c r="J4" s="224"/>
      <c r="K4" s="224"/>
      <c r="L4" s="224" t="s">
        <v>133</v>
      </c>
      <c r="M4" s="224" t="s">
        <v>134</v>
      </c>
      <c r="N4" s="224"/>
      <c r="O4" s="224"/>
    </row>
    <row r="5" s="213" customFormat="1" ht="30.75" customHeight="1" spans="1:15">
      <c r="A5" s="226"/>
      <c r="B5" s="226"/>
      <c r="C5" s="226"/>
      <c r="D5" s="226"/>
      <c r="E5" s="237"/>
      <c r="F5" s="238" t="s">
        <v>135</v>
      </c>
      <c r="G5" s="238" t="s">
        <v>136</v>
      </c>
      <c r="H5" s="238" t="s">
        <v>137</v>
      </c>
      <c r="I5" s="238" t="s">
        <v>138</v>
      </c>
      <c r="J5" s="238" t="s">
        <v>139</v>
      </c>
      <c r="K5" s="238" t="s">
        <v>140</v>
      </c>
      <c r="L5" s="238"/>
      <c r="M5" s="238" t="s">
        <v>135</v>
      </c>
      <c r="N5" s="238" t="s">
        <v>141</v>
      </c>
      <c r="O5" s="238" t="s">
        <v>142</v>
      </c>
    </row>
    <row r="6" s="213" customFormat="1" ht="25" customHeight="1" spans="1:15">
      <c r="A6" s="228"/>
      <c r="B6" s="228"/>
      <c r="C6" s="228"/>
      <c r="D6" s="229" t="s">
        <v>135</v>
      </c>
      <c r="E6" s="230">
        <v>372312</v>
      </c>
      <c r="F6" s="230">
        <v>369855</v>
      </c>
      <c r="G6" s="230">
        <v>48001</v>
      </c>
      <c r="H6" s="230">
        <v>4208</v>
      </c>
      <c r="I6" s="230">
        <v>8410</v>
      </c>
      <c r="J6" s="230">
        <v>8165</v>
      </c>
      <c r="K6" s="230">
        <v>301070</v>
      </c>
      <c r="L6" s="230">
        <v>1293</v>
      </c>
      <c r="M6" s="230">
        <v>1164</v>
      </c>
      <c r="N6" s="230">
        <v>0</v>
      </c>
      <c r="O6" s="230">
        <v>1164</v>
      </c>
    </row>
    <row r="7" s="213" customFormat="1" ht="30" customHeight="1" spans="1:15">
      <c r="A7" s="228" t="s">
        <v>143</v>
      </c>
      <c r="B7" s="228"/>
      <c r="C7" s="228"/>
      <c r="D7" s="229" t="s">
        <v>144</v>
      </c>
      <c r="E7" s="230">
        <v>78407</v>
      </c>
      <c r="F7" s="230">
        <v>77243</v>
      </c>
      <c r="G7" s="230">
        <v>21624</v>
      </c>
      <c r="H7" s="230">
        <v>2347</v>
      </c>
      <c r="I7" s="230">
        <v>1971</v>
      </c>
      <c r="J7" s="230">
        <v>4354</v>
      </c>
      <c r="K7" s="230">
        <v>46947</v>
      </c>
      <c r="L7" s="230">
        <v>0</v>
      </c>
      <c r="M7" s="230">
        <v>1164</v>
      </c>
      <c r="N7" s="230">
        <v>0</v>
      </c>
      <c r="O7" s="230">
        <v>1164</v>
      </c>
    </row>
    <row r="8" s="213" customFormat="1" ht="24" customHeight="1" spans="1:15">
      <c r="A8" s="228" t="s">
        <v>143</v>
      </c>
      <c r="B8" s="228" t="s">
        <v>145</v>
      </c>
      <c r="C8" s="228"/>
      <c r="D8" s="231" t="s">
        <v>146</v>
      </c>
      <c r="E8" s="230">
        <v>655</v>
      </c>
      <c r="F8" s="230">
        <v>655</v>
      </c>
      <c r="G8" s="230">
        <v>189</v>
      </c>
      <c r="H8" s="230">
        <v>87</v>
      </c>
      <c r="I8" s="230">
        <v>0</v>
      </c>
      <c r="J8" s="230">
        <v>207</v>
      </c>
      <c r="K8" s="230">
        <v>172</v>
      </c>
      <c r="L8" s="230">
        <v>0</v>
      </c>
      <c r="M8" s="230">
        <v>0</v>
      </c>
      <c r="N8" s="230">
        <v>0</v>
      </c>
      <c r="O8" s="230">
        <v>0</v>
      </c>
    </row>
    <row r="9" s="213" customFormat="1" ht="28" customHeight="1" spans="1:15">
      <c r="A9" s="228" t="s">
        <v>143</v>
      </c>
      <c r="B9" s="228" t="s">
        <v>145</v>
      </c>
      <c r="C9" s="228" t="s">
        <v>145</v>
      </c>
      <c r="D9" s="231" t="s">
        <v>147</v>
      </c>
      <c r="E9" s="230">
        <v>362</v>
      </c>
      <c r="F9" s="230">
        <v>362</v>
      </c>
      <c r="G9" s="230">
        <v>189</v>
      </c>
      <c r="H9" s="230">
        <v>87</v>
      </c>
      <c r="I9" s="230">
        <v>0</v>
      </c>
      <c r="J9" s="230">
        <v>2</v>
      </c>
      <c r="K9" s="230">
        <v>84</v>
      </c>
      <c r="L9" s="230">
        <v>0</v>
      </c>
      <c r="M9" s="230">
        <v>0</v>
      </c>
      <c r="N9" s="230">
        <v>0</v>
      </c>
      <c r="O9" s="230">
        <v>0</v>
      </c>
    </row>
    <row r="10" s="213" customFormat="1" ht="43" customHeight="1" spans="1:15">
      <c r="A10" s="228" t="s">
        <v>143</v>
      </c>
      <c r="B10" s="228" t="s">
        <v>145</v>
      </c>
      <c r="C10" s="228" t="s">
        <v>148</v>
      </c>
      <c r="D10" s="231" t="s">
        <v>149</v>
      </c>
      <c r="E10" s="230">
        <v>157</v>
      </c>
      <c r="F10" s="230">
        <v>157</v>
      </c>
      <c r="G10" s="230">
        <v>0</v>
      </c>
      <c r="H10" s="230">
        <v>0</v>
      </c>
      <c r="I10" s="230">
        <v>0</v>
      </c>
      <c r="J10" s="230">
        <v>127</v>
      </c>
      <c r="K10" s="230">
        <v>30</v>
      </c>
      <c r="L10" s="230">
        <v>0</v>
      </c>
      <c r="M10" s="230">
        <v>0</v>
      </c>
      <c r="N10" s="230">
        <v>0</v>
      </c>
      <c r="O10" s="230">
        <v>0</v>
      </c>
    </row>
    <row r="11" s="213" customFormat="1" ht="25" customHeight="1" spans="1:15">
      <c r="A11" s="228" t="s">
        <v>143</v>
      </c>
      <c r="B11" s="228" t="s">
        <v>145</v>
      </c>
      <c r="C11" s="228" t="s">
        <v>150</v>
      </c>
      <c r="D11" s="229" t="s">
        <v>151</v>
      </c>
      <c r="E11" s="230">
        <v>50</v>
      </c>
      <c r="F11" s="230">
        <v>50</v>
      </c>
      <c r="G11" s="230">
        <v>0</v>
      </c>
      <c r="H11" s="230">
        <v>0</v>
      </c>
      <c r="I11" s="230">
        <v>0</v>
      </c>
      <c r="J11" s="230">
        <v>0</v>
      </c>
      <c r="K11" s="230">
        <v>50</v>
      </c>
      <c r="L11" s="230">
        <v>0</v>
      </c>
      <c r="M11" s="230">
        <v>0</v>
      </c>
      <c r="N11" s="230">
        <v>0</v>
      </c>
      <c r="O11" s="230">
        <v>0</v>
      </c>
    </row>
    <row r="12" s="213" customFormat="1" ht="25" customHeight="1" spans="1:15">
      <c r="A12" s="228" t="s">
        <v>143</v>
      </c>
      <c r="B12" s="228" t="s">
        <v>145</v>
      </c>
      <c r="C12" s="228" t="s">
        <v>152</v>
      </c>
      <c r="D12" s="229" t="s">
        <v>153</v>
      </c>
      <c r="E12" s="230">
        <v>10</v>
      </c>
      <c r="F12" s="230">
        <v>10</v>
      </c>
      <c r="G12" s="230">
        <v>0</v>
      </c>
      <c r="H12" s="230">
        <v>0</v>
      </c>
      <c r="I12" s="230">
        <v>0</v>
      </c>
      <c r="J12" s="230">
        <v>2</v>
      </c>
      <c r="K12" s="230">
        <v>8</v>
      </c>
      <c r="L12" s="230">
        <v>0</v>
      </c>
      <c r="M12" s="230">
        <v>0</v>
      </c>
      <c r="N12" s="230">
        <v>0</v>
      </c>
      <c r="O12" s="230">
        <v>0</v>
      </c>
    </row>
    <row r="13" s="213" customFormat="1" ht="30" customHeight="1" spans="1:15">
      <c r="A13" s="228" t="s">
        <v>143</v>
      </c>
      <c r="B13" s="228" t="s">
        <v>145</v>
      </c>
      <c r="C13" s="228" t="s">
        <v>154</v>
      </c>
      <c r="D13" s="229" t="s">
        <v>155</v>
      </c>
      <c r="E13" s="230">
        <v>56</v>
      </c>
      <c r="F13" s="230">
        <v>56</v>
      </c>
      <c r="G13" s="230">
        <v>0</v>
      </c>
      <c r="H13" s="230">
        <v>0</v>
      </c>
      <c r="I13" s="230">
        <v>0</v>
      </c>
      <c r="J13" s="230">
        <v>56</v>
      </c>
      <c r="K13" s="230">
        <v>0</v>
      </c>
      <c r="L13" s="230">
        <v>0</v>
      </c>
      <c r="M13" s="230">
        <v>0</v>
      </c>
      <c r="N13" s="230">
        <v>0</v>
      </c>
      <c r="O13" s="230">
        <v>0</v>
      </c>
    </row>
    <row r="14" s="213" customFormat="1" ht="25" customHeight="1" spans="1:15">
      <c r="A14" s="228" t="s">
        <v>143</v>
      </c>
      <c r="B14" s="228" t="s">
        <v>145</v>
      </c>
      <c r="C14" s="228" t="s">
        <v>156</v>
      </c>
      <c r="D14" s="229" t="s">
        <v>157</v>
      </c>
      <c r="E14" s="230">
        <v>13</v>
      </c>
      <c r="F14" s="230">
        <v>13</v>
      </c>
      <c r="G14" s="230">
        <v>0</v>
      </c>
      <c r="H14" s="230">
        <v>0</v>
      </c>
      <c r="I14" s="230">
        <v>0</v>
      </c>
      <c r="J14" s="230">
        <v>13</v>
      </c>
      <c r="K14" s="230">
        <v>0</v>
      </c>
      <c r="L14" s="230">
        <v>0</v>
      </c>
      <c r="M14" s="230">
        <v>0</v>
      </c>
      <c r="N14" s="230">
        <v>0</v>
      </c>
      <c r="O14" s="230">
        <v>0</v>
      </c>
    </row>
    <row r="15" s="213" customFormat="1" ht="30" customHeight="1" spans="1:15">
      <c r="A15" s="228" t="s">
        <v>143</v>
      </c>
      <c r="B15" s="228" t="s">
        <v>145</v>
      </c>
      <c r="C15" s="228" t="s">
        <v>158</v>
      </c>
      <c r="D15" s="231" t="s">
        <v>159</v>
      </c>
      <c r="E15" s="230">
        <v>8</v>
      </c>
      <c r="F15" s="230">
        <v>8</v>
      </c>
      <c r="G15" s="230">
        <v>0</v>
      </c>
      <c r="H15" s="230">
        <v>0</v>
      </c>
      <c r="I15" s="230">
        <v>0</v>
      </c>
      <c r="J15" s="230">
        <v>8</v>
      </c>
      <c r="K15" s="230">
        <v>0</v>
      </c>
      <c r="L15" s="230">
        <v>0</v>
      </c>
      <c r="M15" s="230">
        <v>0</v>
      </c>
      <c r="N15" s="230">
        <v>0</v>
      </c>
      <c r="O15" s="230">
        <v>0</v>
      </c>
    </row>
    <row r="16" s="213" customFormat="1" ht="30" customHeight="1" spans="1:15">
      <c r="A16" s="228" t="s">
        <v>143</v>
      </c>
      <c r="B16" s="228" t="s">
        <v>148</v>
      </c>
      <c r="C16" s="228"/>
      <c r="D16" s="231" t="s">
        <v>160</v>
      </c>
      <c r="E16" s="230">
        <v>455</v>
      </c>
      <c r="F16" s="230">
        <v>455</v>
      </c>
      <c r="G16" s="230">
        <v>146</v>
      </c>
      <c r="H16" s="230">
        <v>68</v>
      </c>
      <c r="I16" s="230">
        <v>0</v>
      </c>
      <c r="J16" s="230">
        <v>191</v>
      </c>
      <c r="K16" s="230">
        <v>50</v>
      </c>
      <c r="L16" s="230">
        <v>0</v>
      </c>
      <c r="M16" s="230">
        <v>0</v>
      </c>
      <c r="N16" s="230">
        <v>0</v>
      </c>
      <c r="O16" s="230">
        <v>0</v>
      </c>
    </row>
    <row r="17" s="213" customFormat="1" ht="30" customHeight="1" spans="1:15">
      <c r="A17" s="228" t="s">
        <v>143</v>
      </c>
      <c r="B17" s="228" t="s">
        <v>148</v>
      </c>
      <c r="C17" s="228" t="s">
        <v>145</v>
      </c>
      <c r="D17" s="231" t="s">
        <v>161</v>
      </c>
      <c r="E17" s="230">
        <v>215</v>
      </c>
      <c r="F17" s="230">
        <v>215</v>
      </c>
      <c r="G17" s="230">
        <v>146</v>
      </c>
      <c r="H17" s="230">
        <v>68</v>
      </c>
      <c r="I17" s="230">
        <v>0</v>
      </c>
      <c r="J17" s="230">
        <v>1</v>
      </c>
      <c r="K17" s="230">
        <v>0</v>
      </c>
      <c r="L17" s="230">
        <v>0</v>
      </c>
      <c r="M17" s="230">
        <v>0</v>
      </c>
      <c r="N17" s="230">
        <v>0</v>
      </c>
      <c r="O17" s="230">
        <v>0</v>
      </c>
    </row>
    <row r="18" s="213" customFormat="1" ht="43" customHeight="1" spans="1:15">
      <c r="A18" s="228" t="s">
        <v>143</v>
      </c>
      <c r="B18" s="228" t="s">
        <v>148</v>
      </c>
      <c r="C18" s="228" t="s">
        <v>148</v>
      </c>
      <c r="D18" s="231" t="s">
        <v>162</v>
      </c>
      <c r="E18" s="230">
        <v>190</v>
      </c>
      <c r="F18" s="230">
        <v>190</v>
      </c>
      <c r="G18" s="230">
        <v>0</v>
      </c>
      <c r="H18" s="230">
        <v>0</v>
      </c>
      <c r="I18" s="230">
        <v>0</v>
      </c>
      <c r="J18" s="230">
        <v>190</v>
      </c>
      <c r="K18" s="230">
        <v>0</v>
      </c>
      <c r="L18" s="230">
        <v>0</v>
      </c>
      <c r="M18" s="230">
        <v>0</v>
      </c>
      <c r="N18" s="230">
        <v>0</v>
      </c>
      <c r="O18" s="230">
        <v>0</v>
      </c>
    </row>
    <row r="19" s="213" customFormat="1" ht="25" customHeight="1" spans="1:15">
      <c r="A19" s="228" t="s">
        <v>143</v>
      </c>
      <c r="B19" s="228" t="s">
        <v>148</v>
      </c>
      <c r="C19" s="228" t="s">
        <v>150</v>
      </c>
      <c r="D19" s="229" t="s">
        <v>163</v>
      </c>
      <c r="E19" s="230">
        <v>50</v>
      </c>
      <c r="F19" s="230">
        <v>50</v>
      </c>
      <c r="G19" s="230">
        <v>0</v>
      </c>
      <c r="H19" s="230">
        <v>0</v>
      </c>
      <c r="I19" s="230">
        <v>0</v>
      </c>
      <c r="J19" s="230">
        <v>0</v>
      </c>
      <c r="K19" s="230">
        <v>50</v>
      </c>
      <c r="L19" s="230">
        <v>0</v>
      </c>
      <c r="M19" s="230">
        <v>0</v>
      </c>
      <c r="N19" s="230">
        <v>0</v>
      </c>
      <c r="O19" s="230">
        <v>0</v>
      </c>
    </row>
    <row r="20" s="213" customFormat="1" ht="44" customHeight="1" spans="1:15">
      <c r="A20" s="228" t="s">
        <v>143</v>
      </c>
      <c r="B20" s="228" t="s">
        <v>164</v>
      </c>
      <c r="C20" s="228"/>
      <c r="D20" s="231" t="s">
        <v>165</v>
      </c>
      <c r="E20" s="230">
        <v>14445</v>
      </c>
      <c r="F20" s="230">
        <v>14445</v>
      </c>
      <c r="G20" s="230">
        <v>5399</v>
      </c>
      <c r="H20" s="230">
        <v>1091</v>
      </c>
      <c r="I20" s="230">
        <v>1476</v>
      </c>
      <c r="J20" s="230">
        <v>3135</v>
      </c>
      <c r="K20" s="230">
        <v>3343</v>
      </c>
      <c r="L20" s="230">
        <v>0</v>
      </c>
      <c r="M20" s="230">
        <v>0</v>
      </c>
      <c r="N20" s="230">
        <v>0</v>
      </c>
      <c r="O20" s="230">
        <v>0</v>
      </c>
    </row>
    <row r="21" s="213" customFormat="1" ht="35" customHeight="1" spans="1:15">
      <c r="A21" s="228" t="s">
        <v>143</v>
      </c>
      <c r="B21" s="228" t="s">
        <v>164</v>
      </c>
      <c r="C21" s="228" t="s">
        <v>145</v>
      </c>
      <c r="D21" s="229" t="s">
        <v>166</v>
      </c>
      <c r="E21" s="230">
        <v>7885</v>
      </c>
      <c r="F21" s="230">
        <v>7885</v>
      </c>
      <c r="G21" s="230">
        <v>5396</v>
      </c>
      <c r="H21" s="230">
        <v>1072</v>
      </c>
      <c r="I21" s="230">
        <v>526</v>
      </c>
      <c r="J21" s="230">
        <v>891</v>
      </c>
      <c r="K21" s="230">
        <v>0</v>
      </c>
      <c r="L21" s="230">
        <v>0</v>
      </c>
      <c r="M21" s="230">
        <v>0</v>
      </c>
      <c r="N21" s="230">
        <v>0</v>
      </c>
      <c r="O21" s="230">
        <v>0</v>
      </c>
    </row>
    <row r="22" s="213" customFormat="1" ht="48" customHeight="1" spans="1:15">
      <c r="A22" s="228" t="s">
        <v>143</v>
      </c>
      <c r="B22" s="228" t="s">
        <v>164</v>
      </c>
      <c r="C22" s="228" t="s">
        <v>148</v>
      </c>
      <c r="D22" s="231" t="s">
        <v>167</v>
      </c>
      <c r="E22" s="230">
        <v>3109</v>
      </c>
      <c r="F22" s="230">
        <v>3109</v>
      </c>
      <c r="G22" s="230">
        <v>2</v>
      </c>
      <c r="H22" s="230">
        <v>20</v>
      </c>
      <c r="I22" s="230">
        <v>0</v>
      </c>
      <c r="J22" s="230">
        <v>1995</v>
      </c>
      <c r="K22" s="230">
        <v>1092</v>
      </c>
      <c r="L22" s="230">
        <v>0</v>
      </c>
      <c r="M22" s="230">
        <v>0</v>
      </c>
      <c r="N22" s="230">
        <v>0</v>
      </c>
      <c r="O22" s="230">
        <v>0</v>
      </c>
    </row>
    <row r="23" s="213" customFormat="1" ht="35" customHeight="1" spans="1:15">
      <c r="A23" s="228" t="s">
        <v>143</v>
      </c>
      <c r="B23" s="228" t="s">
        <v>164</v>
      </c>
      <c r="C23" s="228" t="s">
        <v>164</v>
      </c>
      <c r="D23" s="231" t="s">
        <v>168</v>
      </c>
      <c r="E23" s="230">
        <v>2156</v>
      </c>
      <c r="F23" s="230">
        <v>2156</v>
      </c>
      <c r="G23" s="230">
        <v>0</v>
      </c>
      <c r="H23" s="230">
        <v>0</v>
      </c>
      <c r="I23" s="230">
        <v>825</v>
      </c>
      <c r="J23" s="230">
        <v>19</v>
      </c>
      <c r="K23" s="230">
        <v>1312</v>
      </c>
      <c r="L23" s="230">
        <v>0</v>
      </c>
      <c r="M23" s="230">
        <v>0</v>
      </c>
      <c r="N23" s="230">
        <v>0</v>
      </c>
      <c r="O23" s="230">
        <v>0</v>
      </c>
    </row>
    <row r="24" s="213" customFormat="1" ht="25" customHeight="1" spans="1:15">
      <c r="A24" s="228" t="s">
        <v>143</v>
      </c>
      <c r="B24" s="228" t="s">
        <v>164</v>
      </c>
      <c r="C24" s="228" t="s">
        <v>150</v>
      </c>
      <c r="D24" s="231" t="s">
        <v>169</v>
      </c>
      <c r="E24" s="230">
        <v>79</v>
      </c>
      <c r="F24" s="230">
        <v>79</v>
      </c>
      <c r="G24" s="230">
        <v>0</v>
      </c>
      <c r="H24" s="230">
        <v>0</v>
      </c>
      <c r="I24" s="230">
        <v>0</v>
      </c>
      <c r="J24" s="230">
        <v>0</v>
      </c>
      <c r="K24" s="230">
        <v>79</v>
      </c>
      <c r="L24" s="230">
        <v>0</v>
      </c>
      <c r="M24" s="230">
        <v>0</v>
      </c>
      <c r="N24" s="230">
        <v>0</v>
      </c>
      <c r="O24" s="230">
        <v>0</v>
      </c>
    </row>
    <row r="25" s="213" customFormat="1" ht="26" customHeight="1" spans="1:15">
      <c r="A25" s="228" t="s">
        <v>143</v>
      </c>
      <c r="B25" s="228" t="s">
        <v>164</v>
      </c>
      <c r="C25" s="228" t="s">
        <v>170</v>
      </c>
      <c r="D25" s="229" t="s">
        <v>171</v>
      </c>
      <c r="E25" s="230">
        <v>603</v>
      </c>
      <c r="F25" s="230">
        <v>603</v>
      </c>
      <c r="G25" s="230">
        <v>0</v>
      </c>
      <c r="H25" s="230">
        <v>0</v>
      </c>
      <c r="I25" s="230">
        <v>0</v>
      </c>
      <c r="J25" s="230">
        <v>80</v>
      </c>
      <c r="K25" s="230">
        <v>523</v>
      </c>
      <c r="L25" s="230">
        <v>0</v>
      </c>
      <c r="M25" s="230">
        <v>0</v>
      </c>
      <c r="N25" s="230">
        <v>0</v>
      </c>
      <c r="O25" s="230">
        <v>0</v>
      </c>
    </row>
    <row r="26" s="213" customFormat="1" ht="25" customHeight="1" spans="1:15">
      <c r="A26" s="228" t="s">
        <v>143</v>
      </c>
      <c r="B26" s="228" t="s">
        <v>164</v>
      </c>
      <c r="C26" s="228" t="s">
        <v>152</v>
      </c>
      <c r="D26" s="229" t="s">
        <v>172</v>
      </c>
      <c r="E26" s="230">
        <v>192</v>
      </c>
      <c r="F26" s="230">
        <v>192</v>
      </c>
      <c r="G26" s="230">
        <v>0</v>
      </c>
      <c r="H26" s="230">
        <v>0</v>
      </c>
      <c r="I26" s="230">
        <v>0</v>
      </c>
      <c r="J26" s="230">
        <v>0</v>
      </c>
      <c r="K26" s="230">
        <v>192</v>
      </c>
      <c r="L26" s="230">
        <v>0</v>
      </c>
      <c r="M26" s="230">
        <v>0</v>
      </c>
      <c r="N26" s="230">
        <v>0</v>
      </c>
      <c r="O26" s="230">
        <v>0</v>
      </c>
    </row>
    <row r="27" s="213" customFormat="1" ht="25" customHeight="1" spans="1:15">
      <c r="A27" s="228" t="s">
        <v>143</v>
      </c>
      <c r="B27" s="228" t="s">
        <v>164</v>
      </c>
      <c r="C27" s="228" t="s">
        <v>156</v>
      </c>
      <c r="D27" s="229" t="s">
        <v>173</v>
      </c>
      <c r="E27" s="230">
        <v>304</v>
      </c>
      <c r="F27" s="230">
        <v>304</v>
      </c>
      <c r="G27" s="230">
        <v>0</v>
      </c>
      <c r="H27" s="230">
        <v>0</v>
      </c>
      <c r="I27" s="230">
        <v>125</v>
      </c>
      <c r="J27" s="230">
        <v>34</v>
      </c>
      <c r="K27" s="230">
        <v>145</v>
      </c>
      <c r="L27" s="230">
        <v>0</v>
      </c>
      <c r="M27" s="230">
        <v>0</v>
      </c>
      <c r="N27" s="230">
        <v>0</v>
      </c>
      <c r="O27" s="230">
        <v>0</v>
      </c>
    </row>
    <row r="28" s="213" customFormat="1" ht="56" customHeight="1" spans="1:15">
      <c r="A28" s="228" t="s">
        <v>143</v>
      </c>
      <c r="B28" s="228" t="s">
        <v>164</v>
      </c>
      <c r="C28" s="228" t="s">
        <v>158</v>
      </c>
      <c r="D28" s="231" t="s">
        <v>174</v>
      </c>
      <c r="E28" s="230">
        <v>117</v>
      </c>
      <c r="F28" s="230">
        <v>117</v>
      </c>
      <c r="G28" s="230">
        <v>0</v>
      </c>
      <c r="H28" s="230">
        <v>0</v>
      </c>
      <c r="I28" s="230">
        <v>0</v>
      </c>
      <c r="J28" s="230">
        <v>117</v>
      </c>
      <c r="K28" s="230">
        <v>0</v>
      </c>
      <c r="L28" s="230">
        <v>0</v>
      </c>
      <c r="M28" s="230">
        <v>0</v>
      </c>
      <c r="N28" s="230">
        <v>0</v>
      </c>
      <c r="O28" s="230">
        <v>0</v>
      </c>
    </row>
    <row r="29" s="213" customFormat="1" ht="36" customHeight="1" spans="1:15">
      <c r="A29" s="228" t="s">
        <v>143</v>
      </c>
      <c r="B29" s="228" t="s">
        <v>150</v>
      </c>
      <c r="C29" s="228"/>
      <c r="D29" s="231" t="s">
        <v>175</v>
      </c>
      <c r="E29" s="230">
        <v>193</v>
      </c>
      <c r="F29" s="230">
        <v>193</v>
      </c>
      <c r="G29" s="230">
        <v>78</v>
      </c>
      <c r="H29" s="230">
        <v>32</v>
      </c>
      <c r="I29" s="230">
        <v>0</v>
      </c>
      <c r="J29" s="230">
        <v>3</v>
      </c>
      <c r="K29" s="230">
        <v>80</v>
      </c>
      <c r="L29" s="230">
        <v>0</v>
      </c>
      <c r="M29" s="230">
        <v>0</v>
      </c>
      <c r="N29" s="230">
        <v>0</v>
      </c>
      <c r="O29" s="230">
        <v>0</v>
      </c>
    </row>
    <row r="30" s="213" customFormat="1" ht="31" customHeight="1" spans="1:15">
      <c r="A30" s="228" t="s">
        <v>143</v>
      </c>
      <c r="B30" s="228" t="s">
        <v>150</v>
      </c>
      <c r="C30" s="228" t="s">
        <v>145</v>
      </c>
      <c r="D30" s="229" t="s">
        <v>176</v>
      </c>
      <c r="E30" s="230">
        <v>110</v>
      </c>
      <c r="F30" s="230">
        <v>110</v>
      </c>
      <c r="G30" s="230">
        <v>78</v>
      </c>
      <c r="H30" s="230">
        <v>32</v>
      </c>
      <c r="I30" s="230">
        <v>0</v>
      </c>
      <c r="J30" s="230">
        <v>1</v>
      </c>
      <c r="K30" s="230">
        <v>0</v>
      </c>
      <c r="L30" s="230">
        <v>0</v>
      </c>
      <c r="M30" s="230">
        <v>0</v>
      </c>
      <c r="N30" s="230">
        <v>0</v>
      </c>
      <c r="O30" s="230">
        <v>0</v>
      </c>
    </row>
    <row r="31" s="213" customFormat="1" ht="48" customHeight="1" spans="1:15">
      <c r="A31" s="228" t="s">
        <v>143</v>
      </c>
      <c r="B31" s="228" t="s">
        <v>150</v>
      </c>
      <c r="C31" s="228" t="s">
        <v>148</v>
      </c>
      <c r="D31" s="231" t="s">
        <v>177</v>
      </c>
      <c r="E31" s="230">
        <v>83</v>
      </c>
      <c r="F31" s="230">
        <v>83</v>
      </c>
      <c r="G31" s="230">
        <v>0</v>
      </c>
      <c r="H31" s="230">
        <v>0</v>
      </c>
      <c r="I31" s="230">
        <v>0</v>
      </c>
      <c r="J31" s="230">
        <v>3</v>
      </c>
      <c r="K31" s="230">
        <v>80</v>
      </c>
      <c r="L31" s="230">
        <v>0</v>
      </c>
      <c r="M31" s="230">
        <v>0</v>
      </c>
      <c r="N31" s="230">
        <v>0</v>
      </c>
      <c r="O31" s="230">
        <v>0</v>
      </c>
    </row>
    <row r="32" s="213" customFormat="1" ht="30" customHeight="1" spans="1:15">
      <c r="A32" s="228" t="s">
        <v>143</v>
      </c>
      <c r="B32" s="228" t="s">
        <v>170</v>
      </c>
      <c r="C32" s="228"/>
      <c r="D32" s="231" t="s">
        <v>178</v>
      </c>
      <c r="E32" s="230">
        <v>483</v>
      </c>
      <c r="F32" s="230">
        <v>483</v>
      </c>
      <c r="G32" s="230">
        <v>94</v>
      </c>
      <c r="H32" s="230">
        <v>37</v>
      </c>
      <c r="I32" s="230">
        <v>32</v>
      </c>
      <c r="J32" s="230">
        <v>12</v>
      </c>
      <c r="K32" s="230">
        <v>309</v>
      </c>
      <c r="L32" s="230">
        <v>0</v>
      </c>
      <c r="M32" s="230">
        <v>0</v>
      </c>
      <c r="N32" s="230">
        <v>0</v>
      </c>
      <c r="O32" s="230">
        <v>0</v>
      </c>
    </row>
    <row r="33" s="213" customFormat="1" ht="30" customHeight="1" spans="1:15">
      <c r="A33" s="228" t="s">
        <v>143</v>
      </c>
      <c r="B33" s="228" t="s">
        <v>170</v>
      </c>
      <c r="C33" s="228" t="s">
        <v>145</v>
      </c>
      <c r="D33" s="231" t="s">
        <v>179</v>
      </c>
      <c r="E33" s="230">
        <v>147</v>
      </c>
      <c r="F33" s="230">
        <v>147</v>
      </c>
      <c r="G33" s="230">
        <v>94</v>
      </c>
      <c r="H33" s="230">
        <v>37</v>
      </c>
      <c r="I33" s="230">
        <v>0</v>
      </c>
      <c r="J33" s="230">
        <v>1</v>
      </c>
      <c r="K33" s="230">
        <v>16</v>
      </c>
      <c r="L33" s="230">
        <v>0</v>
      </c>
      <c r="M33" s="230">
        <v>0</v>
      </c>
      <c r="N33" s="230">
        <v>0</v>
      </c>
      <c r="O33" s="230">
        <v>0</v>
      </c>
    </row>
    <row r="34" s="213" customFormat="1" ht="42" customHeight="1" spans="1:15">
      <c r="A34" s="228" t="s">
        <v>143</v>
      </c>
      <c r="B34" s="228" t="s">
        <v>170</v>
      </c>
      <c r="C34" s="228" t="s">
        <v>148</v>
      </c>
      <c r="D34" s="231" t="s">
        <v>180</v>
      </c>
      <c r="E34" s="230">
        <v>11</v>
      </c>
      <c r="F34" s="230">
        <v>11</v>
      </c>
      <c r="G34" s="230">
        <v>0</v>
      </c>
      <c r="H34" s="230">
        <v>0</v>
      </c>
      <c r="I34" s="230">
        <v>0</v>
      </c>
      <c r="J34" s="230">
        <v>11</v>
      </c>
      <c r="K34" s="230">
        <v>0</v>
      </c>
      <c r="L34" s="230">
        <v>0</v>
      </c>
      <c r="M34" s="230">
        <v>0</v>
      </c>
      <c r="N34" s="230">
        <v>0</v>
      </c>
      <c r="O34" s="230">
        <v>0</v>
      </c>
    </row>
    <row r="35" s="213" customFormat="1" ht="30" customHeight="1" spans="1:15">
      <c r="A35" s="228" t="s">
        <v>143</v>
      </c>
      <c r="B35" s="228" t="s">
        <v>170</v>
      </c>
      <c r="C35" s="228" t="s">
        <v>170</v>
      </c>
      <c r="D35" s="229" t="s">
        <v>181</v>
      </c>
      <c r="E35" s="230">
        <v>32</v>
      </c>
      <c r="F35" s="230">
        <v>32</v>
      </c>
      <c r="G35" s="230">
        <v>0</v>
      </c>
      <c r="H35" s="230">
        <v>0</v>
      </c>
      <c r="I35" s="230">
        <v>32</v>
      </c>
      <c r="J35" s="230">
        <v>0</v>
      </c>
      <c r="K35" s="230">
        <v>0</v>
      </c>
      <c r="L35" s="230">
        <v>0</v>
      </c>
      <c r="M35" s="230">
        <v>0</v>
      </c>
      <c r="N35" s="230">
        <v>0</v>
      </c>
      <c r="O35" s="230">
        <v>0</v>
      </c>
    </row>
    <row r="36" s="213" customFormat="1" ht="30" customHeight="1" spans="1:15">
      <c r="A36" s="228" t="s">
        <v>143</v>
      </c>
      <c r="B36" s="228" t="s">
        <v>170</v>
      </c>
      <c r="C36" s="228" t="s">
        <v>154</v>
      </c>
      <c r="D36" s="229" t="s">
        <v>182</v>
      </c>
      <c r="E36" s="230">
        <v>150</v>
      </c>
      <c r="F36" s="230">
        <v>150</v>
      </c>
      <c r="G36" s="230">
        <v>0</v>
      </c>
      <c r="H36" s="230">
        <v>0</v>
      </c>
      <c r="I36" s="230">
        <v>0</v>
      </c>
      <c r="J36" s="230">
        <v>0</v>
      </c>
      <c r="K36" s="230">
        <v>150</v>
      </c>
      <c r="L36" s="230">
        <v>0</v>
      </c>
      <c r="M36" s="230">
        <v>0</v>
      </c>
      <c r="N36" s="230">
        <v>0</v>
      </c>
      <c r="O36" s="230">
        <v>0</v>
      </c>
    </row>
    <row r="37" s="213" customFormat="1" ht="30" customHeight="1" spans="1:15">
      <c r="A37" s="228" t="s">
        <v>143</v>
      </c>
      <c r="B37" s="228" t="s">
        <v>170</v>
      </c>
      <c r="C37" s="228" t="s">
        <v>156</v>
      </c>
      <c r="D37" s="231" t="s">
        <v>183</v>
      </c>
      <c r="E37" s="230">
        <v>32</v>
      </c>
      <c r="F37" s="230">
        <v>32</v>
      </c>
      <c r="G37" s="230">
        <v>0</v>
      </c>
      <c r="H37" s="230">
        <v>0</v>
      </c>
      <c r="I37" s="230">
        <v>0</v>
      </c>
      <c r="J37" s="230">
        <v>0</v>
      </c>
      <c r="K37" s="230">
        <v>32</v>
      </c>
      <c r="L37" s="230">
        <v>0</v>
      </c>
      <c r="M37" s="230">
        <v>0</v>
      </c>
      <c r="N37" s="230">
        <v>0</v>
      </c>
      <c r="O37" s="230">
        <v>0</v>
      </c>
    </row>
    <row r="38" s="213" customFormat="1" ht="32" customHeight="1" spans="1:15">
      <c r="A38" s="228" t="s">
        <v>143</v>
      </c>
      <c r="B38" s="228" t="s">
        <v>170</v>
      </c>
      <c r="C38" s="228" t="s">
        <v>158</v>
      </c>
      <c r="D38" s="229" t="s">
        <v>184</v>
      </c>
      <c r="E38" s="230">
        <v>110</v>
      </c>
      <c r="F38" s="230">
        <v>110</v>
      </c>
      <c r="G38" s="230">
        <v>0</v>
      </c>
      <c r="H38" s="230">
        <v>0</v>
      </c>
      <c r="I38" s="230">
        <v>0</v>
      </c>
      <c r="J38" s="230">
        <v>0</v>
      </c>
      <c r="K38" s="230">
        <v>110</v>
      </c>
      <c r="L38" s="230">
        <v>0</v>
      </c>
      <c r="M38" s="230">
        <v>0</v>
      </c>
      <c r="N38" s="230">
        <v>0</v>
      </c>
      <c r="O38" s="230">
        <v>0</v>
      </c>
    </row>
    <row r="39" s="213" customFormat="1" ht="25" customHeight="1" spans="1:15">
      <c r="A39" s="228" t="s">
        <v>143</v>
      </c>
      <c r="B39" s="228" t="s">
        <v>152</v>
      </c>
      <c r="C39" s="228"/>
      <c r="D39" s="231" t="s">
        <v>185</v>
      </c>
      <c r="E39" s="230">
        <v>966</v>
      </c>
      <c r="F39" s="230">
        <v>966</v>
      </c>
      <c r="G39" s="230">
        <v>452</v>
      </c>
      <c r="H39" s="230">
        <v>165</v>
      </c>
      <c r="I39" s="230">
        <v>0</v>
      </c>
      <c r="J39" s="230">
        <v>231</v>
      </c>
      <c r="K39" s="230">
        <v>118</v>
      </c>
      <c r="L39" s="230">
        <v>0</v>
      </c>
      <c r="M39" s="230">
        <v>0</v>
      </c>
      <c r="N39" s="230">
        <v>0</v>
      </c>
      <c r="O39" s="230">
        <v>0</v>
      </c>
    </row>
    <row r="40" s="213" customFormat="1" ht="30" customHeight="1" spans="1:15">
      <c r="A40" s="228" t="s">
        <v>143</v>
      </c>
      <c r="B40" s="228" t="s">
        <v>152</v>
      </c>
      <c r="C40" s="228" t="s">
        <v>145</v>
      </c>
      <c r="D40" s="231" t="s">
        <v>186</v>
      </c>
      <c r="E40" s="230">
        <v>632</v>
      </c>
      <c r="F40" s="230">
        <v>632</v>
      </c>
      <c r="G40" s="230">
        <v>452</v>
      </c>
      <c r="H40" s="230">
        <v>165</v>
      </c>
      <c r="I40" s="230">
        <v>0</v>
      </c>
      <c r="J40" s="230">
        <v>14</v>
      </c>
      <c r="K40" s="230">
        <v>0</v>
      </c>
      <c r="L40" s="230">
        <v>0</v>
      </c>
      <c r="M40" s="230">
        <v>0</v>
      </c>
      <c r="N40" s="230">
        <v>0</v>
      </c>
      <c r="O40" s="230">
        <v>0</v>
      </c>
    </row>
    <row r="41" s="213" customFormat="1" ht="44" customHeight="1" spans="1:15">
      <c r="A41" s="228" t="s">
        <v>143</v>
      </c>
      <c r="B41" s="228" t="s">
        <v>152</v>
      </c>
      <c r="C41" s="228" t="s">
        <v>148</v>
      </c>
      <c r="D41" s="231" t="s">
        <v>187</v>
      </c>
      <c r="E41" s="230">
        <v>45</v>
      </c>
      <c r="F41" s="230">
        <v>45</v>
      </c>
      <c r="G41" s="230">
        <v>0</v>
      </c>
      <c r="H41" s="230">
        <v>0</v>
      </c>
      <c r="I41" s="230">
        <v>0</v>
      </c>
      <c r="J41" s="230">
        <v>45</v>
      </c>
      <c r="K41" s="230">
        <v>0</v>
      </c>
      <c r="L41" s="230">
        <v>0</v>
      </c>
      <c r="M41" s="230">
        <v>0</v>
      </c>
      <c r="N41" s="230">
        <v>0</v>
      </c>
      <c r="O41" s="230">
        <v>0</v>
      </c>
    </row>
    <row r="42" s="213" customFormat="1" ht="30" customHeight="1" spans="1:15">
      <c r="A42" s="228" t="s">
        <v>143</v>
      </c>
      <c r="B42" s="228" t="s">
        <v>152</v>
      </c>
      <c r="C42" s="228" t="s">
        <v>170</v>
      </c>
      <c r="D42" s="231" t="s">
        <v>188</v>
      </c>
      <c r="E42" s="230">
        <v>165</v>
      </c>
      <c r="F42" s="230">
        <v>165</v>
      </c>
      <c r="G42" s="230">
        <v>0</v>
      </c>
      <c r="H42" s="230">
        <v>0</v>
      </c>
      <c r="I42" s="230">
        <v>0</v>
      </c>
      <c r="J42" s="230">
        <v>62</v>
      </c>
      <c r="K42" s="230">
        <v>103</v>
      </c>
      <c r="L42" s="230">
        <v>0</v>
      </c>
      <c r="M42" s="230">
        <v>0</v>
      </c>
      <c r="N42" s="230">
        <v>0</v>
      </c>
      <c r="O42" s="230">
        <v>0</v>
      </c>
    </row>
    <row r="43" s="213" customFormat="1" ht="30" customHeight="1" spans="1:15">
      <c r="A43" s="228" t="s">
        <v>143</v>
      </c>
      <c r="B43" s="228" t="s">
        <v>152</v>
      </c>
      <c r="C43" s="228" t="s">
        <v>156</v>
      </c>
      <c r="D43" s="231" t="s">
        <v>189</v>
      </c>
      <c r="E43" s="230">
        <v>95</v>
      </c>
      <c r="F43" s="230">
        <v>95</v>
      </c>
      <c r="G43" s="230">
        <v>0</v>
      </c>
      <c r="H43" s="230">
        <v>0</v>
      </c>
      <c r="I43" s="230">
        <v>0</v>
      </c>
      <c r="J43" s="230">
        <v>80</v>
      </c>
      <c r="K43" s="230">
        <v>15</v>
      </c>
      <c r="L43" s="230">
        <v>0</v>
      </c>
      <c r="M43" s="230">
        <v>0</v>
      </c>
      <c r="N43" s="230">
        <v>0</v>
      </c>
      <c r="O43" s="230">
        <v>0</v>
      </c>
    </row>
    <row r="44" s="213" customFormat="1" ht="30" customHeight="1" spans="1:15">
      <c r="A44" s="228" t="s">
        <v>143</v>
      </c>
      <c r="B44" s="228" t="s">
        <v>152</v>
      </c>
      <c r="C44" s="228" t="s">
        <v>158</v>
      </c>
      <c r="D44" s="231" t="s">
        <v>190</v>
      </c>
      <c r="E44" s="230">
        <v>30</v>
      </c>
      <c r="F44" s="230">
        <v>30</v>
      </c>
      <c r="G44" s="230">
        <v>0</v>
      </c>
      <c r="H44" s="230">
        <v>0</v>
      </c>
      <c r="I44" s="230">
        <v>0</v>
      </c>
      <c r="J44" s="230">
        <v>30</v>
      </c>
      <c r="K44" s="230">
        <v>0</v>
      </c>
      <c r="L44" s="230">
        <v>0</v>
      </c>
      <c r="M44" s="230">
        <v>0</v>
      </c>
      <c r="N44" s="230">
        <v>0</v>
      </c>
      <c r="O44" s="230">
        <v>0</v>
      </c>
    </row>
    <row r="45" s="213" customFormat="1" ht="22" customHeight="1" spans="1:15">
      <c r="A45" s="228" t="s">
        <v>143</v>
      </c>
      <c r="B45" s="228" t="s">
        <v>156</v>
      </c>
      <c r="C45" s="228"/>
      <c r="D45" s="231" t="s">
        <v>191</v>
      </c>
      <c r="E45" s="230">
        <v>203</v>
      </c>
      <c r="F45" s="230">
        <v>203</v>
      </c>
      <c r="G45" s="230">
        <v>91</v>
      </c>
      <c r="H45" s="230">
        <v>32</v>
      </c>
      <c r="I45" s="230">
        <v>0</v>
      </c>
      <c r="J45" s="230">
        <v>80</v>
      </c>
      <c r="K45" s="230">
        <v>0</v>
      </c>
      <c r="L45" s="230">
        <v>0</v>
      </c>
      <c r="M45" s="230">
        <v>0</v>
      </c>
      <c r="N45" s="230">
        <v>0</v>
      </c>
      <c r="O45" s="230">
        <v>0</v>
      </c>
    </row>
    <row r="46" s="213" customFormat="1" ht="30" customHeight="1" spans="1:15">
      <c r="A46" s="228" t="s">
        <v>143</v>
      </c>
      <c r="B46" s="228" t="s">
        <v>156</v>
      </c>
      <c r="C46" s="228" t="s">
        <v>145</v>
      </c>
      <c r="D46" s="231" t="s">
        <v>192</v>
      </c>
      <c r="E46" s="230">
        <v>124</v>
      </c>
      <c r="F46" s="230">
        <v>124</v>
      </c>
      <c r="G46" s="230">
        <v>91</v>
      </c>
      <c r="H46" s="230">
        <v>32</v>
      </c>
      <c r="I46" s="230">
        <v>0</v>
      </c>
      <c r="J46" s="230">
        <v>1</v>
      </c>
      <c r="K46" s="230">
        <v>0</v>
      </c>
      <c r="L46" s="230">
        <v>0</v>
      </c>
      <c r="M46" s="230">
        <v>0</v>
      </c>
      <c r="N46" s="230">
        <v>0</v>
      </c>
      <c r="O46" s="230">
        <v>0</v>
      </c>
    </row>
    <row r="47" s="213" customFormat="1" ht="21" customHeight="1" spans="1:15">
      <c r="A47" s="228" t="s">
        <v>143</v>
      </c>
      <c r="B47" s="228" t="s">
        <v>156</v>
      </c>
      <c r="C47" s="228" t="s">
        <v>150</v>
      </c>
      <c r="D47" s="231" t="s">
        <v>193</v>
      </c>
      <c r="E47" s="230">
        <v>80</v>
      </c>
      <c r="F47" s="230">
        <v>80</v>
      </c>
      <c r="G47" s="230">
        <v>0</v>
      </c>
      <c r="H47" s="230">
        <v>0</v>
      </c>
      <c r="I47" s="230">
        <v>0</v>
      </c>
      <c r="J47" s="230">
        <v>80</v>
      </c>
      <c r="K47" s="230">
        <v>0</v>
      </c>
      <c r="L47" s="230">
        <v>0</v>
      </c>
      <c r="M47" s="230">
        <v>0</v>
      </c>
      <c r="N47" s="230">
        <v>0</v>
      </c>
      <c r="O47" s="230">
        <v>0</v>
      </c>
    </row>
    <row r="48" s="213" customFormat="1" ht="30" customHeight="1" spans="1:15">
      <c r="A48" s="228" t="s">
        <v>143</v>
      </c>
      <c r="B48" s="228" t="s">
        <v>194</v>
      </c>
      <c r="C48" s="228"/>
      <c r="D48" s="229" t="s">
        <v>195</v>
      </c>
      <c r="E48" s="230">
        <v>3194</v>
      </c>
      <c r="F48" s="230">
        <v>3194</v>
      </c>
      <c r="G48" s="230">
        <v>143</v>
      </c>
      <c r="H48" s="230">
        <v>50</v>
      </c>
      <c r="I48" s="230">
        <v>0</v>
      </c>
      <c r="J48" s="230">
        <v>1</v>
      </c>
      <c r="K48" s="230">
        <v>3000</v>
      </c>
      <c r="L48" s="230">
        <v>0</v>
      </c>
      <c r="M48" s="230">
        <v>0</v>
      </c>
      <c r="N48" s="230">
        <v>0</v>
      </c>
      <c r="O48" s="230">
        <v>0</v>
      </c>
    </row>
    <row r="49" s="213" customFormat="1" ht="30" customHeight="1" spans="1:15">
      <c r="A49" s="228" t="s">
        <v>143</v>
      </c>
      <c r="B49" s="228" t="s">
        <v>194</v>
      </c>
      <c r="C49" s="228" t="s">
        <v>145</v>
      </c>
      <c r="D49" s="231" t="s">
        <v>196</v>
      </c>
      <c r="E49" s="230">
        <v>183</v>
      </c>
      <c r="F49" s="230">
        <v>183</v>
      </c>
      <c r="G49" s="230">
        <v>132</v>
      </c>
      <c r="H49" s="230">
        <v>50</v>
      </c>
      <c r="I49" s="230">
        <v>0</v>
      </c>
      <c r="J49" s="230">
        <v>1</v>
      </c>
      <c r="K49" s="230">
        <v>0</v>
      </c>
      <c r="L49" s="230">
        <v>0</v>
      </c>
      <c r="M49" s="230">
        <v>0</v>
      </c>
      <c r="N49" s="230">
        <v>0</v>
      </c>
      <c r="O49" s="230">
        <v>0</v>
      </c>
    </row>
    <row r="50" s="213" customFormat="1" ht="30" customHeight="1" spans="1:15">
      <c r="A50" s="228" t="s">
        <v>143</v>
      </c>
      <c r="B50" s="228" t="s">
        <v>194</v>
      </c>
      <c r="C50" s="228" t="s">
        <v>156</v>
      </c>
      <c r="D50" s="231" t="s">
        <v>197</v>
      </c>
      <c r="E50" s="230">
        <v>3000</v>
      </c>
      <c r="F50" s="230">
        <v>3000</v>
      </c>
      <c r="G50" s="230">
        <v>0</v>
      </c>
      <c r="H50" s="230">
        <v>0</v>
      </c>
      <c r="I50" s="230">
        <v>0</v>
      </c>
      <c r="J50" s="230">
        <v>0</v>
      </c>
      <c r="K50" s="230">
        <v>3000</v>
      </c>
      <c r="L50" s="230">
        <v>0</v>
      </c>
      <c r="M50" s="230">
        <v>0</v>
      </c>
      <c r="N50" s="230">
        <v>0</v>
      </c>
      <c r="O50" s="230">
        <v>0</v>
      </c>
    </row>
    <row r="51" s="213" customFormat="1" ht="30" customHeight="1" spans="1:15">
      <c r="A51" s="228" t="s">
        <v>143</v>
      </c>
      <c r="B51" s="228" t="s">
        <v>194</v>
      </c>
      <c r="C51" s="228" t="s">
        <v>158</v>
      </c>
      <c r="D51" s="229" t="s">
        <v>198</v>
      </c>
      <c r="E51" s="230">
        <v>11</v>
      </c>
      <c r="F51" s="230">
        <v>11</v>
      </c>
      <c r="G51" s="230">
        <v>11</v>
      </c>
      <c r="H51" s="230">
        <v>0</v>
      </c>
      <c r="I51" s="230">
        <v>0</v>
      </c>
      <c r="J51" s="230">
        <v>0</v>
      </c>
      <c r="K51" s="230">
        <v>0</v>
      </c>
      <c r="L51" s="230">
        <v>0</v>
      </c>
      <c r="M51" s="230">
        <v>0</v>
      </c>
      <c r="N51" s="230">
        <v>0</v>
      </c>
      <c r="O51" s="230">
        <v>0</v>
      </c>
    </row>
    <row r="52" s="213" customFormat="1" ht="23" customHeight="1" spans="1:15">
      <c r="A52" s="228" t="s">
        <v>143</v>
      </c>
      <c r="B52" s="228" t="s">
        <v>199</v>
      </c>
      <c r="C52" s="228"/>
      <c r="D52" s="229" t="s">
        <v>200</v>
      </c>
      <c r="E52" s="230">
        <v>771</v>
      </c>
      <c r="F52" s="230">
        <v>771</v>
      </c>
      <c r="G52" s="230">
        <v>367</v>
      </c>
      <c r="H52" s="230">
        <v>177</v>
      </c>
      <c r="I52" s="230">
        <v>0</v>
      </c>
      <c r="J52" s="230">
        <v>3</v>
      </c>
      <c r="K52" s="230">
        <v>224</v>
      </c>
      <c r="L52" s="230">
        <v>0</v>
      </c>
      <c r="M52" s="230">
        <v>0</v>
      </c>
      <c r="N52" s="230">
        <v>0</v>
      </c>
      <c r="O52" s="230">
        <v>0</v>
      </c>
    </row>
    <row r="53" s="213" customFormat="1" ht="30" customHeight="1" spans="1:15">
      <c r="A53" s="228" t="s">
        <v>143</v>
      </c>
      <c r="B53" s="228" t="s">
        <v>199</v>
      </c>
      <c r="C53" s="228" t="s">
        <v>145</v>
      </c>
      <c r="D53" s="229" t="s">
        <v>201</v>
      </c>
      <c r="E53" s="230">
        <v>544</v>
      </c>
      <c r="F53" s="230">
        <v>544</v>
      </c>
      <c r="G53" s="230">
        <v>367</v>
      </c>
      <c r="H53" s="230">
        <v>177</v>
      </c>
      <c r="I53" s="230">
        <v>0</v>
      </c>
      <c r="J53" s="230">
        <v>0</v>
      </c>
      <c r="K53" s="230">
        <v>0</v>
      </c>
      <c r="L53" s="230">
        <v>0</v>
      </c>
      <c r="M53" s="230">
        <v>0</v>
      </c>
      <c r="N53" s="230">
        <v>0</v>
      </c>
      <c r="O53" s="230">
        <v>0</v>
      </c>
    </row>
    <row r="54" s="213" customFormat="1" ht="46" customHeight="1" spans="1:15">
      <c r="A54" s="228" t="s">
        <v>143</v>
      </c>
      <c r="B54" s="228" t="s">
        <v>199</v>
      </c>
      <c r="C54" s="228" t="s">
        <v>148</v>
      </c>
      <c r="D54" s="229" t="s">
        <v>202</v>
      </c>
      <c r="E54" s="230">
        <v>227</v>
      </c>
      <c r="F54" s="230">
        <v>227</v>
      </c>
      <c r="G54" s="230">
        <v>0</v>
      </c>
      <c r="H54" s="230">
        <v>0</v>
      </c>
      <c r="I54" s="230">
        <v>0</v>
      </c>
      <c r="J54" s="230">
        <v>3</v>
      </c>
      <c r="K54" s="230">
        <v>224</v>
      </c>
      <c r="L54" s="230">
        <v>0</v>
      </c>
      <c r="M54" s="230">
        <v>0</v>
      </c>
      <c r="N54" s="230">
        <v>0</v>
      </c>
      <c r="O54" s="230">
        <v>0</v>
      </c>
    </row>
    <row r="55" s="213" customFormat="1" ht="21" customHeight="1" spans="1:15">
      <c r="A55" s="228" t="s">
        <v>143</v>
      </c>
      <c r="B55" s="228" t="s">
        <v>203</v>
      </c>
      <c r="C55" s="228"/>
      <c r="D55" s="231" t="s">
        <v>204</v>
      </c>
      <c r="E55" s="230">
        <v>1569</v>
      </c>
      <c r="F55" s="230">
        <v>1569</v>
      </c>
      <c r="G55" s="230">
        <v>224</v>
      </c>
      <c r="H55" s="230">
        <v>82</v>
      </c>
      <c r="I55" s="230">
        <v>25</v>
      </c>
      <c r="J55" s="230">
        <v>10</v>
      </c>
      <c r="K55" s="230">
        <v>1228</v>
      </c>
      <c r="L55" s="230">
        <v>0</v>
      </c>
      <c r="M55" s="230">
        <v>0</v>
      </c>
      <c r="N55" s="230">
        <v>0</v>
      </c>
      <c r="O55" s="230">
        <v>0</v>
      </c>
    </row>
    <row r="56" s="213" customFormat="1" ht="30" customHeight="1" spans="1:15">
      <c r="A56" s="228" t="s">
        <v>143</v>
      </c>
      <c r="B56" s="228" t="s">
        <v>203</v>
      </c>
      <c r="C56" s="228" t="s">
        <v>145</v>
      </c>
      <c r="D56" s="229" t="s">
        <v>205</v>
      </c>
      <c r="E56" s="230">
        <v>294</v>
      </c>
      <c r="F56" s="230">
        <v>294</v>
      </c>
      <c r="G56" s="230">
        <v>209</v>
      </c>
      <c r="H56" s="230">
        <v>82</v>
      </c>
      <c r="I56" s="230">
        <v>0</v>
      </c>
      <c r="J56" s="230">
        <v>2</v>
      </c>
      <c r="K56" s="230">
        <v>0</v>
      </c>
      <c r="L56" s="230">
        <v>0</v>
      </c>
      <c r="M56" s="230">
        <v>0</v>
      </c>
      <c r="N56" s="230">
        <v>0</v>
      </c>
      <c r="O56" s="230">
        <v>0</v>
      </c>
    </row>
    <row r="57" s="213" customFormat="1" ht="42" customHeight="1" spans="1:15">
      <c r="A57" s="228" t="s">
        <v>143</v>
      </c>
      <c r="B57" s="228" t="s">
        <v>203</v>
      </c>
      <c r="C57" s="228" t="s">
        <v>148</v>
      </c>
      <c r="D57" s="231" t="s">
        <v>206</v>
      </c>
      <c r="E57" s="230">
        <v>27</v>
      </c>
      <c r="F57" s="230">
        <v>27</v>
      </c>
      <c r="G57" s="230">
        <v>15</v>
      </c>
      <c r="H57" s="230">
        <v>0</v>
      </c>
      <c r="I57" s="230">
        <v>0</v>
      </c>
      <c r="J57" s="230">
        <v>4</v>
      </c>
      <c r="K57" s="230">
        <v>8</v>
      </c>
      <c r="L57" s="230">
        <v>0</v>
      </c>
      <c r="M57" s="230">
        <v>0</v>
      </c>
      <c r="N57" s="230">
        <v>0</v>
      </c>
      <c r="O57" s="230">
        <v>0</v>
      </c>
    </row>
    <row r="58" s="213" customFormat="1" ht="30" customHeight="1" spans="1:15">
      <c r="A58" s="228" t="s">
        <v>143</v>
      </c>
      <c r="B58" s="228" t="s">
        <v>203</v>
      </c>
      <c r="C58" s="228" t="s">
        <v>150</v>
      </c>
      <c r="D58" s="231" t="s">
        <v>207</v>
      </c>
      <c r="E58" s="230">
        <v>44</v>
      </c>
      <c r="F58" s="230">
        <v>44</v>
      </c>
      <c r="G58" s="230">
        <v>0</v>
      </c>
      <c r="H58" s="230">
        <v>0</v>
      </c>
      <c r="I58" s="230">
        <v>0</v>
      </c>
      <c r="J58" s="230">
        <v>4</v>
      </c>
      <c r="K58" s="230">
        <v>40</v>
      </c>
      <c r="L58" s="230">
        <v>0</v>
      </c>
      <c r="M58" s="230">
        <v>0</v>
      </c>
      <c r="N58" s="230">
        <v>0</v>
      </c>
      <c r="O58" s="230">
        <v>0</v>
      </c>
    </row>
    <row r="59" s="213" customFormat="1" ht="22" customHeight="1" spans="1:15">
      <c r="A59" s="228" t="s">
        <v>143</v>
      </c>
      <c r="B59" s="228" t="s">
        <v>203</v>
      </c>
      <c r="C59" s="228" t="s">
        <v>156</v>
      </c>
      <c r="D59" s="231" t="s">
        <v>208</v>
      </c>
      <c r="E59" s="230">
        <v>1100</v>
      </c>
      <c r="F59" s="230">
        <v>1100</v>
      </c>
      <c r="G59" s="230">
        <v>0</v>
      </c>
      <c r="H59" s="230">
        <v>0</v>
      </c>
      <c r="I59" s="230">
        <v>25</v>
      </c>
      <c r="J59" s="230">
        <v>0</v>
      </c>
      <c r="K59" s="230">
        <v>1075</v>
      </c>
      <c r="L59" s="230">
        <v>0</v>
      </c>
      <c r="M59" s="230">
        <v>0</v>
      </c>
      <c r="N59" s="230">
        <v>0</v>
      </c>
      <c r="O59" s="230">
        <v>0</v>
      </c>
    </row>
    <row r="60" s="213" customFormat="1" ht="30" customHeight="1" spans="1:15">
      <c r="A60" s="228" t="s">
        <v>143</v>
      </c>
      <c r="B60" s="228" t="s">
        <v>203</v>
      </c>
      <c r="C60" s="228" t="s">
        <v>158</v>
      </c>
      <c r="D60" s="231" t="s">
        <v>209</v>
      </c>
      <c r="E60" s="230">
        <v>105</v>
      </c>
      <c r="F60" s="230">
        <v>105</v>
      </c>
      <c r="G60" s="230">
        <v>0</v>
      </c>
      <c r="H60" s="230">
        <v>0</v>
      </c>
      <c r="I60" s="230">
        <v>0</v>
      </c>
      <c r="J60" s="230">
        <v>0</v>
      </c>
      <c r="K60" s="230">
        <v>105</v>
      </c>
      <c r="L60" s="230">
        <v>0</v>
      </c>
      <c r="M60" s="230">
        <v>0</v>
      </c>
      <c r="N60" s="230">
        <v>0</v>
      </c>
      <c r="O60" s="230">
        <v>0</v>
      </c>
    </row>
    <row r="61" s="213" customFormat="1" ht="21" customHeight="1" spans="1:15">
      <c r="A61" s="228" t="s">
        <v>143</v>
      </c>
      <c r="B61" s="228" t="s">
        <v>210</v>
      </c>
      <c r="C61" s="228"/>
      <c r="D61" s="231" t="s">
        <v>211</v>
      </c>
      <c r="E61" s="230">
        <v>144</v>
      </c>
      <c r="F61" s="230">
        <v>144</v>
      </c>
      <c r="G61" s="230">
        <v>56</v>
      </c>
      <c r="H61" s="230">
        <v>24</v>
      </c>
      <c r="I61" s="230">
        <v>0</v>
      </c>
      <c r="J61" s="230">
        <v>29</v>
      </c>
      <c r="K61" s="230">
        <v>35</v>
      </c>
      <c r="L61" s="230">
        <v>0</v>
      </c>
      <c r="M61" s="230">
        <v>0</v>
      </c>
      <c r="N61" s="230">
        <v>0</v>
      </c>
      <c r="O61" s="230">
        <v>0</v>
      </c>
    </row>
    <row r="62" s="213" customFormat="1" ht="30" customHeight="1" spans="1:15">
      <c r="A62" s="228" t="s">
        <v>143</v>
      </c>
      <c r="B62" s="228" t="s">
        <v>210</v>
      </c>
      <c r="C62" s="228" t="s">
        <v>145</v>
      </c>
      <c r="D62" s="231" t="s">
        <v>212</v>
      </c>
      <c r="E62" s="230">
        <v>81</v>
      </c>
      <c r="F62" s="230">
        <v>81</v>
      </c>
      <c r="G62" s="230">
        <v>56</v>
      </c>
      <c r="H62" s="230">
        <v>24</v>
      </c>
      <c r="I62" s="230">
        <v>0</v>
      </c>
      <c r="J62" s="230">
        <v>1</v>
      </c>
      <c r="K62" s="230">
        <v>0</v>
      </c>
      <c r="L62" s="230">
        <v>0</v>
      </c>
      <c r="M62" s="230">
        <v>0</v>
      </c>
      <c r="N62" s="230">
        <v>0</v>
      </c>
      <c r="O62" s="230">
        <v>0</v>
      </c>
    </row>
    <row r="63" s="213" customFormat="1" ht="19" customHeight="1" spans="1:15">
      <c r="A63" s="228" t="s">
        <v>143</v>
      </c>
      <c r="B63" s="228" t="s">
        <v>210</v>
      </c>
      <c r="C63" s="228" t="s">
        <v>150</v>
      </c>
      <c r="D63" s="231" t="s">
        <v>213</v>
      </c>
      <c r="E63" s="230">
        <v>63</v>
      </c>
      <c r="F63" s="230">
        <v>63</v>
      </c>
      <c r="G63" s="230">
        <v>0</v>
      </c>
      <c r="H63" s="230">
        <v>0</v>
      </c>
      <c r="I63" s="230">
        <v>0</v>
      </c>
      <c r="J63" s="230">
        <v>28</v>
      </c>
      <c r="K63" s="230">
        <v>35</v>
      </c>
      <c r="L63" s="230">
        <v>0</v>
      </c>
      <c r="M63" s="230">
        <v>0</v>
      </c>
      <c r="N63" s="230">
        <v>0</v>
      </c>
      <c r="O63" s="230">
        <v>0</v>
      </c>
    </row>
    <row r="64" s="213" customFormat="1" ht="30" customHeight="1" spans="1:15">
      <c r="A64" s="228" t="s">
        <v>143</v>
      </c>
      <c r="B64" s="228" t="s">
        <v>214</v>
      </c>
      <c r="C64" s="228"/>
      <c r="D64" s="231" t="s">
        <v>215</v>
      </c>
      <c r="E64" s="230">
        <v>127</v>
      </c>
      <c r="F64" s="230">
        <v>127</v>
      </c>
      <c r="G64" s="230">
        <v>56</v>
      </c>
      <c r="H64" s="230">
        <v>26</v>
      </c>
      <c r="I64" s="230">
        <v>0</v>
      </c>
      <c r="J64" s="230">
        <v>1</v>
      </c>
      <c r="K64" s="230">
        <v>43</v>
      </c>
      <c r="L64" s="230">
        <v>0</v>
      </c>
      <c r="M64" s="230">
        <v>0</v>
      </c>
      <c r="N64" s="230">
        <v>0</v>
      </c>
      <c r="O64" s="230">
        <v>0</v>
      </c>
    </row>
    <row r="65" s="213" customFormat="1" ht="43" customHeight="1" spans="1:15">
      <c r="A65" s="228" t="s">
        <v>143</v>
      </c>
      <c r="B65" s="228" t="s">
        <v>214</v>
      </c>
      <c r="C65" s="228" t="s">
        <v>145</v>
      </c>
      <c r="D65" s="231" t="s">
        <v>216</v>
      </c>
      <c r="E65" s="230">
        <v>83</v>
      </c>
      <c r="F65" s="230">
        <v>83</v>
      </c>
      <c r="G65" s="230">
        <v>56</v>
      </c>
      <c r="H65" s="230">
        <v>26</v>
      </c>
      <c r="I65" s="230">
        <v>0</v>
      </c>
      <c r="J65" s="230">
        <v>0</v>
      </c>
      <c r="K65" s="230">
        <v>0</v>
      </c>
      <c r="L65" s="230">
        <v>0</v>
      </c>
      <c r="M65" s="230">
        <v>0</v>
      </c>
      <c r="N65" s="230">
        <v>0</v>
      </c>
      <c r="O65" s="230">
        <v>0</v>
      </c>
    </row>
    <row r="66" s="213" customFormat="1" ht="48" customHeight="1" spans="1:15">
      <c r="A66" s="228" t="s">
        <v>143</v>
      </c>
      <c r="B66" s="228" t="s">
        <v>214</v>
      </c>
      <c r="C66" s="228" t="s">
        <v>150</v>
      </c>
      <c r="D66" s="231" t="s">
        <v>217</v>
      </c>
      <c r="E66" s="230">
        <v>44</v>
      </c>
      <c r="F66" s="230">
        <v>44</v>
      </c>
      <c r="G66" s="230">
        <v>0</v>
      </c>
      <c r="H66" s="230">
        <v>0</v>
      </c>
      <c r="I66" s="230">
        <v>0</v>
      </c>
      <c r="J66" s="230">
        <v>1</v>
      </c>
      <c r="K66" s="230">
        <v>43</v>
      </c>
      <c r="L66" s="230">
        <v>0</v>
      </c>
      <c r="M66" s="230">
        <v>0</v>
      </c>
      <c r="N66" s="230">
        <v>0</v>
      </c>
      <c r="O66" s="230">
        <v>0</v>
      </c>
    </row>
    <row r="67" s="213" customFormat="1" ht="30" customHeight="1" spans="1:15">
      <c r="A67" s="228" t="s">
        <v>143</v>
      </c>
      <c r="B67" s="228" t="s">
        <v>218</v>
      </c>
      <c r="C67" s="228"/>
      <c r="D67" s="231" t="s">
        <v>219</v>
      </c>
      <c r="E67" s="230">
        <v>347</v>
      </c>
      <c r="F67" s="230">
        <v>347</v>
      </c>
      <c r="G67" s="230">
        <v>70</v>
      </c>
      <c r="H67" s="230">
        <v>34</v>
      </c>
      <c r="I67" s="230">
        <v>27</v>
      </c>
      <c r="J67" s="230">
        <v>78</v>
      </c>
      <c r="K67" s="230">
        <v>137</v>
      </c>
      <c r="L67" s="230">
        <v>0</v>
      </c>
      <c r="M67" s="230">
        <v>0</v>
      </c>
      <c r="N67" s="230">
        <v>0</v>
      </c>
      <c r="O67" s="230">
        <v>0</v>
      </c>
    </row>
    <row r="68" s="213" customFormat="1" ht="30" customHeight="1" spans="1:15">
      <c r="A68" s="228" t="s">
        <v>143</v>
      </c>
      <c r="B68" s="228" t="s">
        <v>218</v>
      </c>
      <c r="C68" s="228" t="s">
        <v>145</v>
      </c>
      <c r="D68" s="231" t="s">
        <v>220</v>
      </c>
      <c r="E68" s="230">
        <v>105</v>
      </c>
      <c r="F68" s="230">
        <v>105</v>
      </c>
      <c r="G68" s="230">
        <v>70</v>
      </c>
      <c r="H68" s="230">
        <v>34</v>
      </c>
      <c r="I68" s="230">
        <v>0</v>
      </c>
      <c r="J68" s="230">
        <v>1</v>
      </c>
      <c r="K68" s="230">
        <v>0</v>
      </c>
      <c r="L68" s="230">
        <v>0</v>
      </c>
      <c r="M68" s="230">
        <v>0</v>
      </c>
      <c r="N68" s="230">
        <v>0</v>
      </c>
      <c r="O68" s="230">
        <v>0</v>
      </c>
    </row>
    <row r="69" s="213" customFormat="1" ht="47" customHeight="1" spans="1:15">
      <c r="A69" s="228" t="s">
        <v>143</v>
      </c>
      <c r="B69" s="228" t="s">
        <v>218</v>
      </c>
      <c r="C69" s="228" t="s">
        <v>148</v>
      </c>
      <c r="D69" s="231" t="s">
        <v>221</v>
      </c>
      <c r="E69" s="230">
        <v>169</v>
      </c>
      <c r="F69" s="230">
        <v>169</v>
      </c>
      <c r="G69" s="230">
        <v>0</v>
      </c>
      <c r="H69" s="230">
        <v>0</v>
      </c>
      <c r="I69" s="230">
        <v>27</v>
      </c>
      <c r="J69" s="230">
        <v>78</v>
      </c>
      <c r="K69" s="230">
        <v>64</v>
      </c>
      <c r="L69" s="230">
        <v>0</v>
      </c>
      <c r="M69" s="230">
        <v>0</v>
      </c>
      <c r="N69" s="230">
        <v>0</v>
      </c>
      <c r="O69" s="230">
        <v>0</v>
      </c>
    </row>
    <row r="70" s="213" customFormat="1" ht="31" customHeight="1" spans="1:15">
      <c r="A70" s="228" t="s">
        <v>143</v>
      </c>
      <c r="B70" s="228" t="s">
        <v>218</v>
      </c>
      <c r="C70" s="228" t="s">
        <v>158</v>
      </c>
      <c r="D70" s="229" t="s">
        <v>222</v>
      </c>
      <c r="E70" s="230">
        <v>73</v>
      </c>
      <c r="F70" s="230">
        <v>73</v>
      </c>
      <c r="G70" s="230">
        <v>0</v>
      </c>
      <c r="H70" s="230">
        <v>0</v>
      </c>
      <c r="I70" s="230">
        <v>0</v>
      </c>
      <c r="J70" s="230">
        <v>0</v>
      </c>
      <c r="K70" s="230">
        <v>73</v>
      </c>
      <c r="L70" s="230">
        <v>0</v>
      </c>
      <c r="M70" s="230">
        <v>0</v>
      </c>
      <c r="N70" s="230">
        <v>0</v>
      </c>
      <c r="O70" s="230">
        <v>0</v>
      </c>
    </row>
    <row r="71" s="213" customFormat="1" ht="43" customHeight="1" spans="1:15">
      <c r="A71" s="228" t="s">
        <v>143</v>
      </c>
      <c r="B71" s="228" t="s">
        <v>223</v>
      </c>
      <c r="C71" s="228"/>
      <c r="D71" s="231" t="s">
        <v>224</v>
      </c>
      <c r="E71" s="230">
        <v>2872</v>
      </c>
      <c r="F71" s="230">
        <v>2872</v>
      </c>
      <c r="G71" s="230">
        <v>1394</v>
      </c>
      <c r="H71" s="230">
        <v>314</v>
      </c>
      <c r="I71" s="230">
        <v>69</v>
      </c>
      <c r="J71" s="230">
        <v>345</v>
      </c>
      <c r="K71" s="230">
        <v>750</v>
      </c>
      <c r="L71" s="230">
        <v>0</v>
      </c>
      <c r="M71" s="230">
        <v>0</v>
      </c>
      <c r="N71" s="230">
        <v>0</v>
      </c>
      <c r="O71" s="230">
        <v>0</v>
      </c>
    </row>
    <row r="72" s="213" customFormat="1" ht="33" customHeight="1" spans="1:15">
      <c r="A72" s="228" t="s">
        <v>143</v>
      </c>
      <c r="B72" s="228" t="s">
        <v>223</v>
      </c>
      <c r="C72" s="228" t="s">
        <v>145</v>
      </c>
      <c r="D72" s="229" t="s">
        <v>225</v>
      </c>
      <c r="E72" s="230">
        <v>1741</v>
      </c>
      <c r="F72" s="230">
        <v>1741</v>
      </c>
      <c r="G72" s="230">
        <v>1391</v>
      </c>
      <c r="H72" s="230">
        <v>298</v>
      </c>
      <c r="I72" s="230">
        <v>38</v>
      </c>
      <c r="J72" s="230">
        <v>14</v>
      </c>
      <c r="K72" s="230">
        <v>0</v>
      </c>
      <c r="L72" s="230">
        <v>0</v>
      </c>
      <c r="M72" s="230">
        <v>0</v>
      </c>
      <c r="N72" s="230">
        <v>0</v>
      </c>
      <c r="O72" s="230">
        <v>0</v>
      </c>
    </row>
    <row r="73" s="213" customFormat="1" ht="45" customHeight="1" spans="1:15">
      <c r="A73" s="228" t="s">
        <v>143</v>
      </c>
      <c r="B73" s="228" t="s">
        <v>223</v>
      </c>
      <c r="C73" s="228" t="s">
        <v>148</v>
      </c>
      <c r="D73" s="229" t="s">
        <v>226</v>
      </c>
      <c r="E73" s="230">
        <v>795</v>
      </c>
      <c r="F73" s="230">
        <v>795</v>
      </c>
      <c r="G73" s="230">
        <v>3</v>
      </c>
      <c r="H73" s="230">
        <v>16</v>
      </c>
      <c r="I73" s="230">
        <v>24</v>
      </c>
      <c r="J73" s="230">
        <v>134</v>
      </c>
      <c r="K73" s="230">
        <v>618</v>
      </c>
      <c r="L73" s="230">
        <v>0</v>
      </c>
      <c r="M73" s="230">
        <v>0</v>
      </c>
      <c r="N73" s="230">
        <v>0</v>
      </c>
      <c r="O73" s="230">
        <v>0</v>
      </c>
    </row>
    <row r="74" s="213" customFormat="1" ht="42" customHeight="1" spans="1:15">
      <c r="A74" s="228" t="s">
        <v>143</v>
      </c>
      <c r="B74" s="228" t="s">
        <v>223</v>
      </c>
      <c r="C74" s="228" t="s">
        <v>164</v>
      </c>
      <c r="D74" s="231" t="s">
        <v>227</v>
      </c>
      <c r="E74" s="230">
        <v>9</v>
      </c>
      <c r="F74" s="230">
        <v>9</v>
      </c>
      <c r="G74" s="230">
        <v>0</v>
      </c>
      <c r="H74" s="230">
        <v>0</v>
      </c>
      <c r="I74" s="230">
        <v>0</v>
      </c>
      <c r="J74" s="230">
        <v>9</v>
      </c>
      <c r="K74" s="230">
        <v>0</v>
      </c>
      <c r="L74" s="230">
        <v>0</v>
      </c>
      <c r="M74" s="230">
        <v>0</v>
      </c>
      <c r="N74" s="230">
        <v>0</v>
      </c>
      <c r="O74" s="230">
        <v>0</v>
      </c>
    </row>
    <row r="75" s="213" customFormat="1" ht="21" customHeight="1" spans="1:15">
      <c r="A75" s="228" t="s">
        <v>143</v>
      </c>
      <c r="B75" s="228" t="s">
        <v>223</v>
      </c>
      <c r="C75" s="228" t="s">
        <v>170</v>
      </c>
      <c r="D75" s="231" t="s">
        <v>228</v>
      </c>
      <c r="E75" s="230">
        <v>326</v>
      </c>
      <c r="F75" s="230">
        <v>326</v>
      </c>
      <c r="G75" s="230">
        <v>0</v>
      </c>
      <c r="H75" s="230">
        <v>0</v>
      </c>
      <c r="I75" s="230">
        <v>7</v>
      </c>
      <c r="J75" s="230">
        <v>187</v>
      </c>
      <c r="K75" s="230">
        <v>132</v>
      </c>
      <c r="L75" s="230">
        <v>0</v>
      </c>
      <c r="M75" s="230">
        <v>0</v>
      </c>
      <c r="N75" s="230">
        <v>0</v>
      </c>
      <c r="O75" s="230">
        <v>0</v>
      </c>
    </row>
    <row r="76" s="213" customFormat="1" ht="19" customHeight="1" spans="1:15">
      <c r="A76" s="228" t="s">
        <v>143</v>
      </c>
      <c r="B76" s="228" t="s">
        <v>229</v>
      </c>
      <c r="C76" s="228"/>
      <c r="D76" s="229" t="s">
        <v>230</v>
      </c>
      <c r="E76" s="230">
        <v>917</v>
      </c>
      <c r="F76" s="230">
        <v>917</v>
      </c>
      <c r="G76" s="230">
        <v>108</v>
      </c>
      <c r="H76" s="230">
        <v>47</v>
      </c>
      <c r="I76" s="230">
        <v>318</v>
      </c>
      <c r="J76" s="230">
        <v>13</v>
      </c>
      <c r="K76" s="230">
        <v>432</v>
      </c>
      <c r="L76" s="230">
        <v>0</v>
      </c>
      <c r="M76" s="230">
        <v>0</v>
      </c>
      <c r="N76" s="230">
        <v>0</v>
      </c>
      <c r="O76" s="230">
        <v>0</v>
      </c>
    </row>
    <row r="77" s="213" customFormat="1" ht="30" customHeight="1" spans="1:15">
      <c r="A77" s="228" t="s">
        <v>143</v>
      </c>
      <c r="B77" s="228" t="s">
        <v>229</v>
      </c>
      <c r="C77" s="228" t="s">
        <v>145</v>
      </c>
      <c r="D77" s="231" t="s">
        <v>231</v>
      </c>
      <c r="E77" s="230">
        <v>196</v>
      </c>
      <c r="F77" s="230">
        <v>196</v>
      </c>
      <c r="G77" s="230">
        <v>108</v>
      </c>
      <c r="H77" s="230">
        <v>47</v>
      </c>
      <c r="I77" s="230">
        <v>0</v>
      </c>
      <c r="J77" s="230">
        <v>1</v>
      </c>
      <c r="K77" s="230">
        <v>40</v>
      </c>
      <c r="L77" s="230">
        <v>0</v>
      </c>
      <c r="M77" s="230">
        <v>0</v>
      </c>
      <c r="N77" s="230">
        <v>0</v>
      </c>
      <c r="O77" s="230">
        <v>0</v>
      </c>
    </row>
    <row r="78" s="213" customFormat="1" ht="41" customHeight="1" spans="1:15">
      <c r="A78" s="228" t="s">
        <v>143</v>
      </c>
      <c r="B78" s="228" t="s">
        <v>229</v>
      </c>
      <c r="C78" s="228" t="s">
        <v>148</v>
      </c>
      <c r="D78" s="231" t="s">
        <v>232</v>
      </c>
      <c r="E78" s="230">
        <v>12</v>
      </c>
      <c r="F78" s="230">
        <v>12</v>
      </c>
      <c r="G78" s="230">
        <v>0</v>
      </c>
      <c r="H78" s="230">
        <v>0</v>
      </c>
      <c r="I78" s="230">
        <v>0</v>
      </c>
      <c r="J78" s="230">
        <v>12</v>
      </c>
      <c r="K78" s="230">
        <v>0</v>
      </c>
      <c r="L78" s="230">
        <v>0</v>
      </c>
      <c r="M78" s="230">
        <v>0</v>
      </c>
      <c r="N78" s="230">
        <v>0</v>
      </c>
      <c r="O78" s="230">
        <v>0</v>
      </c>
    </row>
    <row r="79" s="213" customFormat="1" ht="32" customHeight="1" spans="1:15">
      <c r="A79" s="228" t="s">
        <v>143</v>
      </c>
      <c r="B79" s="228" t="s">
        <v>229</v>
      </c>
      <c r="C79" s="228" t="s">
        <v>233</v>
      </c>
      <c r="D79" s="231" t="s">
        <v>234</v>
      </c>
      <c r="E79" s="230">
        <v>8</v>
      </c>
      <c r="F79" s="230">
        <v>8</v>
      </c>
      <c r="G79" s="230">
        <v>0</v>
      </c>
      <c r="H79" s="230">
        <v>0</v>
      </c>
      <c r="I79" s="230">
        <v>0</v>
      </c>
      <c r="J79" s="230">
        <v>0</v>
      </c>
      <c r="K79" s="230">
        <v>8</v>
      </c>
      <c r="L79" s="230">
        <v>0</v>
      </c>
      <c r="M79" s="230">
        <v>0</v>
      </c>
      <c r="N79" s="230">
        <v>0</v>
      </c>
      <c r="O79" s="230">
        <v>0</v>
      </c>
    </row>
    <row r="80" s="213" customFormat="1" ht="30" customHeight="1" spans="1:15">
      <c r="A80" s="228" t="s">
        <v>143</v>
      </c>
      <c r="B80" s="228" t="s">
        <v>229</v>
      </c>
      <c r="C80" s="228" t="s">
        <v>158</v>
      </c>
      <c r="D80" s="231" t="s">
        <v>235</v>
      </c>
      <c r="E80" s="230">
        <v>701</v>
      </c>
      <c r="F80" s="230">
        <v>701</v>
      </c>
      <c r="G80" s="230">
        <v>0</v>
      </c>
      <c r="H80" s="230">
        <v>0</v>
      </c>
      <c r="I80" s="230">
        <v>318</v>
      </c>
      <c r="J80" s="230">
        <v>0</v>
      </c>
      <c r="K80" s="230">
        <v>384</v>
      </c>
      <c r="L80" s="230">
        <v>0</v>
      </c>
      <c r="M80" s="230">
        <v>0</v>
      </c>
      <c r="N80" s="230">
        <v>0</v>
      </c>
      <c r="O80" s="230">
        <v>0</v>
      </c>
    </row>
    <row r="81" s="213" customFormat="1" ht="26" customHeight="1" spans="1:15">
      <c r="A81" s="228" t="s">
        <v>143</v>
      </c>
      <c r="B81" s="228" t="s">
        <v>236</v>
      </c>
      <c r="C81" s="228"/>
      <c r="D81" s="231" t="s">
        <v>237</v>
      </c>
      <c r="E81" s="230">
        <v>893</v>
      </c>
      <c r="F81" s="230">
        <v>893</v>
      </c>
      <c r="G81" s="230">
        <v>116</v>
      </c>
      <c r="H81" s="230">
        <v>49</v>
      </c>
      <c r="I81" s="230">
        <v>0</v>
      </c>
      <c r="J81" s="230">
        <v>7</v>
      </c>
      <c r="K81" s="230">
        <v>722</v>
      </c>
      <c r="L81" s="230">
        <v>0</v>
      </c>
      <c r="M81" s="230">
        <v>0</v>
      </c>
      <c r="N81" s="230">
        <v>0</v>
      </c>
      <c r="O81" s="230">
        <v>0</v>
      </c>
    </row>
    <row r="82" s="213" customFormat="1" ht="30" customHeight="1" spans="1:15">
      <c r="A82" s="228" t="s">
        <v>143</v>
      </c>
      <c r="B82" s="228" t="s">
        <v>236</v>
      </c>
      <c r="C82" s="228" t="s">
        <v>145</v>
      </c>
      <c r="D82" s="231" t="s">
        <v>238</v>
      </c>
      <c r="E82" s="230">
        <v>165</v>
      </c>
      <c r="F82" s="230">
        <v>165</v>
      </c>
      <c r="G82" s="230">
        <v>116</v>
      </c>
      <c r="H82" s="230">
        <v>49</v>
      </c>
      <c r="I82" s="230">
        <v>0</v>
      </c>
      <c r="J82" s="230">
        <v>1</v>
      </c>
      <c r="K82" s="230">
        <v>0</v>
      </c>
      <c r="L82" s="230">
        <v>0</v>
      </c>
      <c r="M82" s="230">
        <v>0</v>
      </c>
      <c r="N82" s="230">
        <v>0</v>
      </c>
      <c r="O82" s="230">
        <v>0</v>
      </c>
    </row>
    <row r="83" s="213" customFormat="1" ht="42" customHeight="1" spans="1:15">
      <c r="A83" s="228" t="s">
        <v>143</v>
      </c>
      <c r="B83" s="228" t="s">
        <v>236</v>
      </c>
      <c r="C83" s="228" t="s">
        <v>148</v>
      </c>
      <c r="D83" s="231" t="s">
        <v>239</v>
      </c>
      <c r="E83" s="230">
        <v>720</v>
      </c>
      <c r="F83" s="230">
        <v>720</v>
      </c>
      <c r="G83" s="230">
        <v>0</v>
      </c>
      <c r="H83" s="230">
        <v>0</v>
      </c>
      <c r="I83" s="230">
        <v>0</v>
      </c>
      <c r="J83" s="230">
        <v>6</v>
      </c>
      <c r="K83" s="230">
        <v>714</v>
      </c>
      <c r="L83" s="230">
        <v>0</v>
      </c>
      <c r="M83" s="230">
        <v>0</v>
      </c>
      <c r="N83" s="230">
        <v>0</v>
      </c>
      <c r="O83" s="230">
        <v>0</v>
      </c>
    </row>
    <row r="84" s="213" customFormat="1" ht="32" customHeight="1" spans="1:15">
      <c r="A84" s="228" t="s">
        <v>143</v>
      </c>
      <c r="B84" s="228" t="s">
        <v>236</v>
      </c>
      <c r="C84" s="228" t="s">
        <v>158</v>
      </c>
      <c r="D84" s="231" t="s">
        <v>240</v>
      </c>
      <c r="E84" s="230">
        <v>8</v>
      </c>
      <c r="F84" s="230">
        <v>8</v>
      </c>
      <c r="G84" s="230">
        <v>0</v>
      </c>
      <c r="H84" s="230">
        <v>0</v>
      </c>
      <c r="I84" s="230">
        <v>0</v>
      </c>
      <c r="J84" s="230">
        <v>0</v>
      </c>
      <c r="K84" s="230">
        <v>8</v>
      </c>
      <c r="L84" s="230">
        <v>0</v>
      </c>
      <c r="M84" s="230">
        <v>0</v>
      </c>
      <c r="N84" s="230">
        <v>0</v>
      </c>
      <c r="O84" s="230">
        <v>0</v>
      </c>
    </row>
    <row r="85" s="213" customFormat="1" ht="22" customHeight="1" spans="1:15">
      <c r="A85" s="228" t="s">
        <v>143</v>
      </c>
      <c r="B85" s="228" t="s">
        <v>241</v>
      </c>
      <c r="C85" s="228"/>
      <c r="D85" s="231" t="s">
        <v>242</v>
      </c>
      <c r="E85" s="230">
        <v>149</v>
      </c>
      <c r="F85" s="230">
        <v>149</v>
      </c>
      <c r="G85" s="230">
        <v>67</v>
      </c>
      <c r="H85" s="230">
        <v>31</v>
      </c>
      <c r="I85" s="230">
        <v>0</v>
      </c>
      <c r="J85" s="230">
        <v>7</v>
      </c>
      <c r="K85" s="230">
        <v>44</v>
      </c>
      <c r="L85" s="230">
        <v>0</v>
      </c>
      <c r="M85" s="230">
        <v>0</v>
      </c>
      <c r="N85" s="230">
        <v>0</v>
      </c>
      <c r="O85" s="230">
        <v>0</v>
      </c>
    </row>
    <row r="86" s="213" customFormat="1" ht="31" customHeight="1" spans="1:15">
      <c r="A86" s="228" t="s">
        <v>143</v>
      </c>
      <c r="B86" s="228" t="s">
        <v>241</v>
      </c>
      <c r="C86" s="228" t="s">
        <v>145</v>
      </c>
      <c r="D86" s="231" t="s">
        <v>243</v>
      </c>
      <c r="E86" s="230">
        <v>99</v>
      </c>
      <c r="F86" s="230">
        <v>99</v>
      </c>
      <c r="G86" s="230">
        <v>67</v>
      </c>
      <c r="H86" s="230">
        <v>31</v>
      </c>
      <c r="I86" s="230">
        <v>0</v>
      </c>
      <c r="J86" s="230">
        <v>1</v>
      </c>
      <c r="K86" s="230">
        <v>0</v>
      </c>
      <c r="L86" s="230">
        <v>0</v>
      </c>
      <c r="M86" s="230">
        <v>0</v>
      </c>
      <c r="N86" s="230">
        <v>0</v>
      </c>
      <c r="O86" s="230">
        <v>0</v>
      </c>
    </row>
    <row r="87" s="213" customFormat="1" ht="43" customHeight="1" spans="1:15">
      <c r="A87" s="228" t="s">
        <v>143</v>
      </c>
      <c r="B87" s="228" t="s">
        <v>241</v>
      </c>
      <c r="C87" s="228" t="s">
        <v>148</v>
      </c>
      <c r="D87" s="231" t="s">
        <v>244</v>
      </c>
      <c r="E87" s="230">
        <v>4</v>
      </c>
      <c r="F87" s="230">
        <v>4</v>
      </c>
      <c r="G87" s="230">
        <v>0</v>
      </c>
      <c r="H87" s="230">
        <v>0</v>
      </c>
      <c r="I87" s="230">
        <v>0</v>
      </c>
      <c r="J87" s="230">
        <v>4</v>
      </c>
      <c r="K87" s="230">
        <v>0</v>
      </c>
      <c r="L87" s="230">
        <v>0</v>
      </c>
      <c r="M87" s="230">
        <v>0</v>
      </c>
      <c r="N87" s="230">
        <v>0</v>
      </c>
      <c r="O87" s="230">
        <v>0</v>
      </c>
    </row>
    <row r="88" s="213" customFormat="1" ht="32" customHeight="1" spans="1:15">
      <c r="A88" s="228" t="s">
        <v>143</v>
      </c>
      <c r="B88" s="228" t="s">
        <v>241</v>
      </c>
      <c r="C88" s="228" t="s">
        <v>158</v>
      </c>
      <c r="D88" s="231" t="s">
        <v>245</v>
      </c>
      <c r="E88" s="230">
        <v>46</v>
      </c>
      <c r="F88" s="230">
        <v>46</v>
      </c>
      <c r="G88" s="230">
        <v>0</v>
      </c>
      <c r="H88" s="230">
        <v>0</v>
      </c>
      <c r="I88" s="230">
        <v>0</v>
      </c>
      <c r="J88" s="230">
        <v>2</v>
      </c>
      <c r="K88" s="230">
        <v>44</v>
      </c>
      <c r="L88" s="230">
        <v>0</v>
      </c>
      <c r="M88" s="230">
        <v>0</v>
      </c>
      <c r="N88" s="230">
        <v>0</v>
      </c>
      <c r="O88" s="230">
        <v>0</v>
      </c>
    </row>
    <row r="89" s="213" customFormat="1" ht="30" customHeight="1" spans="1:15">
      <c r="A89" s="228" t="s">
        <v>143</v>
      </c>
      <c r="B89" s="228" t="s">
        <v>246</v>
      </c>
      <c r="C89" s="228"/>
      <c r="D89" s="231" t="s">
        <v>247</v>
      </c>
      <c r="E89" s="230">
        <v>156</v>
      </c>
      <c r="F89" s="230">
        <v>156</v>
      </c>
      <c r="G89" s="230">
        <v>0</v>
      </c>
      <c r="H89" s="230">
        <v>0</v>
      </c>
      <c r="I89" s="230">
        <v>0</v>
      </c>
      <c r="J89" s="230">
        <v>0</v>
      </c>
      <c r="K89" s="230">
        <v>156</v>
      </c>
      <c r="L89" s="230">
        <v>0</v>
      </c>
      <c r="M89" s="230">
        <v>0</v>
      </c>
      <c r="N89" s="230">
        <v>0</v>
      </c>
      <c r="O89" s="230">
        <v>0</v>
      </c>
    </row>
    <row r="90" s="213" customFormat="1" ht="30" customHeight="1" spans="1:15">
      <c r="A90" s="228" t="s">
        <v>143</v>
      </c>
      <c r="B90" s="228" t="s">
        <v>246</v>
      </c>
      <c r="C90" s="228" t="s">
        <v>158</v>
      </c>
      <c r="D90" s="229" t="s">
        <v>248</v>
      </c>
      <c r="E90" s="230">
        <v>156</v>
      </c>
      <c r="F90" s="230">
        <v>156</v>
      </c>
      <c r="G90" s="230">
        <v>0</v>
      </c>
      <c r="H90" s="230">
        <v>0</v>
      </c>
      <c r="I90" s="230">
        <v>0</v>
      </c>
      <c r="J90" s="230">
        <v>0</v>
      </c>
      <c r="K90" s="230">
        <v>156</v>
      </c>
      <c r="L90" s="230">
        <v>0</v>
      </c>
      <c r="M90" s="230">
        <v>0</v>
      </c>
      <c r="N90" s="230">
        <v>0</v>
      </c>
      <c r="O90" s="230">
        <v>0</v>
      </c>
    </row>
    <row r="91" s="213" customFormat="1" ht="30" customHeight="1" spans="1:15">
      <c r="A91" s="228" t="s">
        <v>143</v>
      </c>
      <c r="B91" s="228" t="s">
        <v>158</v>
      </c>
      <c r="C91" s="228"/>
      <c r="D91" s="231" t="s">
        <v>249</v>
      </c>
      <c r="E91" s="230">
        <v>49867</v>
      </c>
      <c r="F91" s="230">
        <v>48703</v>
      </c>
      <c r="G91" s="230">
        <v>12574</v>
      </c>
      <c r="H91" s="230">
        <v>0</v>
      </c>
      <c r="I91" s="230">
        <v>24</v>
      </c>
      <c r="J91" s="230">
        <v>0</v>
      </c>
      <c r="K91" s="230">
        <v>36105</v>
      </c>
      <c r="L91" s="230">
        <v>0</v>
      </c>
      <c r="M91" s="230">
        <v>1164</v>
      </c>
      <c r="N91" s="230">
        <v>0</v>
      </c>
      <c r="O91" s="230">
        <v>1164</v>
      </c>
    </row>
    <row r="92" s="213" customFormat="1" ht="30" customHeight="1" spans="1:15">
      <c r="A92" s="228" t="s">
        <v>143</v>
      </c>
      <c r="B92" s="228" t="s">
        <v>158</v>
      </c>
      <c r="C92" s="228" t="s">
        <v>145</v>
      </c>
      <c r="D92" s="231" t="s">
        <v>250</v>
      </c>
      <c r="E92" s="230">
        <v>20</v>
      </c>
      <c r="F92" s="230">
        <v>20</v>
      </c>
      <c r="G92" s="230">
        <v>0</v>
      </c>
      <c r="H92" s="230">
        <v>0</v>
      </c>
      <c r="I92" s="230">
        <v>0</v>
      </c>
      <c r="J92" s="230">
        <v>0</v>
      </c>
      <c r="K92" s="230">
        <v>20</v>
      </c>
      <c r="L92" s="230">
        <v>0</v>
      </c>
      <c r="M92" s="230">
        <v>0</v>
      </c>
      <c r="N92" s="230">
        <v>0</v>
      </c>
      <c r="O92" s="230">
        <v>0</v>
      </c>
    </row>
    <row r="93" s="213" customFormat="1" ht="37" customHeight="1" spans="1:15">
      <c r="A93" s="228" t="s">
        <v>143</v>
      </c>
      <c r="B93" s="228" t="s">
        <v>158</v>
      </c>
      <c r="C93" s="228" t="s">
        <v>158</v>
      </c>
      <c r="D93" s="229" t="s">
        <v>251</v>
      </c>
      <c r="E93" s="230">
        <v>49847</v>
      </c>
      <c r="F93" s="230">
        <v>48683</v>
      </c>
      <c r="G93" s="230">
        <v>12574</v>
      </c>
      <c r="H93" s="230">
        <v>0</v>
      </c>
      <c r="I93" s="230">
        <v>24</v>
      </c>
      <c r="J93" s="230">
        <v>0</v>
      </c>
      <c r="K93" s="230">
        <v>36085</v>
      </c>
      <c r="L93" s="230">
        <v>0</v>
      </c>
      <c r="M93" s="230">
        <v>1164</v>
      </c>
      <c r="N93" s="230">
        <v>0</v>
      </c>
      <c r="O93" s="230">
        <v>1164</v>
      </c>
    </row>
    <row r="94" s="213" customFormat="1" ht="25" customHeight="1" spans="1:15">
      <c r="A94" s="228" t="s">
        <v>252</v>
      </c>
      <c r="B94" s="228"/>
      <c r="C94" s="228"/>
      <c r="D94" s="229" t="s">
        <v>253</v>
      </c>
      <c r="E94" s="230">
        <v>4807</v>
      </c>
      <c r="F94" s="230">
        <v>4807</v>
      </c>
      <c r="G94" s="230">
        <v>215</v>
      </c>
      <c r="H94" s="230">
        <v>72</v>
      </c>
      <c r="I94" s="230">
        <v>1</v>
      </c>
      <c r="J94" s="230">
        <v>5</v>
      </c>
      <c r="K94" s="230">
        <v>4514</v>
      </c>
      <c r="L94" s="230">
        <v>0</v>
      </c>
      <c r="M94" s="230">
        <v>0</v>
      </c>
      <c r="N94" s="230">
        <v>0</v>
      </c>
      <c r="O94" s="230">
        <v>0</v>
      </c>
    </row>
    <row r="95" s="213" customFormat="1" ht="25" customHeight="1" spans="1:15">
      <c r="A95" s="228" t="s">
        <v>252</v>
      </c>
      <c r="B95" s="228" t="s">
        <v>148</v>
      </c>
      <c r="C95" s="228"/>
      <c r="D95" s="231" t="s">
        <v>254</v>
      </c>
      <c r="E95" s="230">
        <v>2828</v>
      </c>
      <c r="F95" s="230">
        <v>2828</v>
      </c>
      <c r="G95" s="230">
        <v>0</v>
      </c>
      <c r="H95" s="230">
        <v>0</v>
      </c>
      <c r="I95" s="230">
        <v>0</v>
      </c>
      <c r="J95" s="230">
        <v>0</v>
      </c>
      <c r="K95" s="230">
        <v>2828</v>
      </c>
      <c r="L95" s="230">
        <v>0</v>
      </c>
      <c r="M95" s="230">
        <v>0</v>
      </c>
      <c r="N95" s="230">
        <v>0</v>
      </c>
      <c r="O95" s="230">
        <v>0</v>
      </c>
    </row>
    <row r="96" s="213" customFormat="1" ht="30" customHeight="1" spans="1:15">
      <c r="A96" s="228" t="s">
        <v>252</v>
      </c>
      <c r="B96" s="228" t="s">
        <v>148</v>
      </c>
      <c r="C96" s="228" t="s">
        <v>158</v>
      </c>
      <c r="D96" s="231" t="s">
        <v>255</v>
      </c>
      <c r="E96" s="230">
        <v>2828</v>
      </c>
      <c r="F96" s="230">
        <v>2828</v>
      </c>
      <c r="G96" s="230">
        <v>0</v>
      </c>
      <c r="H96" s="230">
        <v>0</v>
      </c>
      <c r="I96" s="230">
        <v>0</v>
      </c>
      <c r="J96" s="230">
        <v>0</v>
      </c>
      <c r="K96" s="230">
        <v>2828</v>
      </c>
      <c r="L96" s="230">
        <v>0</v>
      </c>
      <c r="M96" s="230">
        <v>0</v>
      </c>
      <c r="N96" s="230">
        <v>0</v>
      </c>
      <c r="O96" s="230">
        <v>0</v>
      </c>
    </row>
    <row r="97" s="213" customFormat="1" ht="25" customHeight="1" spans="1:15">
      <c r="A97" s="228" t="s">
        <v>252</v>
      </c>
      <c r="B97" s="228" t="s">
        <v>150</v>
      </c>
      <c r="C97" s="228"/>
      <c r="D97" s="231" t="s">
        <v>256</v>
      </c>
      <c r="E97" s="230">
        <v>34</v>
      </c>
      <c r="F97" s="230">
        <v>34</v>
      </c>
      <c r="G97" s="230">
        <v>34</v>
      </c>
      <c r="H97" s="230">
        <v>0</v>
      </c>
      <c r="I97" s="230">
        <v>0</v>
      </c>
      <c r="J97" s="230">
        <v>0</v>
      </c>
      <c r="K97" s="230">
        <v>0</v>
      </c>
      <c r="L97" s="230">
        <v>0</v>
      </c>
      <c r="M97" s="230">
        <v>0</v>
      </c>
      <c r="N97" s="230">
        <v>0</v>
      </c>
      <c r="O97" s="230">
        <v>0</v>
      </c>
    </row>
    <row r="98" s="213" customFormat="1" ht="30" customHeight="1" spans="1:15">
      <c r="A98" s="228" t="s">
        <v>252</v>
      </c>
      <c r="B98" s="228" t="s">
        <v>150</v>
      </c>
      <c r="C98" s="228" t="s">
        <v>145</v>
      </c>
      <c r="D98" s="231" t="s">
        <v>257</v>
      </c>
      <c r="E98" s="230">
        <v>34</v>
      </c>
      <c r="F98" s="230">
        <v>34</v>
      </c>
      <c r="G98" s="230">
        <v>34</v>
      </c>
      <c r="H98" s="230">
        <v>0</v>
      </c>
      <c r="I98" s="230">
        <v>0</v>
      </c>
      <c r="J98" s="230">
        <v>0</v>
      </c>
      <c r="K98" s="230">
        <v>0</v>
      </c>
      <c r="L98" s="230">
        <v>0</v>
      </c>
      <c r="M98" s="230">
        <v>0</v>
      </c>
      <c r="N98" s="230">
        <v>0</v>
      </c>
      <c r="O98" s="230">
        <v>0</v>
      </c>
    </row>
    <row r="99" s="213" customFormat="1" ht="22" customHeight="1" spans="1:15">
      <c r="A99" s="228" t="s">
        <v>252</v>
      </c>
      <c r="B99" s="228" t="s">
        <v>170</v>
      </c>
      <c r="C99" s="228"/>
      <c r="D99" s="231" t="s">
        <v>258</v>
      </c>
      <c r="E99" s="230">
        <v>1000</v>
      </c>
      <c r="F99" s="230">
        <v>1000</v>
      </c>
      <c r="G99" s="230">
        <v>0</v>
      </c>
      <c r="H99" s="230">
        <v>0</v>
      </c>
      <c r="I99" s="230">
        <v>0</v>
      </c>
      <c r="J99" s="230">
        <v>0</v>
      </c>
      <c r="K99" s="230">
        <v>1000</v>
      </c>
      <c r="L99" s="230">
        <v>0</v>
      </c>
      <c r="M99" s="230">
        <v>0</v>
      </c>
      <c r="N99" s="230">
        <v>0</v>
      </c>
      <c r="O99" s="230">
        <v>0</v>
      </c>
    </row>
    <row r="100" s="213" customFormat="1" ht="30" customHeight="1" spans="1:15">
      <c r="A100" s="228" t="s">
        <v>252</v>
      </c>
      <c r="B100" s="228" t="s">
        <v>170</v>
      </c>
      <c r="C100" s="228" t="s">
        <v>158</v>
      </c>
      <c r="D100" s="231" t="s">
        <v>259</v>
      </c>
      <c r="E100" s="230">
        <v>1000</v>
      </c>
      <c r="F100" s="230">
        <v>1000</v>
      </c>
      <c r="G100" s="230">
        <v>0</v>
      </c>
      <c r="H100" s="230">
        <v>0</v>
      </c>
      <c r="I100" s="230">
        <v>0</v>
      </c>
      <c r="J100" s="230">
        <v>0</v>
      </c>
      <c r="K100" s="230">
        <v>1000</v>
      </c>
      <c r="L100" s="230">
        <v>0</v>
      </c>
      <c r="M100" s="230">
        <v>0</v>
      </c>
      <c r="N100" s="230">
        <v>0</v>
      </c>
      <c r="O100" s="230">
        <v>0</v>
      </c>
    </row>
    <row r="101" s="213" customFormat="1" ht="20" customHeight="1" spans="1:15">
      <c r="A101" s="228" t="s">
        <v>252</v>
      </c>
      <c r="B101" s="228" t="s">
        <v>152</v>
      </c>
      <c r="C101" s="228"/>
      <c r="D101" s="231" t="s">
        <v>260</v>
      </c>
      <c r="E101" s="230">
        <v>400</v>
      </c>
      <c r="F101" s="230">
        <v>400</v>
      </c>
      <c r="G101" s="230">
        <v>182</v>
      </c>
      <c r="H101" s="230">
        <v>72</v>
      </c>
      <c r="I101" s="230">
        <v>1</v>
      </c>
      <c r="J101" s="230">
        <v>5</v>
      </c>
      <c r="K101" s="230">
        <v>141</v>
      </c>
      <c r="L101" s="230">
        <v>0</v>
      </c>
      <c r="M101" s="230">
        <v>0</v>
      </c>
      <c r="N101" s="230">
        <v>0</v>
      </c>
      <c r="O101" s="230">
        <v>0</v>
      </c>
    </row>
    <row r="102" s="213" customFormat="1" ht="30" customHeight="1" spans="1:15">
      <c r="A102" s="228" t="s">
        <v>252</v>
      </c>
      <c r="B102" s="228" t="s">
        <v>152</v>
      </c>
      <c r="C102" s="228" t="s">
        <v>145</v>
      </c>
      <c r="D102" s="231" t="s">
        <v>261</v>
      </c>
      <c r="E102" s="230">
        <v>254</v>
      </c>
      <c r="F102" s="230">
        <v>254</v>
      </c>
      <c r="G102" s="230">
        <v>182</v>
      </c>
      <c r="H102" s="230">
        <v>72</v>
      </c>
      <c r="I102" s="230">
        <v>0</v>
      </c>
      <c r="J102" s="230">
        <v>1</v>
      </c>
      <c r="K102" s="230">
        <v>0</v>
      </c>
      <c r="L102" s="230">
        <v>0</v>
      </c>
      <c r="M102" s="230">
        <v>0</v>
      </c>
      <c r="N102" s="230">
        <v>0</v>
      </c>
      <c r="O102" s="230">
        <v>0</v>
      </c>
    </row>
    <row r="103" s="213" customFormat="1" ht="42" customHeight="1" spans="1:15">
      <c r="A103" s="228" t="s">
        <v>252</v>
      </c>
      <c r="B103" s="228" t="s">
        <v>152</v>
      </c>
      <c r="C103" s="228" t="s">
        <v>148</v>
      </c>
      <c r="D103" s="231" t="s">
        <v>262</v>
      </c>
      <c r="E103" s="230">
        <v>1</v>
      </c>
      <c r="F103" s="230">
        <v>1</v>
      </c>
      <c r="G103" s="230">
        <v>0</v>
      </c>
      <c r="H103" s="230">
        <v>0</v>
      </c>
      <c r="I103" s="230">
        <v>1</v>
      </c>
      <c r="J103" s="230">
        <v>0</v>
      </c>
      <c r="K103" s="230">
        <v>0</v>
      </c>
      <c r="L103" s="230">
        <v>0</v>
      </c>
      <c r="M103" s="230">
        <v>0</v>
      </c>
      <c r="N103" s="230">
        <v>0</v>
      </c>
      <c r="O103" s="230">
        <v>0</v>
      </c>
    </row>
    <row r="104" s="213" customFormat="1" ht="30" customHeight="1" spans="1:15">
      <c r="A104" s="228" t="s">
        <v>252</v>
      </c>
      <c r="B104" s="228" t="s">
        <v>152</v>
      </c>
      <c r="C104" s="228" t="s">
        <v>158</v>
      </c>
      <c r="D104" s="231" t="s">
        <v>263</v>
      </c>
      <c r="E104" s="230">
        <v>145</v>
      </c>
      <c r="F104" s="230">
        <v>145</v>
      </c>
      <c r="G104" s="230">
        <v>0</v>
      </c>
      <c r="H104" s="230">
        <v>0</v>
      </c>
      <c r="I104" s="230">
        <v>0</v>
      </c>
      <c r="J104" s="230">
        <v>4</v>
      </c>
      <c r="K104" s="230">
        <v>141</v>
      </c>
      <c r="L104" s="230">
        <v>0</v>
      </c>
      <c r="M104" s="230">
        <v>0</v>
      </c>
      <c r="N104" s="230">
        <v>0</v>
      </c>
      <c r="O104" s="230">
        <v>0</v>
      </c>
    </row>
    <row r="105" s="213" customFormat="1" ht="30" customHeight="1" spans="1:15">
      <c r="A105" s="228" t="s">
        <v>252</v>
      </c>
      <c r="B105" s="228" t="s">
        <v>156</v>
      </c>
      <c r="C105" s="228"/>
      <c r="D105" s="231" t="s">
        <v>264</v>
      </c>
      <c r="E105" s="230">
        <v>350</v>
      </c>
      <c r="F105" s="230">
        <v>350</v>
      </c>
      <c r="G105" s="230">
        <v>0</v>
      </c>
      <c r="H105" s="230">
        <v>0</v>
      </c>
      <c r="I105" s="230">
        <v>0</v>
      </c>
      <c r="J105" s="230">
        <v>0</v>
      </c>
      <c r="K105" s="230">
        <v>350</v>
      </c>
      <c r="L105" s="230">
        <v>0</v>
      </c>
      <c r="M105" s="230">
        <v>0</v>
      </c>
      <c r="N105" s="230">
        <v>0</v>
      </c>
      <c r="O105" s="230">
        <v>0</v>
      </c>
    </row>
    <row r="106" s="213" customFormat="1" ht="30" customHeight="1" spans="1:15">
      <c r="A106" s="228" t="s">
        <v>252</v>
      </c>
      <c r="B106" s="228" t="s">
        <v>156</v>
      </c>
      <c r="C106" s="228" t="s">
        <v>158</v>
      </c>
      <c r="D106" s="229" t="s">
        <v>265</v>
      </c>
      <c r="E106" s="230">
        <v>350</v>
      </c>
      <c r="F106" s="230">
        <v>350</v>
      </c>
      <c r="G106" s="230">
        <v>0</v>
      </c>
      <c r="H106" s="230">
        <v>0</v>
      </c>
      <c r="I106" s="230">
        <v>0</v>
      </c>
      <c r="J106" s="230">
        <v>0</v>
      </c>
      <c r="K106" s="230">
        <v>350</v>
      </c>
      <c r="L106" s="230">
        <v>0</v>
      </c>
      <c r="M106" s="230">
        <v>0</v>
      </c>
      <c r="N106" s="230">
        <v>0</v>
      </c>
      <c r="O106" s="230">
        <v>0</v>
      </c>
    </row>
    <row r="107" s="213" customFormat="1" ht="30" customHeight="1" spans="1:15">
      <c r="A107" s="228" t="s">
        <v>252</v>
      </c>
      <c r="B107" s="228" t="s">
        <v>158</v>
      </c>
      <c r="C107" s="228"/>
      <c r="D107" s="231" t="s">
        <v>266</v>
      </c>
      <c r="E107" s="230">
        <v>195</v>
      </c>
      <c r="F107" s="230">
        <v>195</v>
      </c>
      <c r="G107" s="230">
        <v>0</v>
      </c>
      <c r="H107" s="230">
        <v>0</v>
      </c>
      <c r="I107" s="230">
        <v>0</v>
      </c>
      <c r="J107" s="230">
        <v>0</v>
      </c>
      <c r="K107" s="230">
        <v>195</v>
      </c>
      <c r="L107" s="230">
        <v>0</v>
      </c>
      <c r="M107" s="230">
        <v>0</v>
      </c>
      <c r="N107" s="230">
        <v>0</v>
      </c>
      <c r="O107" s="230">
        <v>0</v>
      </c>
    </row>
    <row r="108" s="213" customFormat="1" ht="30" customHeight="1" spans="1:15">
      <c r="A108" s="228" t="s">
        <v>252</v>
      </c>
      <c r="B108" s="228" t="s">
        <v>158</v>
      </c>
      <c r="C108" s="228" t="s">
        <v>145</v>
      </c>
      <c r="D108" s="231" t="s">
        <v>267</v>
      </c>
      <c r="E108" s="230">
        <v>195</v>
      </c>
      <c r="F108" s="230">
        <v>195</v>
      </c>
      <c r="G108" s="230">
        <v>0</v>
      </c>
      <c r="H108" s="230">
        <v>0</v>
      </c>
      <c r="I108" s="230">
        <v>0</v>
      </c>
      <c r="J108" s="230">
        <v>0</v>
      </c>
      <c r="K108" s="230">
        <v>195</v>
      </c>
      <c r="L108" s="230">
        <v>0</v>
      </c>
      <c r="M108" s="230">
        <v>0</v>
      </c>
      <c r="N108" s="230">
        <v>0</v>
      </c>
      <c r="O108" s="230">
        <v>0</v>
      </c>
    </row>
    <row r="109" s="213" customFormat="1" ht="23" customHeight="1" spans="1:15">
      <c r="A109" s="228" t="s">
        <v>268</v>
      </c>
      <c r="B109" s="228"/>
      <c r="C109" s="228"/>
      <c r="D109" s="229" t="s">
        <v>269</v>
      </c>
      <c r="E109" s="230">
        <v>31460</v>
      </c>
      <c r="F109" s="230">
        <v>31460</v>
      </c>
      <c r="G109" s="230">
        <v>20293</v>
      </c>
      <c r="H109" s="230">
        <v>765</v>
      </c>
      <c r="I109" s="230">
        <v>2619</v>
      </c>
      <c r="J109" s="230">
        <v>784</v>
      </c>
      <c r="K109" s="230">
        <v>6999</v>
      </c>
      <c r="L109" s="230">
        <v>0</v>
      </c>
      <c r="M109" s="230">
        <v>0</v>
      </c>
      <c r="N109" s="230">
        <v>0</v>
      </c>
      <c r="O109" s="230">
        <v>0</v>
      </c>
    </row>
    <row r="110" s="213" customFormat="1" ht="30" customHeight="1" spans="1:15">
      <c r="A110" s="228" t="s">
        <v>268</v>
      </c>
      <c r="B110" s="228" t="s">
        <v>145</v>
      </c>
      <c r="C110" s="228"/>
      <c r="D110" s="231" t="s">
        <v>270</v>
      </c>
      <c r="E110" s="230">
        <v>6175</v>
      </c>
      <c r="F110" s="230">
        <v>6175</v>
      </c>
      <c r="G110" s="230">
        <v>1954</v>
      </c>
      <c r="H110" s="230">
        <v>110</v>
      </c>
      <c r="I110" s="230">
        <v>0</v>
      </c>
      <c r="J110" s="230">
        <v>607</v>
      </c>
      <c r="K110" s="230">
        <v>3504</v>
      </c>
      <c r="L110" s="230">
        <v>0</v>
      </c>
      <c r="M110" s="230">
        <v>0</v>
      </c>
      <c r="N110" s="230">
        <v>0</v>
      </c>
      <c r="O110" s="230">
        <v>0</v>
      </c>
    </row>
    <row r="111" s="213" customFormat="1" ht="31" customHeight="1" spans="1:15">
      <c r="A111" s="228" t="s">
        <v>268</v>
      </c>
      <c r="B111" s="228" t="s">
        <v>145</v>
      </c>
      <c r="C111" s="228" t="s">
        <v>145</v>
      </c>
      <c r="D111" s="231" t="s">
        <v>271</v>
      </c>
      <c r="E111" s="230">
        <v>2068</v>
      </c>
      <c r="F111" s="230">
        <v>2068</v>
      </c>
      <c r="G111" s="230">
        <v>1954</v>
      </c>
      <c r="H111" s="230">
        <v>110</v>
      </c>
      <c r="I111" s="230">
        <v>0</v>
      </c>
      <c r="J111" s="230">
        <v>3</v>
      </c>
      <c r="K111" s="230">
        <v>0</v>
      </c>
      <c r="L111" s="230">
        <v>0</v>
      </c>
      <c r="M111" s="230">
        <v>0</v>
      </c>
      <c r="N111" s="230">
        <v>0</v>
      </c>
      <c r="O111" s="230">
        <v>0</v>
      </c>
    </row>
    <row r="112" s="213" customFormat="1" ht="32" customHeight="1" spans="1:15">
      <c r="A112" s="228" t="s">
        <v>268</v>
      </c>
      <c r="B112" s="228" t="s">
        <v>145</v>
      </c>
      <c r="C112" s="228" t="s">
        <v>158</v>
      </c>
      <c r="D112" s="231" t="s">
        <v>272</v>
      </c>
      <c r="E112" s="230">
        <v>4108</v>
      </c>
      <c r="F112" s="230">
        <v>4108</v>
      </c>
      <c r="G112" s="230">
        <v>0</v>
      </c>
      <c r="H112" s="230">
        <v>0</v>
      </c>
      <c r="I112" s="230">
        <v>0</v>
      </c>
      <c r="J112" s="230">
        <v>604</v>
      </c>
      <c r="K112" s="230">
        <v>3504</v>
      </c>
      <c r="L112" s="230">
        <v>0</v>
      </c>
      <c r="M112" s="230">
        <v>0</v>
      </c>
      <c r="N112" s="230">
        <v>0</v>
      </c>
      <c r="O112" s="230">
        <v>0</v>
      </c>
    </row>
    <row r="113" s="213" customFormat="1" ht="23" customHeight="1" spans="1:15">
      <c r="A113" s="228" t="s">
        <v>268</v>
      </c>
      <c r="B113" s="228" t="s">
        <v>148</v>
      </c>
      <c r="C113" s="228"/>
      <c r="D113" s="231" t="s">
        <v>273</v>
      </c>
      <c r="E113" s="230">
        <v>25090</v>
      </c>
      <c r="F113" s="230">
        <v>25090</v>
      </c>
      <c r="G113" s="230">
        <v>18284</v>
      </c>
      <c r="H113" s="230">
        <v>655</v>
      </c>
      <c r="I113" s="230">
        <v>2619</v>
      </c>
      <c r="J113" s="230">
        <v>176</v>
      </c>
      <c r="K113" s="230">
        <v>3355</v>
      </c>
      <c r="L113" s="230">
        <v>0</v>
      </c>
      <c r="M113" s="230">
        <v>0</v>
      </c>
      <c r="N113" s="230">
        <v>0</v>
      </c>
      <c r="O113" s="230">
        <v>0</v>
      </c>
    </row>
    <row r="114" s="213" customFormat="1" ht="25" customHeight="1" spans="1:15">
      <c r="A114" s="228" t="s">
        <v>268</v>
      </c>
      <c r="B114" s="228" t="s">
        <v>148</v>
      </c>
      <c r="C114" s="228" t="s">
        <v>145</v>
      </c>
      <c r="D114" s="229" t="s">
        <v>274</v>
      </c>
      <c r="E114" s="230">
        <v>566</v>
      </c>
      <c r="F114" s="230">
        <v>566</v>
      </c>
      <c r="G114" s="230">
        <v>89</v>
      </c>
      <c r="H114" s="230">
        <v>4</v>
      </c>
      <c r="I114" s="230">
        <v>472</v>
      </c>
      <c r="J114" s="230">
        <v>1</v>
      </c>
      <c r="K114" s="230">
        <v>0</v>
      </c>
      <c r="L114" s="230">
        <v>0</v>
      </c>
      <c r="M114" s="230">
        <v>0</v>
      </c>
      <c r="N114" s="230">
        <v>0</v>
      </c>
      <c r="O114" s="230">
        <v>0</v>
      </c>
    </row>
    <row r="115" s="213" customFormat="1" ht="25" customHeight="1" spans="1:15">
      <c r="A115" s="228" t="s">
        <v>268</v>
      </c>
      <c r="B115" s="228" t="s">
        <v>148</v>
      </c>
      <c r="C115" s="228" t="s">
        <v>148</v>
      </c>
      <c r="D115" s="229" t="s">
        <v>275</v>
      </c>
      <c r="E115" s="230">
        <v>12206</v>
      </c>
      <c r="F115" s="230">
        <v>12206</v>
      </c>
      <c r="G115" s="230">
        <v>10437</v>
      </c>
      <c r="H115" s="230">
        <v>429</v>
      </c>
      <c r="I115" s="230">
        <v>1236</v>
      </c>
      <c r="J115" s="230">
        <v>80</v>
      </c>
      <c r="K115" s="230">
        <v>24</v>
      </c>
      <c r="L115" s="230">
        <v>0</v>
      </c>
      <c r="M115" s="230">
        <v>0</v>
      </c>
      <c r="N115" s="230">
        <v>0</v>
      </c>
      <c r="O115" s="230">
        <v>0</v>
      </c>
    </row>
    <row r="116" s="213" customFormat="1" ht="25" customHeight="1" spans="1:15">
      <c r="A116" s="228" t="s">
        <v>268</v>
      </c>
      <c r="B116" s="228" t="s">
        <v>148</v>
      </c>
      <c r="C116" s="228" t="s">
        <v>164</v>
      </c>
      <c r="D116" s="231" t="s">
        <v>276</v>
      </c>
      <c r="E116" s="230">
        <v>6310</v>
      </c>
      <c r="F116" s="230">
        <v>6310</v>
      </c>
      <c r="G116" s="230">
        <v>5501</v>
      </c>
      <c r="H116" s="230">
        <v>222</v>
      </c>
      <c r="I116" s="230">
        <v>544</v>
      </c>
      <c r="J116" s="230">
        <v>44</v>
      </c>
      <c r="K116" s="230">
        <v>0</v>
      </c>
      <c r="L116" s="230">
        <v>0</v>
      </c>
      <c r="M116" s="230">
        <v>0</v>
      </c>
      <c r="N116" s="230">
        <v>0</v>
      </c>
      <c r="O116" s="230">
        <v>0</v>
      </c>
    </row>
    <row r="117" s="213" customFormat="1" ht="30" customHeight="1" spans="1:15">
      <c r="A117" s="228" t="s">
        <v>268</v>
      </c>
      <c r="B117" s="228" t="s">
        <v>148</v>
      </c>
      <c r="C117" s="228" t="s">
        <v>158</v>
      </c>
      <c r="D117" s="231" t="s">
        <v>277</v>
      </c>
      <c r="E117" s="230">
        <v>6007</v>
      </c>
      <c r="F117" s="230">
        <v>6007</v>
      </c>
      <c r="G117" s="230">
        <v>2257</v>
      </c>
      <c r="H117" s="230">
        <v>0</v>
      </c>
      <c r="I117" s="230">
        <v>367</v>
      </c>
      <c r="J117" s="230">
        <v>52</v>
      </c>
      <c r="K117" s="230">
        <v>3331</v>
      </c>
      <c r="L117" s="230">
        <v>0</v>
      </c>
      <c r="M117" s="230">
        <v>0</v>
      </c>
      <c r="N117" s="230">
        <v>0</v>
      </c>
      <c r="O117" s="230">
        <v>0</v>
      </c>
    </row>
    <row r="118" s="213" customFormat="1" ht="30" customHeight="1" spans="1:15">
      <c r="A118" s="228" t="s">
        <v>268</v>
      </c>
      <c r="B118" s="228" t="s">
        <v>158</v>
      </c>
      <c r="C118" s="228"/>
      <c r="D118" s="231" t="s">
        <v>278</v>
      </c>
      <c r="E118" s="230">
        <v>195</v>
      </c>
      <c r="F118" s="230">
        <v>195</v>
      </c>
      <c r="G118" s="230">
        <v>55</v>
      </c>
      <c r="H118" s="230">
        <v>0</v>
      </c>
      <c r="I118" s="230">
        <v>0</v>
      </c>
      <c r="J118" s="230">
        <v>0</v>
      </c>
      <c r="K118" s="230">
        <v>140</v>
      </c>
      <c r="L118" s="230">
        <v>0</v>
      </c>
      <c r="M118" s="230">
        <v>0</v>
      </c>
      <c r="N118" s="230">
        <v>0</v>
      </c>
      <c r="O118" s="230">
        <v>0</v>
      </c>
    </row>
    <row r="119" s="213" customFormat="1" ht="30" customHeight="1" spans="1:15">
      <c r="A119" s="228" t="s">
        <v>268</v>
      </c>
      <c r="B119" s="228" t="s">
        <v>158</v>
      </c>
      <c r="C119" s="228" t="s">
        <v>158</v>
      </c>
      <c r="D119" s="231" t="s">
        <v>279</v>
      </c>
      <c r="E119" s="230">
        <v>195</v>
      </c>
      <c r="F119" s="230">
        <v>195</v>
      </c>
      <c r="G119" s="230">
        <v>55</v>
      </c>
      <c r="H119" s="230">
        <v>0</v>
      </c>
      <c r="I119" s="230">
        <v>0</v>
      </c>
      <c r="J119" s="230">
        <v>0</v>
      </c>
      <c r="K119" s="230">
        <v>140</v>
      </c>
      <c r="L119" s="230">
        <v>0</v>
      </c>
      <c r="M119" s="230">
        <v>0</v>
      </c>
      <c r="N119" s="230">
        <v>0</v>
      </c>
      <c r="O119" s="230">
        <v>0</v>
      </c>
    </row>
    <row r="120" s="213" customFormat="1" ht="25" customHeight="1" spans="1:15">
      <c r="A120" s="228" t="s">
        <v>280</v>
      </c>
      <c r="B120" s="228"/>
      <c r="C120" s="228"/>
      <c r="D120" s="229" t="s">
        <v>281</v>
      </c>
      <c r="E120" s="230">
        <v>24415</v>
      </c>
      <c r="F120" s="230">
        <v>24415</v>
      </c>
      <c r="G120" s="230">
        <v>0</v>
      </c>
      <c r="H120" s="230">
        <v>0</v>
      </c>
      <c r="I120" s="230">
        <v>0</v>
      </c>
      <c r="J120" s="230">
        <v>305</v>
      </c>
      <c r="K120" s="230">
        <v>24110</v>
      </c>
      <c r="L120" s="230">
        <v>0</v>
      </c>
      <c r="M120" s="230">
        <v>0</v>
      </c>
      <c r="N120" s="230">
        <v>0</v>
      </c>
      <c r="O120" s="230">
        <v>0</v>
      </c>
    </row>
    <row r="121" s="213" customFormat="1" ht="30" customHeight="1" spans="1:15">
      <c r="A121" s="228" t="s">
        <v>280</v>
      </c>
      <c r="B121" s="228" t="s">
        <v>145</v>
      </c>
      <c r="C121" s="228"/>
      <c r="D121" s="231" t="s">
        <v>282</v>
      </c>
      <c r="E121" s="230">
        <v>2000</v>
      </c>
      <c r="F121" s="230">
        <v>2000</v>
      </c>
      <c r="G121" s="230">
        <v>0</v>
      </c>
      <c r="H121" s="230">
        <v>0</v>
      </c>
      <c r="I121" s="230">
        <v>0</v>
      </c>
      <c r="J121" s="230">
        <v>0</v>
      </c>
      <c r="K121" s="230">
        <v>2000</v>
      </c>
      <c r="L121" s="230">
        <v>0</v>
      </c>
      <c r="M121" s="230">
        <v>0</v>
      </c>
      <c r="N121" s="230">
        <v>0</v>
      </c>
      <c r="O121" s="230">
        <v>0</v>
      </c>
    </row>
    <row r="122" s="213" customFormat="1" ht="45" customHeight="1" spans="1:15">
      <c r="A122" s="228" t="s">
        <v>280</v>
      </c>
      <c r="B122" s="228" t="s">
        <v>145</v>
      </c>
      <c r="C122" s="228" t="s">
        <v>158</v>
      </c>
      <c r="D122" s="231" t="s">
        <v>283</v>
      </c>
      <c r="E122" s="230">
        <v>2000</v>
      </c>
      <c r="F122" s="230">
        <v>2000</v>
      </c>
      <c r="G122" s="230">
        <v>0</v>
      </c>
      <c r="H122" s="230">
        <v>0</v>
      </c>
      <c r="I122" s="230">
        <v>0</v>
      </c>
      <c r="J122" s="230">
        <v>0</v>
      </c>
      <c r="K122" s="230">
        <v>2000</v>
      </c>
      <c r="L122" s="230">
        <v>0</v>
      </c>
      <c r="M122" s="230">
        <v>0</v>
      </c>
      <c r="N122" s="230">
        <v>0</v>
      </c>
      <c r="O122" s="230">
        <v>0</v>
      </c>
    </row>
    <row r="123" s="213" customFormat="1" ht="30" customHeight="1" spans="1:15">
      <c r="A123" s="228" t="s">
        <v>280</v>
      </c>
      <c r="B123" s="228" t="s">
        <v>158</v>
      </c>
      <c r="C123" s="228"/>
      <c r="D123" s="231" t="s">
        <v>284</v>
      </c>
      <c r="E123" s="230">
        <v>22415</v>
      </c>
      <c r="F123" s="230">
        <v>22415</v>
      </c>
      <c r="G123" s="230">
        <v>0</v>
      </c>
      <c r="H123" s="230">
        <v>0</v>
      </c>
      <c r="I123" s="230">
        <v>0</v>
      </c>
      <c r="J123" s="230">
        <v>305</v>
      </c>
      <c r="K123" s="230">
        <v>22110</v>
      </c>
      <c r="L123" s="230">
        <v>0</v>
      </c>
      <c r="M123" s="230">
        <v>0</v>
      </c>
      <c r="N123" s="230">
        <v>0</v>
      </c>
      <c r="O123" s="230">
        <v>0</v>
      </c>
    </row>
    <row r="124" s="213" customFormat="1" ht="30" customHeight="1" spans="1:15">
      <c r="A124" s="228" t="s">
        <v>280</v>
      </c>
      <c r="B124" s="228" t="s">
        <v>158</v>
      </c>
      <c r="C124" s="228" t="s">
        <v>158</v>
      </c>
      <c r="D124" s="231" t="s">
        <v>285</v>
      </c>
      <c r="E124" s="230">
        <v>22415</v>
      </c>
      <c r="F124" s="230">
        <v>22415</v>
      </c>
      <c r="G124" s="230">
        <v>0</v>
      </c>
      <c r="H124" s="230">
        <v>0</v>
      </c>
      <c r="I124" s="230">
        <v>0</v>
      </c>
      <c r="J124" s="230">
        <v>305</v>
      </c>
      <c r="K124" s="230">
        <v>22110</v>
      </c>
      <c r="L124" s="230">
        <v>0</v>
      </c>
      <c r="M124" s="230">
        <v>0</v>
      </c>
      <c r="N124" s="230">
        <v>0</v>
      </c>
      <c r="O124" s="230">
        <v>0</v>
      </c>
    </row>
    <row r="125" s="213" customFormat="1" ht="30" customHeight="1" spans="1:15">
      <c r="A125" s="228" t="s">
        <v>286</v>
      </c>
      <c r="B125" s="228"/>
      <c r="C125" s="228"/>
      <c r="D125" s="229" t="s">
        <v>287</v>
      </c>
      <c r="E125" s="230">
        <v>446</v>
      </c>
      <c r="F125" s="230">
        <v>446</v>
      </c>
      <c r="G125" s="230">
        <v>116</v>
      </c>
      <c r="H125" s="230">
        <v>43</v>
      </c>
      <c r="I125" s="230">
        <v>0</v>
      </c>
      <c r="J125" s="230">
        <v>43</v>
      </c>
      <c r="K125" s="230">
        <v>245</v>
      </c>
      <c r="L125" s="230">
        <v>0</v>
      </c>
      <c r="M125" s="230">
        <v>0</v>
      </c>
      <c r="N125" s="230">
        <v>0</v>
      </c>
      <c r="O125" s="230">
        <v>0</v>
      </c>
    </row>
    <row r="126" s="213" customFormat="1" ht="22" customHeight="1" spans="1:15">
      <c r="A126" s="228" t="s">
        <v>286</v>
      </c>
      <c r="B126" s="228" t="s">
        <v>145</v>
      </c>
      <c r="C126" s="228"/>
      <c r="D126" s="231" t="s">
        <v>288</v>
      </c>
      <c r="E126" s="230">
        <v>358</v>
      </c>
      <c r="F126" s="230">
        <v>358</v>
      </c>
      <c r="G126" s="230">
        <v>116</v>
      </c>
      <c r="H126" s="230">
        <v>43</v>
      </c>
      <c r="I126" s="230">
        <v>0</v>
      </c>
      <c r="J126" s="230">
        <v>43</v>
      </c>
      <c r="K126" s="230">
        <v>156</v>
      </c>
      <c r="L126" s="230">
        <v>0</v>
      </c>
      <c r="M126" s="230">
        <v>0</v>
      </c>
      <c r="N126" s="230">
        <v>0</v>
      </c>
      <c r="O126" s="230">
        <v>0</v>
      </c>
    </row>
    <row r="127" s="213" customFormat="1" ht="30" customHeight="1" spans="1:15">
      <c r="A127" s="228" t="s">
        <v>286</v>
      </c>
      <c r="B127" s="228" t="s">
        <v>145</v>
      </c>
      <c r="C127" s="228" t="s">
        <v>145</v>
      </c>
      <c r="D127" s="231" t="s">
        <v>289</v>
      </c>
      <c r="E127" s="230">
        <v>159</v>
      </c>
      <c r="F127" s="230">
        <v>159</v>
      </c>
      <c r="G127" s="230">
        <v>116</v>
      </c>
      <c r="H127" s="230">
        <v>43</v>
      </c>
      <c r="I127" s="230">
        <v>0</v>
      </c>
      <c r="J127" s="230">
        <v>1</v>
      </c>
      <c r="K127" s="230">
        <v>0</v>
      </c>
      <c r="L127" s="230">
        <v>0</v>
      </c>
      <c r="M127" s="230">
        <v>0</v>
      </c>
      <c r="N127" s="230">
        <v>0</v>
      </c>
      <c r="O127" s="230">
        <v>0</v>
      </c>
    </row>
    <row r="128" s="213" customFormat="1" ht="25" customHeight="1" spans="1:15">
      <c r="A128" s="228" t="s">
        <v>286</v>
      </c>
      <c r="B128" s="228" t="s">
        <v>145</v>
      </c>
      <c r="C128" s="228" t="s">
        <v>150</v>
      </c>
      <c r="D128" s="231" t="s">
        <v>290</v>
      </c>
      <c r="E128" s="230">
        <v>36</v>
      </c>
      <c r="F128" s="230">
        <v>36</v>
      </c>
      <c r="G128" s="230">
        <v>0</v>
      </c>
      <c r="H128" s="230">
        <v>0</v>
      </c>
      <c r="I128" s="230">
        <v>0</v>
      </c>
      <c r="J128" s="230">
        <v>0</v>
      </c>
      <c r="K128" s="230">
        <v>36</v>
      </c>
      <c r="L128" s="230">
        <v>0</v>
      </c>
      <c r="M128" s="230">
        <v>0</v>
      </c>
      <c r="N128" s="230">
        <v>0</v>
      </c>
      <c r="O128" s="230">
        <v>0</v>
      </c>
    </row>
    <row r="129" s="213" customFormat="1" ht="25" customHeight="1" spans="1:15">
      <c r="A129" s="228" t="s">
        <v>286</v>
      </c>
      <c r="B129" s="228" t="s">
        <v>145</v>
      </c>
      <c r="C129" s="228" t="s">
        <v>156</v>
      </c>
      <c r="D129" s="229" t="s">
        <v>291</v>
      </c>
      <c r="E129" s="230">
        <v>24</v>
      </c>
      <c r="F129" s="230">
        <v>24</v>
      </c>
      <c r="G129" s="230">
        <v>0</v>
      </c>
      <c r="H129" s="230">
        <v>0</v>
      </c>
      <c r="I129" s="230">
        <v>0</v>
      </c>
      <c r="J129" s="230">
        <v>12</v>
      </c>
      <c r="K129" s="230">
        <v>12</v>
      </c>
      <c r="L129" s="230">
        <v>0</v>
      </c>
      <c r="M129" s="230">
        <v>0</v>
      </c>
      <c r="N129" s="230">
        <v>0</v>
      </c>
      <c r="O129" s="230">
        <v>0</v>
      </c>
    </row>
    <row r="130" s="213" customFormat="1" ht="25" customHeight="1" spans="1:15">
      <c r="A130" s="228" t="s">
        <v>286</v>
      </c>
      <c r="B130" s="228" t="s">
        <v>145</v>
      </c>
      <c r="C130" s="228" t="s">
        <v>292</v>
      </c>
      <c r="D130" s="229" t="s">
        <v>293</v>
      </c>
      <c r="E130" s="230">
        <v>136</v>
      </c>
      <c r="F130" s="230">
        <v>136</v>
      </c>
      <c r="G130" s="230">
        <v>0</v>
      </c>
      <c r="H130" s="230">
        <v>0</v>
      </c>
      <c r="I130" s="230">
        <v>0</v>
      </c>
      <c r="J130" s="230">
        <v>30</v>
      </c>
      <c r="K130" s="230">
        <v>106</v>
      </c>
      <c r="L130" s="230">
        <v>0</v>
      </c>
      <c r="M130" s="230">
        <v>0</v>
      </c>
      <c r="N130" s="230">
        <v>0</v>
      </c>
      <c r="O130" s="230">
        <v>0</v>
      </c>
    </row>
    <row r="131" s="213" customFormat="1" ht="30" customHeight="1" spans="1:15">
      <c r="A131" s="228" t="s">
        <v>286</v>
      </c>
      <c r="B131" s="228" t="s">
        <v>145</v>
      </c>
      <c r="C131" s="228" t="s">
        <v>158</v>
      </c>
      <c r="D131" s="231" t="s">
        <v>294</v>
      </c>
      <c r="E131" s="230">
        <v>2</v>
      </c>
      <c r="F131" s="230">
        <v>2</v>
      </c>
      <c r="G131" s="230">
        <v>0</v>
      </c>
      <c r="H131" s="230">
        <v>0</v>
      </c>
      <c r="I131" s="230">
        <v>0</v>
      </c>
      <c r="J131" s="230">
        <v>0</v>
      </c>
      <c r="K131" s="230">
        <v>2</v>
      </c>
      <c r="L131" s="230">
        <v>0</v>
      </c>
      <c r="M131" s="230">
        <v>0</v>
      </c>
      <c r="N131" s="230">
        <v>0</v>
      </c>
      <c r="O131" s="230">
        <v>0</v>
      </c>
    </row>
    <row r="132" s="213" customFormat="1" ht="25" customHeight="1" spans="1:15">
      <c r="A132" s="228" t="s">
        <v>286</v>
      </c>
      <c r="B132" s="228" t="s">
        <v>148</v>
      </c>
      <c r="C132" s="228"/>
      <c r="D132" s="231" t="s">
        <v>295</v>
      </c>
      <c r="E132" s="230">
        <v>35</v>
      </c>
      <c r="F132" s="230">
        <v>35</v>
      </c>
      <c r="G132" s="230">
        <v>0</v>
      </c>
      <c r="H132" s="230">
        <v>0</v>
      </c>
      <c r="I132" s="230">
        <v>0</v>
      </c>
      <c r="J132" s="230">
        <v>0</v>
      </c>
      <c r="K132" s="230">
        <v>35</v>
      </c>
      <c r="L132" s="230">
        <v>0</v>
      </c>
      <c r="M132" s="230">
        <v>0</v>
      </c>
      <c r="N132" s="230">
        <v>0</v>
      </c>
      <c r="O132" s="230">
        <v>0</v>
      </c>
    </row>
    <row r="133" s="213" customFormat="1" ht="25" customHeight="1" spans="1:15">
      <c r="A133" s="228" t="s">
        <v>286</v>
      </c>
      <c r="B133" s="228" t="s">
        <v>148</v>
      </c>
      <c r="C133" s="228" t="s">
        <v>150</v>
      </c>
      <c r="D133" s="231" t="s">
        <v>296</v>
      </c>
      <c r="E133" s="230">
        <v>35</v>
      </c>
      <c r="F133" s="230">
        <v>35</v>
      </c>
      <c r="G133" s="230">
        <v>0</v>
      </c>
      <c r="H133" s="230">
        <v>0</v>
      </c>
      <c r="I133" s="230">
        <v>0</v>
      </c>
      <c r="J133" s="230">
        <v>0</v>
      </c>
      <c r="K133" s="230">
        <v>35</v>
      </c>
      <c r="L133" s="230">
        <v>0</v>
      </c>
      <c r="M133" s="230">
        <v>0</v>
      </c>
      <c r="N133" s="230">
        <v>0</v>
      </c>
      <c r="O133" s="230">
        <v>0</v>
      </c>
    </row>
    <row r="134" s="213" customFormat="1" ht="45" customHeight="1" spans="1:15">
      <c r="A134" s="228" t="s">
        <v>286</v>
      </c>
      <c r="B134" s="228">
        <v>99</v>
      </c>
      <c r="C134" s="228"/>
      <c r="D134" s="231" t="s">
        <v>297</v>
      </c>
      <c r="E134" s="230">
        <v>53</v>
      </c>
      <c r="F134" s="230">
        <v>53</v>
      </c>
      <c r="G134" s="230">
        <v>0</v>
      </c>
      <c r="H134" s="230">
        <v>0</v>
      </c>
      <c r="I134" s="230">
        <v>0</v>
      </c>
      <c r="J134" s="230">
        <v>0</v>
      </c>
      <c r="K134" s="230">
        <v>3</v>
      </c>
      <c r="L134" s="230">
        <v>0</v>
      </c>
      <c r="M134" s="230">
        <v>0</v>
      </c>
      <c r="N134" s="230">
        <v>0</v>
      </c>
      <c r="O134" s="230">
        <v>0</v>
      </c>
    </row>
    <row r="135" s="213" customFormat="1" ht="48" customHeight="1" spans="1:15">
      <c r="A135" s="228" t="s">
        <v>286</v>
      </c>
      <c r="B135" s="228" t="s">
        <v>158</v>
      </c>
      <c r="C135" s="228" t="s">
        <v>164</v>
      </c>
      <c r="D135" s="229" t="s">
        <v>298</v>
      </c>
      <c r="E135" s="230">
        <v>50</v>
      </c>
      <c r="F135" s="230">
        <v>50</v>
      </c>
      <c r="G135" s="230">
        <v>0</v>
      </c>
      <c r="H135" s="230">
        <v>0</v>
      </c>
      <c r="I135" s="230">
        <v>0</v>
      </c>
      <c r="J135" s="230">
        <v>0</v>
      </c>
      <c r="K135" s="230">
        <v>50</v>
      </c>
      <c r="L135" s="230">
        <v>0</v>
      </c>
      <c r="M135" s="230">
        <v>0</v>
      </c>
      <c r="N135" s="230">
        <v>0</v>
      </c>
      <c r="O135" s="230">
        <v>0</v>
      </c>
    </row>
    <row r="136" s="213" customFormat="1" ht="32" customHeight="1" spans="1:15">
      <c r="A136" s="228" t="s">
        <v>286</v>
      </c>
      <c r="B136" s="228">
        <v>99</v>
      </c>
      <c r="C136" s="228" t="s">
        <v>158</v>
      </c>
      <c r="D136" s="229" t="s">
        <v>299</v>
      </c>
      <c r="E136" s="230">
        <v>3</v>
      </c>
      <c r="F136" s="230">
        <v>3</v>
      </c>
      <c r="G136" s="230">
        <v>0</v>
      </c>
      <c r="H136" s="230">
        <v>0</v>
      </c>
      <c r="I136" s="230">
        <v>0</v>
      </c>
      <c r="J136" s="230">
        <v>0</v>
      </c>
      <c r="K136" s="230">
        <v>3</v>
      </c>
      <c r="L136" s="230">
        <v>0</v>
      </c>
      <c r="M136" s="230">
        <v>0</v>
      </c>
      <c r="N136" s="230">
        <v>0</v>
      </c>
      <c r="O136" s="230">
        <v>0</v>
      </c>
    </row>
    <row r="137" s="213" customFormat="1" ht="30" customHeight="1" spans="1:15">
      <c r="A137" s="228" t="s">
        <v>300</v>
      </c>
      <c r="B137" s="228"/>
      <c r="C137" s="228"/>
      <c r="D137" s="229" t="s">
        <v>301</v>
      </c>
      <c r="E137" s="230">
        <v>12034</v>
      </c>
      <c r="F137" s="230">
        <v>12034</v>
      </c>
      <c r="G137" s="230">
        <v>606</v>
      </c>
      <c r="H137" s="230">
        <v>221</v>
      </c>
      <c r="I137" s="230">
        <v>3253</v>
      </c>
      <c r="J137" s="230">
        <v>878</v>
      </c>
      <c r="K137" s="230">
        <v>7076</v>
      </c>
      <c r="L137" s="230">
        <v>0</v>
      </c>
      <c r="M137" s="230">
        <v>0</v>
      </c>
      <c r="N137" s="230">
        <v>0</v>
      </c>
      <c r="O137" s="230">
        <v>0</v>
      </c>
    </row>
    <row r="138" s="213" customFormat="1" ht="46" customHeight="1" spans="1:15">
      <c r="A138" s="228" t="s">
        <v>300</v>
      </c>
      <c r="B138" s="228" t="s">
        <v>145</v>
      </c>
      <c r="C138" s="228"/>
      <c r="D138" s="231" t="s">
        <v>302</v>
      </c>
      <c r="E138" s="230">
        <v>569</v>
      </c>
      <c r="F138" s="230">
        <v>569</v>
      </c>
      <c r="G138" s="230">
        <v>337</v>
      </c>
      <c r="H138" s="230">
        <v>131</v>
      </c>
      <c r="I138" s="230">
        <v>0</v>
      </c>
      <c r="J138" s="230">
        <v>89</v>
      </c>
      <c r="K138" s="230">
        <v>12</v>
      </c>
      <c r="L138" s="230">
        <v>0</v>
      </c>
      <c r="M138" s="230">
        <v>0</v>
      </c>
      <c r="N138" s="230">
        <v>0</v>
      </c>
      <c r="O138" s="230">
        <v>0</v>
      </c>
    </row>
    <row r="139" s="213" customFormat="1" ht="41" customHeight="1" spans="1:15">
      <c r="A139" s="228" t="s">
        <v>300</v>
      </c>
      <c r="B139" s="228" t="s">
        <v>145</v>
      </c>
      <c r="C139" s="228" t="s">
        <v>145</v>
      </c>
      <c r="D139" s="229" t="s">
        <v>303</v>
      </c>
      <c r="E139" s="230">
        <v>294</v>
      </c>
      <c r="F139" s="230">
        <v>294</v>
      </c>
      <c r="G139" s="230">
        <v>227</v>
      </c>
      <c r="H139" s="230">
        <v>66</v>
      </c>
      <c r="I139" s="230">
        <v>0</v>
      </c>
      <c r="J139" s="230">
        <v>1</v>
      </c>
      <c r="K139" s="230">
        <v>0</v>
      </c>
      <c r="L139" s="230">
        <v>0</v>
      </c>
      <c r="M139" s="230">
        <v>0</v>
      </c>
      <c r="N139" s="230">
        <v>0</v>
      </c>
      <c r="O139" s="230">
        <v>0</v>
      </c>
    </row>
    <row r="140" s="213" customFormat="1" ht="54" customHeight="1" spans="1:15">
      <c r="A140" s="228" t="s">
        <v>300</v>
      </c>
      <c r="B140" s="228" t="s">
        <v>145</v>
      </c>
      <c r="C140" s="228" t="s">
        <v>148</v>
      </c>
      <c r="D140" s="231" t="s">
        <v>304</v>
      </c>
      <c r="E140" s="230">
        <v>8</v>
      </c>
      <c r="F140" s="230">
        <v>8</v>
      </c>
      <c r="G140" s="230">
        <v>0</v>
      </c>
      <c r="H140" s="230">
        <v>0</v>
      </c>
      <c r="I140" s="230">
        <v>0</v>
      </c>
      <c r="J140" s="230">
        <v>0</v>
      </c>
      <c r="K140" s="230">
        <v>8</v>
      </c>
      <c r="L140" s="230">
        <v>0</v>
      </c>
      <c r="M140" s="230">
        <v>0</v>
      </c>
      <c r="N140" s="230">
        <v>0</v>
      </c>
      <c r="O140" s="230">
        <v>0</v>
      </c>
    </row>
    <row r="141" s="213" customFormat="1" ht="30" customHeight="1" spans="1:15">
      <c r="A141" s="228" t="s">
        <v>300</v>
      </c>
      <c r="B141" s="228" t="s">
        <v>145</v>
      </c>
      <c r="C141" s="228" t="s">
        <v>170</v>
      </c>
      <c r="D141" s="231" t="s">
        <v>305</v>
      </c>
      <c r="E141" s="230">
        <v>159</v>
      </c>
      <c r="F141" s="230">
        <v>159</v>
      </c>
      <c r="G141" s="230">
        <v>110</v>
      </c>
      <c r="H141" s="230">
        <v>37</v>
      </c>
      <c r="I141" s="230">
        <v>0</v>
      </c>
      <c r="J141" s="230">
        <v>12</v>
      </c>
      <c r="K141" s="230">
        <v>0</v>
      </c>
      <c r="L141" s="230">
        <v>0</v>
      </c>
      <c r="M141" s="230">
        <v>0</v>
      </c>
      <c r="N141" s="230">
        <v>0</v>
      </c>
      <c r="O141" s="230">
        <v>0</v>
      </c>
    </row>
    <row r="142" s="213" customFormat="1" ht="30" customHeight="1" spans="1:15">
      <c r="A142" s="228" t="s">
        <v>300</v>
      </c>
      <c r="B142" s="228" t="s">
        <v>145</v>
      </c>
      <c r="C142" s="228" t="s">
        <v>152</v>
      </c>
      <c r="D142" s="231" t="s">
        <v>306</v>
      </c>
      <c r="E142" s="230">
        <v>35</v>
      </c>
      <c r="F142" s="230">
        <v>35</v>
      </c>
      <c r="G142" s="230">
        <v>0</v>
      </c>
      <c r="H142" s="230">
        <v>28</v>
      </c>
      <c r="I142" s="230">
        <v>0</v>
      </c>
      <c r="J142" s="230">
        <v>7</v>
      </c>
      <c r="K142" s="230">
        <v>0</v>
      </c>
      <c r="L142" s="230">
        <v>0</v>
      </c>
      <c r="M142" s="230">
        <v>0</v>
      </c>
      <c r="N142" s="230">
        <v>0</v>
      </c>
      <c r="O142" s="230">
        <v>0</v>
      </c>
    </row>
    <row r="143" s="213" customFormat="1" ht="30" customHeight="1" spans="1:15">
      <c r="A143" s="228" t="s">
        <v>300</v>
      </c>
      <c r="B143" s="228" t="s">
        <v>145</v>
      </c>
      <c r="C143" s="228" t="s">
        <v>154</v>
      </c>
      <c r="D143" s="229" t="s">
        <v>307</v>
      </c>
      <c r="E143" s="230">
        <v>39</v>
      </c>
      <c r="F143" s="230">
        <v>39</v>
      </c>
      <c r="G143" s="230">
        <v>0</v>
      </c>
      <c r="H143" s="230">
        <v>0</v>
      </c>
      <c r="I143" s="230">
        <v>0</v>
      </c>
      <c r="J143" s="230">
        <v>39</v>
      </c>
      <c r="K143" s="230">
        <v>0</v>
      </c>
      <c r="L143" s="230">
        <v>0</v>
      </c>
      <c r="M143" s="230">
        <v>0</v>
      </c>
      <c r="N143" s="230">
        <v>0</v>
      </c>
      <c r="O143" s="230">
        <v>0</v>
      </c>
    </row>
    <row r="144" s="213" customFormat="1" ht="30" customHeight="1" spans="1:15">
      <c r="A144" s="228" t="s">
        <v>300</v>
      </c>
      <c r="B144" s="228" t="s">
        <v>145</v>
      </c>
      <c r="C144" s="228" t="s">
        <v>292</v>
      </c>
      <c r="D144" s="231" t="s">
        <v>308</v>
      </c>
      <c r="E144" s="230">
        <v>15</v>
      </c>
      <c r="F144" s="230">
        <v>15</v>
      </c>
      <c r="G144" s="230">
        <v>0</v>
      </c>
      <c r="H144" s="230">
        <v>0</v>
      </c>
      <c r="I144" s="230">
        <v>0</v>
      </c>
      <c r="J144" s="230">
        <v>11</v>
      </c>
      <c r="K144" s="230">
        <v>4</v>
      </c>
      <c r="L144" s="230">
        <v>0</v>
      </c>
      <c r="M144" s="230">
        <v>0</v>
      </c>
      <c r="N144" s="230">
        <v>0</v>
      </c>
      <c r="O144" s="230">
        <v>0</v>
      </c>
    </row>
    <row r="145" s="213" customFormat="1" ht="30" customHeight="1" spans="1:15">
      <c r="A145" s="228" t="s">
        <v>300</v>
      </c>
      <c r="B145" s="228" t="s">
        <v>145</v>
      </c>
      <c r="C145" s="228" t="s">
        <v>194</v>
      </c>
      <c r="D145" s="231" t="s">
        <v>309</v>
      </c>
      <c r="E145" s="230">
        <v>2</v>
      </c>
      <c r="F145" s="230">
        <v>2</v>
      </c>
      <c r="G145" s="230">
        <v>0</v>
      </c>
      <c r="H145" s="230">
        <v>0</v>
      </c>
      <c r="I145" s="230">
        <v>0</v>
      </c>
      <c r="J145" s="230">
        <v>2</v>
      </c>
      <c r="K145" s="230">
        <v>0</v>
      </c>
      <c r="L145" s="230">
        <v>0</v>
      </c>
      <c r="M145" s="230">
        <v>0</v>
      </c>
      <c r="N145" s="230">
        <v>0</v>
      </c>
      <c r="O145" s="230">
        <v>0</v>
      </c>
    </row>
    <row r="146" s="213" customFormat="1" ht="44" customHeight="1" spans="1:15">
      <c r="A146" s="228" t="s">
        <v>300</v>
      </c>
      <c r="B146" s="228" t="s">
        <v>145</v>
      </c>
      <c r="C146" s="228" t="s">
        <v>158</v>
      </c>
      <c r="D146" s="229" t="s">
        <v>310</v>
      </c>
      <c r="E146" s="230">
        <v>17</v>
      </c>
      <c r="F146" s="230">
        <v>17</v>
      </c>
      <c r="G146" s="230">
        <v>0</v>
      </c>
      <c r="H146" s="230">
        <v>0</v>
      </c>
      <c r="I146" s="230">
        <v>0</v>
      </c>
      <c r="J146" s="230">
        <v>17</v>
      </c>
      <c r="K146" s="230">
        <v>0</v>
      </c>
      <c r="L146" s="230">
        <v>0</v>
      </c>
      <c r="M146" s="230">
        <v>0</v>
      </c>
      <c r="N146" s="230">
        <v>0</v>
      </c>
      <c r="O146" s="230">
        <v>0</v>
      </c>
    </row>
    <row r="147" s="213" customFormat="1" ht="30" customHeight="1" spans="1:15">
      <c r="A147" s="228" t="s">
        <v>300</v>
      </c>
      <c r="B147" s="228" t="s">
        <v>148</v>
      </c>
      <c r="C147" s="228"/>
      <c r="D147" s="231" t="s">
        <v>311</v>
      </c>
      <c r="E147" s="230">
        <v>4930</v>
      </c>
      <c r="F147" s="230">
        <v>4930</v>
      </c>
      <c r="G147" s="230">
        <v>138</v>
      </c>
      <c r="H147" s="230">
        <v>51</v>
      </c>
      <c r="I147" s="230">
        <v>512</v>
      </c>
      <c r="J147" s="230">
        <v>582</v>
      </c>
      <c r="K147" s="230">
        <v>3648</v>
      </c>
      <c r="L147" s="230">
        <v>0</v>
      </c>
      <c r="M147" s="230">
        <v>0</v>
      </c>
      <c r="N147" s="230">
        <v>0</v>
      </c>
      <c r="O147" s="230">
        <v>0</v>
      </c>
    </row>
    <row r="148" s="213" customFormat="1" ht="30" customHeight="1" spans="1:15">
      <c r="A148" s="228" t="s">
        <v>300</v>
      </c>
      <c r="B148" s="228" t="s">
        <v>148</v>
      </c>
      <c r="C148" s="228" t="s">
        <v>145</v>
      </c>
      <c r="D148" s="231" t="s">
        <v>312</v>
      </c>
      <c r="E148" s="230">
        <v>189</v>
      </c>
      <c r="F148" s="230">
        <v>189</v>
      </c>
      <c r="G148" s="230">
        <v>138</v>
      </c>
      <c r="H148" s="230">
        <v>51</v>
      </c>
      <c r="I148" s="230">
        <v>0</v>
      </c>
      <c r="J148" s="230">
        <v>1</v>
      </c>
      <c r="K148" s="230">
        <v>0</v>
      </c>
      <c r="L148" s="230">
        <v>0</v>
      </c>
      <c r="M148" s="230">
        <v>0</v>
      </c>
      <c r="N148" s="230">
        <v>0</v>
      </c>
      <c r="O148" s="230">
        <v>0</v>
      </c>
    </row>
    <row r="149" s="213" customFormat="1" ht="43" customHeight="1" spans="1:15">
      <c r="A149" s="228" t="s">
        <v>300</v>
      </c>
      <c r="B149" s="228" t="s">
        <v>148</v>
      </c>
      <c r="C149" s="228" t="s">
        <v>148</v>
      </c>
      <c r="D149" s="229" t="s">
        <v>313</v>
      </c>
      <c r="E149" s="230">
        <v>69</v>
      </c>
      <c r="F149" s="230">
        <v>69</v>
      </c>
      <c r="G149" s="230">
        <v>0</v>
      </c>
      <c r="H149" s="230">
        <v>0</v>
      </c>
      <c r="I149" s="230">
        <v>0</v>
      </c>
      <c r="J149" s="230">
        <v>69</v>
      </c>
      <c r="K149" s="230">
        <v>0</v>
      </c>
      <c r="L149" s="230">
        <v>0</v>
      </c>
      <c r="M149" s="230">
        <v>0</v>
      </c>
      <c r="N149" s="230">
        <v>0</v>
      </c>
      <c r="O149" s="230">
        <v>0</v>
      </c>
    </row>
    <row r="150" s="213" customFormat="1" ht="30" customHeight="1" spans="1:15">
      <c r="A150" s="228" t="s">
        <v>300</v>
      </c>
      <c r="B150" s="228" t="s">
        <v>148</v>
      </c>
      <c r="C150" s="228" t="s">
        <v>152</v>
      </c>
      <c r="D150" s="231" t="s">
        <v>314</v>
      </c>
      <c r="E150" s="230">
        <v>64</v>
      </c>
      <c r="F150" s="230">
        <v>64</v>
      </c>
      <c r="G150" s="230">
        <v>0</v>
      </c>
      <c r="H150" s="230">
        <v>0</v>
      </c>
      <c r="I150" s="230">
        <v>0</v>
      </c>
      <c r="J150" s="230">
        <v>0</v>
      </c>
      <c r="K150" s="230">
        <v>64</v>
      </c>
      <c r="L150" s="230">
        <v>0</v>
      </c>
      <c r="M150" s="230">
        <v>0</v>
      </c>
      <c r="N150" s="230">
        <v>0</v>
      </c>
      <c r="O150" s="230">
        <v>0</v>
      </c>
    </row>
    <row r="151" s="213" customFormat="1" ht="30" customHeight="1" spans="1:15">
      <c r="A151" s="228" t="s">
        <v>300</v>
      </c>
      <c r="B151" s="228" t="s">
        <v>148</v>
      </c>
      <c r="C151" s="228" t="s">
        <v>156</v>
      </c>
      <c r="D151" s="231" t="s">
        <v>315</v>
      </c>
      <c r="E151" s="230">
        <v>3873</v>
      </c>
      <c r="F151" s="230">
        <v>3873</v>
      </c>
      <c r="G151" s="230">
        <v>0</v>
      </c>
      <c r="H151" s="230">
        <v>0</v>
      </c>
      <c r="I151" s="230">
        <v>0</v>
      </c>
      <c r="J151" s="230">
        <v>512</v>
      </c>
      <c r="K151" s="230">
        <v>3361</v>
      </c>
      <c r="L151" s="230">
        <v>0</v>
      </c>
      <c r="M151" s="230">
        <v>0</v>
      </c>
      <c r="N151" s="230">
        <v>0</v>
      </c>
      <c r="O151" s="230">
        <v>0</v>
      </c>
    </row>
    <row r="152" s="213" customFormat="1" ht="30" customHeight="1" spans="1:15">
      <c r="A152" s="228" t="s">
        <v>300</v>
      </c>
      <c r="B152" s="228" t="s">
        <v>148</v>
      </c>
      <c r="C152" s="228" t="s">
        <v>158</v>
      </c>
      <c r="D152" s="229" t="s">
        <v>316</v>
      </c>
      <c r="E152" s="230">
        <v>736</v>
      </c>
      <c r="F152" s="230">
        <v>736</v>
      </c>
      <c r="G152" s="230">
        <v>0</v>
      </c>
      <c r="H152" s="230">
        <v>0</v>
      </c>
      <c r="I152" s="230">
        <v>512</v>
      </c>
      <c r="J152" s="230">
        <v>0</v>
      </c>
      <c r="K152" s="230">
        <v>224</v>
      </c>
      <c r="L152" s="230">
        <v>0</v>
      </c>
      <c r="M152" s="230">
        <v>0</v>
      </c>
      <c r="N152" s="230">
        <v>0</v>
      </c>
      <c r="O152" s="230">
        <v>0</v>
      </c>
    </row>
    <row r="153" s="213" customFormat="1" ht="30" customHeight="1" spans="1:15">
      <c r="A153" s="228" t="s">
        <v>300</v>
      </c>
      <c r="B153" s="228" t="s">
        <v>170</v>
      </c>
      <c r="C153" s="228"/>
      <c r="D153" s="231" t="s">
        <v>317</v>
      </c>
      <c r="E153" s="230">
        <v>1398</v>
      </c>
      <c r="F153" s="230">
        <v>1398</v>
      </c>
      <c r="G153" s="230">
        <v>91</v>
      </c>
      <c r="H153" s="230">
        <v>20</v>
      </c>
      <c r="I153" s="230">
        <v>1075</v>
      </c>
      <c r="J153" s="230">
        <v>186</v>
      </c>
      <c r="K153" s="230">
        <v>26</v>
      </c>
      <c r="L153" s="230">
        <v>0</v>
      </c>
      <c r="M153" s="230">
        <v>0</v>
      </c>
      <c r="N153" s="230">
        <v>0</v>
      </c>
      <c r="O153" s="230">
        <v>0</v>
      </c>
    </row>
    <row r="154" s="213" customFormat="1" ht="45" customHeight="1" spans="1:15">
      <c r="A154" s="228" t="s">
        <v>300</v>
      </c>
      <c r="B154" s="228" t="s">
        <v>170</v>
      </c>
      <c r="C154" s="228" t="s">
        <v>145</v>
      </c>
      <c r="D154" s="231" t="s">
        <v>318</v>
      </c>
      <c r="E154" s="230">
        <v>1159</v>
      </c>
      <c r="F154" s="230">
        <v>1159</v>
      </c>
      <c r="G154" s="230">
        <v>30</v>
      </c>
      <c r="H154" s="230">
        <v>0</v>
      </c>
      <c r="I154" s="230">
        <v>949</v>
      </c>
      <c r="J154" s="230">
        <v>153</v>
      </c>
      <c r="K154" s="230">
        <v>26</v>
      </c>
      <c r="L154" s="230">
        <v>0</v>
      </c>
      <c r="M154" s="230">
        <v>0</v>
      </c>
      <c r="N154" s="230">
        <v>0</v>
      </c>
      <c r="O154" s="230">
        <v>0</v>
      </c>
    </row>
    <row r="155" s="213" customFormat="1" ht="35" customHeight="1" spans="1:15">
      <c r="A155" s="228" t="s">
        <v>300</v>
      </c>
      <c r="B155" s="228" t="s">
        <v>170</v>
      </c>
      <c r="C155" s="228" t="s">
        <v>164</v>
      </c>
      <c r="D155" s="231" t="s">
        <v>319</v>
      </c>
      <c r="E155" s="230">
        <v>239</v>
      </c>
      <c r="F155" s="230">
        <v>239</v>
      </c>
      <c r="G155" s="230">
        <v>60</v>
      </c>
      <c r="H155" s="230">
        <v>20</v>
      </c>
      <c r="I155" s="230">
        <v>126</v>
      </c>
      <c r="J155" s="230">
        <v>33</v>
      </c>
      <c r="K155" s="230">
        <v>0</v>
      </c>
      <c r="L155" s="230">
        <v>0</v>
      </c>
      <c r="M155" s="230">
        <v>0</v>
      </c>
      <c r="N155" s="230">
        <v>0</v>
      </c>
      <c r="O155" s="230">
        <v>0</v>
      </c>
    </row>
    <row r="156" s="213" customFormat="1" ht="22" customHeight="1" spans="1:15">
      <c r="A156" s="228" t="s">
        <v>300</v>
      </c>
      <c r="B156" s="228" t="s">
        <v>154</v>
      </c>
      <c r="C156" s="228"/>
      <c r="D156" s="231" t="s">
        <v>320</v>
      </c>
      <c r="E156" s="230">
        <v>313</v>
      </c>
      <c r="F156" s="230">
        <v>313</v>
      </c>
      <c r="G156" s="230">
        <v>0</v>
      </c>
      <c r="H156" s="230">
        <v>0</v>
      </c>
      <c r="I156" s="230">
        <v>37</v>
      </c>
      <c r="J156" s="230">
        <v>0</v>
      </c>
      <c r="K156" s="230">
        <v>276</v>
      </c>
      <c r="L156" s="230">
        <v>0</v>
      </c>
      <c r="M156" s="230">
        <v>0</v>
      </c>
      <c r="N156" s="230">
        <v>0</v>
      </c>
      <c r="O156" s="230">
        <v>0</v>
      </c>
    </row>
    <row r="157" s="213" customFormat="1" ht="30" customHeight="1" spans="1:15">
      <c r="A157" s="228" t="s">
        <v>300</v>
      </c>
      <c r="B157" s="228" t="s">
        <v>154</v>
      </c>
      <c r="C157" s="228" t="s">
        <v>145</v>
      </c>
      <c r="D157" s="231" t="s">
        <v>321</v>
      </c>
      <c r="E157" s="230">
        <v>63</v>
      </c>
      <c r="F157" s="230">
        <v>63</v>
      </c>
      <c r="G157" s="230">
        <v>0</v>
      </c>
      <c r="H157" s="230">
        <v>0</v>
      </c>
      <c r="I157" s="230">
        <v>0</v>
      </c>
      <c r="J157" s="230">
        <v>0</v>
      </c>
      <c r="K157" s="230">
        <v>63</v>
      </c>
      <c r="L157" s="230">
        <v>0</v>
      </c>
      <c r="M157" s="230">
        <v>0</v>
      </c>
      <c r="N157" s="230">
        <v>0</v>
      </c>
      <c r="O157" s="230">
        <v>0</v>
      </c>
    </row>
    <row r="158" s="213" customFormat="1" ht="30" customHeight="1" spans="1:15">
      <c r="A158" s="228" t="s">
        <v>300</v>
      </c>
      <c r="B158" s="228" t="s">
        <v>154</v>
      </c>
      <c r="C158" s="228" t="s">
        <v>170</v>
      </c>
      <c r="D158" s="231" t="s">
        <v>322</v>
      </c>
      <c r="E158" s="230">
        <v>250</v>
      </c>
      <c r="F158" s="230">
        <v>250</v>
      </c>
      <c r="G158" s="230">
        <v>0</v>
      </c>
      <c r="H158" s="230">
        <v>0</v>
      </c>
      <c r="I158" s="230">
        <v>37</v>
      </c>
      <c r="J158" s="230">
        <v>0</v>
      </c>
      <c r="K158" s="230">
        <v>213</v>
      </c>
      <c r="L158" s="230">
        <v>0</v>
      </c>
      <c r="M158" s="230">
        <v>0</v>
      </c>
      <c r="N158" s="230">
        <v>0</v>
      </c>
      <c r="O158" s="230">
        <v>0</v>
      </c>
    </row>
    <row r="159" s="213" customFormat="1" ht="21" customHeight="1" spans="1:15">
      <c r="A159" s="228" t="s">
        <v>300</v>
      </c>
      <c r="B159" s="228" t="s">
        <v>156</v>
      </c>
      <c r="C159" s="228"/>
      <c r="D159" s="231" t="s">
        <v>323</v>
      </c>
      <c r="E159" s="230">
        <v>383</v>
      </c>
      <c r="F159" s="230">
        <v>383</v>
      </c>
      <c r="G159" s="230">
        <v>0</v>
      </c>
      <c r="H159" s="230">
        <v>0</v>
      </c>
      <c r="I159" s="230">
        <v>383</v>
      </c>
      <c r="J159" s="230">
        <v>0</v>
      </c>
      <c r="K159" s="230">
        <v>0</v>
      </c>
      <c r="L159" s="230">
        <v>0</v>
      </c>
      <c r="M159" s="230">
        <v>0</v>
      </c>
      <c r="N159" s="230">
        <v>0</v>
      </c>
      <c r="O159" s="230">
        <v>0</v>
      </c>
    </row>
    <row r="160" s="213" customFormat="1" ht="25" customHeight="1" spans="1:15">
      <c r="A160" s="228" t="s">
        <v>300</v>
      </c>
      <c r="B160" s="228" t="s">
        <v>156</v>
      </c>
      <c r="C160" s="228" t="s">
        <v>145</v>
      </c>
      <c r="D160" s="229" t="s">
        <v>324</v>
      </c>
      <c r="E160" s="230">
        <v>1</v>
      </c>
      <c r="F160" s="230">
        <v>1</v>
      </c>
      <c r="G160" s="230">
        <v>0</v>
      </c>
      <c r="H160" s="230">
        <v>0</v>
      </c>
      <c r="I160" s="230">
        <v>1</v>
      </c>
      <c r="J160" s="230">
        <v>0</v>
      </c>
      <c r="K160" s="230">
        <v>0</v>
      </c>
      <c r="L160" s="230">
        <v>0</v>
      </c>
      <c r="M160" s="230">
        <v>0</v>
      </c>
      <c r="N160" s="230">
        <v>0</v>
      </c>
      <c r="O160" s="230">
        <v>0</v>
      </c>
    </row>
    <row r="161" s="213" customFormat="1" ht="30" customHeight="1" spans="1:15">
      <c r="A161" s="228" t="s">
        <v>300</v>
      </c>
      <c r="B161" s="228" t="s">
        <v>156</v>
      </c>
      <c r="C161" s="228" t="s">
        <v>170</v>
      </c>
      <c r="D161" s="231" t="s">
        <v>325</v>
      </c>
      <c r="E161" s="230">
        <v>223</v>
      </c>
      <c r="F161" s="230">
        <v>223</v>
      </c>
      <c r="G161" s="230">
        <v>0</v>
      </c>
      <c r="H161" s="230">
        <v>0</v>
      </c>
      <c r="I161" s="230">
        <v>223</v>
      </c>
      <c r="J161" s="230">
        <v>0</v>
      </c>
      <c r="K161" s="230">
        <v>0</v>
      </c>
      <c r="L161" s="230">
        <v>0</v>
      </c>
      <c r="M161" s="230">
        <v>0</v>
      </c>
      <c r="N161" s="230">
        <v>0</v>
      </c>
      <c r="O161" s="230">
        <v>0</v>
      </c>
    </row>
    <row r="162" s="213" customFormat="1" ht="30" customHeight="1" spans="1:15">
      <c r="A162" s="228" t="s">
        <v>300</v>
      </c>
      <c r="B162" s="228" t="s">
        <v>156</v>
      </c>
      <c r="C162" s="228" t="s">
        <v>158</v>
      </c>
      <c r="D162" s="231" t="s">
        <v>326</v>
      </c>
      <c r="E162" s="230">
        <v>159</v>
      </c>
      <c r="F162" s="230">
        <v>159</v>
      </c>
      <c r="G162" s="230">
        <v>0</v>
      </c>
      <c r="H162" s="230">
        <v>0</v>
      </c>
      <c r="I162" s="230">
        <v>159</v>
      </c>
      <c r="J162" s="230">
        <v>0</v>
      </c>
      <c r="K162" s="230">
        <v>0</v>
      </c>
      <c r="L162" s="230">
        <v>0</v>
      </c>
      <c r="M162" s="230">
        <v>0</v>
      </c>
      <c r="N162" s="230">
        <v>0</v>
      </c>
      <c r="O162" s="230">
        <v>0</v>
      </c>
    </row>
    <row r="163" s="213" customFormat="1" ht="21" customHeight="1" spans="1:15">
      <c r="A163" s="228" t="s">
        <v>300</v>
      </c>
      <c r="B163" s="228" t="s">
        <v>292</v>
      </c>
      <c r="C163" s="228"/>
      <c r="D163" s="231" t="s">
        <v>327</v>
      </c>
      <c r="E163" s="230">
        <v>162</v>
      </c>
      <c r="F163" s="230">
        <v>162</v>
      </c>
      <c r="G163" s="230">
        <v>0</v>
      </c>
      <c r="H163" s="230">
        <v>0</v>
      </c>
      <c r="I163" s="230">
        <v>162</v>
      </c>
      <c r="J163" s="230">
        <v>0</v>
      </c>
      <c r="K163" s="230">
        <v>0</v>
      </c>
      <c r="L163" s="230">
        <v>0</v>
      </c>
      <c r="M163" s="230">
        <v>0</v>
      </c>
      <c r="N163" s="230">
        <v>0</v>
      </c>
      <c r="O163" s="230">
        <v>0</v>
      </c>
    </row>
    <row r="164" s="213" customFormat="1" ht="44" customHeight="1" spans="1:15">
      <c r="A164" s="228" t="s">
        <v>300</v>
      </c>
      <c r="B164" s="228" t="s">
        <v>292</v>
      </c>
      <c r="C164" s="228" t="s">
        <v>148</v>
      </c>
      <c r="D164" s="231" t="s">
        <v>328</v>
      </c>
      <c r="E164" s="230">
        <v>162</v>
      </c>
      <c r="F164" s="230">
        <v>162</v>
      </c>
      <c r="G164" s="230">
        <v>0</v>
      </c>
      <c r="H164" s="230">
        <v>0</v>
      </c>
      <c r="I164" s="230">
        <v>162</v>
      </c>
      <c r="J164" s="230">
        <v>0</v>
      </c>
      <c r="K164" s="230">
        <v>0</v>
      </c>
      <c r="L164" s="230">
        <v>0</v>
      </c>
      <c r="M164" s="230">
        <v>0</v>
      </c>
      <c r="N164" s="230">
        <v>0</v>
      </c>
      <c r="O164" s="230">
        <v>0</v>
      </c>
    </row>
    <row r="165" s="213" customFormat="1" ht="30" customHeight="1" spans="1:15">
      <c r="A165" s="228" t="s">
        <v>300</v>
      </c>
      <c r="B165" s="228" t="s">
        <v>194</v>
      </c>
      <c r="C165" s="228"/>
      <c r="D165" s="231" t="s">
        <v>329</v>
      </c>
      <c r="E165" s="230">
        <v>305</v>
      </c>
      <c r="F165" s="230">
        <v>305</v>
      </c>
      <c r="G165" s="230">
        <v>0</v>
      </c>
      <c r="H165" s="230">
        <v>0</v>
      </c>
      <c r="I165" s="230">
        <v>0</v>
      </c>
      <c r="J165" s="230">
        <v>0</v>
      </c>
      <c r="K165" s="230">
        <v>305</v>
      </c>
      <c r="L165" s="230">
        <v>0</v>
      </c>
      <c r="M165" s="230">
        <v>0</v>
      </c>
      <c r="N165" s="230">
        <v>0</v>
      </c>
      <c r="O165" s="230">
        <v>0</v>
      </c>
    </row>
    <row r="166" s="213" customFormat="1" ht="25" customHeight="1" spans="1:15">
      <c r="A166" s="228" t="s">
        <v>300</v>
      </c>
      <c r="B166" s="228" t="s">
        <v>194</v>
      </c>
      <c r="C166" s="228" t="s">
        <v>145</v>
      </c>
      <c r="D166" s="229" t="s">
        <v>330</v>
      </c>
      <c r="E166" s="230">
        <v>60</v>
      </c>
      <c r="F166" s="230">
        <v>60</v>
      </c>
      <c r="G166" s="230">
        <v>0</v>
      </c>
      <c r="H166" s="230">
        <v>0</v>
      </c>
      <c r="I166" s="230">
        <v>0</v>
      </c>
      <c r="J166" s="230">
        <v>0</v>
      </c>
      <c r="K166" s="230">
        <v>60</v>
      </c>
      <c r="L166" s="230">
        <v>0</v>
      </c>
      <c r="M166" s="230">
        <v>0</v>
      </c>
      <c r="N166" s="230">
        <v>0</v>
      </c>
      <c r="O166" s="230">
        <v>0</v>
      </c>
    </row>
    <row r="167" s="213" customFormat="1" ht="25" customHeight="1" spans="1:15">
      <c r="A167" s="228" t="s">
        <v>300</v>
      </c>
      <c r="B167" s="228" t="s">
        <v>194</v>
      </c>
      <c r="C167" s="228" t="s">
        <v>148</v>
      </c>
      <c r="D167" s="231" t="s">
        <v>331</v>
      </c>
      <c r="E167" s="230">
        <v>245</v>
      </c>
      <c r="F167" s="230">
        <v>245</v>
      </c>
      <c r="G167" s="230">
        <v>0</v>
      </c>
      <c r="H167" s="230">
        <v>0</v>
      </c>
      <c r="I167" s="230">
        <v>0</v>
      </c>
      <c r="J167" s="230">
        <v>0</v>
      </c>
      <c r="K167" s="230">
        <v>245</v>
      </c>
      <c r="L167" s="230">
        <v>0</v>
      </c>
      <c r="M167" s="230">
        <v>0</v>
      </c>
      <c r="N167" s="230">
        <v>0</v>
      </c>
      <c r="O167" s="230">
        <v>0</v>
      </c>
    </row>
    <row r="168" s="213" customFormat="1" ht="30" customHeight="1" spans="1:15">
      <c r="A168" s="228" t="s">
        <v>300</v>
      </c>
      <c r="B168" s="228" t="s">
        <v>199</v>
      </c>
      <c r="C168" s="228"/>
      <c r="D168" s="231" t="s">
        <v>332</v>
      </c>
      <c r="E168" s="230">
        <v>273</v>
      </c>
      <c r="F168" s="230">
        <v>273</v>
      </c>
      <c r="G168" s="230">
        <v>41</v>
      </c>
      <c r="H168" s="230">
        <v>19</v>
      </c>
      <c r="I168" s="230">
        <v>110</v>
      </c>
      <c r="J168" s="230">
        <v>22</v>
      </c>
      <c r="K168" s="230">
        <v>81</v>
      </c>
      <c r="L168" s="230">
        <v>0</v>
      </c>
      <c r="M168" s="230">
        <v>0</v>
      </c>
      <c r="N168" s="230">
        <v>0</v>
      </c>
      <c r="O168" s="230">
        <v>0</v>
      </c>
    </row>
    <row r="169" s="213" customFormat="1" ht="42" customHeight="1" spans="1:15">
      <c r="A169" s="228" t="s">
        <v>300</v>
      </c>
      <c r="B169" s="228" t="s">
        <v>199</v>
      </c>
      <c r="C169" s="228" t="s">
        <v>145</v>
      </c>
      <c r="D169" s="231" t="s">
        <v>333</v>
      </c>
      <c r="E169" s="230">
        <v>41</v>
      </c>
      <c r="F169" s="230">
        <v>41</v>
      </c>
      <c r="G169" s="230">
        <v>41</v>
      </c>
      <c r="H169" s="230">
        <v>0</v>
      </c>
      <c r="I169" s="230">
        <v>0</v>
      </c>
      <c r="J169" s="230">
        <v>0</v>
      </c>
      <c r="K169" s="230">
        <v>0</v>
      </c>
      <c r="L169" s="230">
        <v>0</v>
      </c>
      <c r="M169" s="230">
        <v>0</v>
      </c>
      <c r="N169" s="230">
        <v>0</v>
      </c>
      <c r="O169" s="230">
        <v>0</v>
      </c>
    </row>
    <row r="170" s="213" customFormat="1" ht="48" customHeight="1" spans="1:15">
      <c r="A170" s="228" t="s">
        <v>300</v>
      </c>
      <c r="B170" s="228" t="s">
        <v>199</v>
      </c>
      <c r="C170" s="228" t="s">
        <v>148</v>
      </c>
      <c r="D170" s="231" t="s">
        <v>334</v>
      </c>
      <c r="E170" s="230">
        <v>34</v>
      </c>
      <c r="F170" s="230">
        <v>34</v>
      </c>
      <c r="G170" s="230">
        <v>0</v>
      </c>
      <c r="H170" s="230">
        <v>19</v>
      </c>
      <c r="I170" s="230">
        <v>0</v>
      </c>
      <c r="J170" s="230">
        <v>15</v>
      </c>
      <c r="K170" s="230">
        <v>0</v>
      </c>
      <c r="L170" s="230">
        <v>0</v>
      </c>
      <c r="M170" s="230">
        <v>0</v>
      </c>
      <c r="N170" s="230">
        <v>0</v>
      </c>
      <c r="O170" s="230">
        <v>0</v>
      </c>
    </row>
    <row r="171" s="213" customFormat="1" ht="28" customHeight="1" spans="1:15">
      <c r="A171" s="228" t="s">
        <v>300</v>
      </c>
      <c r="B171" s="228" t="s">
        <v>199</v>
      </c>
      <c r="C171" s="228" t="s">
        <v>154</v>
      </c>
      <c r="D171" s="229" t="s">
        <v>335</v>
      </c>
      <c r="E171" s="230">
        <v>110</v>
      </c>
      <c r="F171" s="230">
        <v>110</v>
      </c>
      <c r="G171" s="230">
        <v>0</v>
      </c>
      <c r="H171" s="230">
        <v>0</v>
      </c>
      <c r="I171" s="230">
        <v>110</v>
      </c>
      <c r="J171" s="230">
        <v>0</v>
      </c>
      <c r="K171" s="230">
        <v>0</v>
      </c>
      <c r="L171" s="230">
        <v>0</v>
      </c>
      <c r="M171" s="230">
        <v>0</v>
      </c>
      <c r="N171" s="230">
        <v>0</v>
      </c>
      <c r="O171" s="230">
        <v>0</v>
      </c>
    </row>
    <row r="172" s="213" customFormat="1" ht="30" customHeight="1" spans="1:15">
      <c r="A172" s="228" t="s">
        <v>300</v>
      </c>
      <c r="B172" s="228" t="s">
        <v>199</v>
      </c>
      <c r="C172" s="228" t="s">
        <v>158</v>
      </c>
      <c r="D172" s="231" t="s">
        <v>336</v>
      </c>
      <c r="E172" s="230">
        <v>87</v>
      </c>
      <c r="F172" s="230">
        <v>87</v>
      </c>
      <c r="G172" s="230">
        <v>0</v>
      </c>
      <c r="H172" s="230">
        <v>0</v>
      </c>
      <c r="I172" s="230">
        <v>0</v>
      </c>
      <c r="J172" s="230">
        <v>7</v>
      </c>
      <c r="K172" s="230">
        <v>81</v>
      </c>
      <c r="L172" s="230">
        <v>0</v>
      </c>
      <c r="M172" s="230">
        <v>0</v>
      </c>
      <c r="N172" s="230">
        <v>0</v>
      </c>
      <c r="O172" s="230">
        <v>0</v>
      </c>
    </row>
    <row r="173" s="213" customFormat="1" ht="25" customHeight="1" spans="1:15">
      <c r="A173" s="228" t="s">
        <v>300</v>
      </c>
      <c r="B173" s="228" t="s">
        <v>337</v>
      </c>
      <c r="C173" s="228"/>
      <c r="D173" s="231" t="s">
        <v>338</v>
      </c>
      <c r="E173" s="230">
        <v>10</v>
      </c>
      <c r="F173" s="230">
        <v>10</v>
      </c>
      <c r="G173" s="230">
        <v>0</v>
      </c>
      <c r="H173" s="230">
        <v>0</v>
      </c>
      <c r="I173" s="230">
        <v>0</v>
      </c>
      <c r="J173" s="230">
        <v>0</v>
      </c>
      <c r="K173" s="230">
        <v>10</v>
      </c>
      <c r="L173" s="230">
        <v>0</v>
      </c>
      <c r="M173" s="230">
        <v>0</v>
      </c>
      <c r="N173" s="230">
        <v>0</v>
      </c>
      <c r="O173" s="230">
        <v>0</v>
      </c>
    </row>
    <row r="174" s="213" customFormat="1" ht="30" customHeight="1" spans="1:15">
      <c r="A174" s="228" t="s">
        <v>300</v>
      </c>
      <c r="B174" s="228" t="s">
        <v>337</v>
      </c>
      <c r="C174" s="228" t="s">
        <v>158</v>
      </c>
      <c r="D174" s="231" t="s">
        <v>339</v>
      </c>
      <c r="E174" s="230">
        <v>10</v>
      </c>
      <c r="F174" s="230">
        <v>10</v>
      </c>
      <c r="G174" s="230">
        <v>0</v>
      </c>
      <c r="H174" s="230">
        <v>0</v>
      </c>
      <c r="I174" s="230">
        <v>0</v>
      </c>
      <c r="J174" s="230">
        <v>0</v>
      </c>
      <c r="K174" s="230">
        <v>10</v>
      </c>
      <c r="L174" s="230">
        <v>0</v>
      </c>
      <c r="M174" s="230">
        <v>0</v>
      </c>
      <c r="N174" s="230">
        <v>0</v>
      </c>
      <c r="O174" s="230">
        <v>0</v>
      </c>
    </row>
    <row r="175" s="213" customFormat="1" ht="30" customHeight="1" spans="1:15">
      <c r="A175" s="228" t="s">
        <v>300</v>
      </c>
      <c r="B175" s="228" t="s">
        <v>340</v>
      </c>
      <c r="C175" s="228"/>
      <c r="D175" s="231" t="s">
        <v>341</v>
      </c>
      <c r="E175" s="230">
        <v>30</v>
      </c>
      <c r="F175" s="230">
        <v>30</v>
      </c>
      <c r="G175" s="230">
        <v>0</v>
      </c>
      <c r="H175" s="230">
        <v>0</v>
      </c>
      <c r="I175" s="230">
        <v>30</v>
      </c>
      <c r="J175" s="230">
        <v>0</v>
      </c>
      <c r="K175" s="230">
        <v>0</v>
      </c>
      <c r="L175" s="230">
        <v>0</v>
      </c>
      <c r="M175" s="230">
        <v>0</v>
      </c>
      <c r="N175" s="230">
        <v>0</v>
      </c>
      <c r="O175" s="230">
        <v>0</v>
      </c>
    </row>
    <row r="176" s="213" customFormat="1" ht="42" customHeight="1" spans="1:15">
      <c r="A176" s="228" t="s">
        <v>300</v>
      </c>
      <c r="B176" s="228" t="s">
        <v>340</v>
      </c>
      <c r="C176" s="228" t="s">
        <v>145</v>
      </c>
      <c r="D176" s="231" t="s">
        <v>342</v>
      </c>
      <c r="E176" s="230">
        <v>10</v>
      </c>
      <c r="F176" s="230">
        <v>10</v>
      </c>
      <c r="G176" s="230">
        <v>0</v>
      </c>
      <c r="H176" s="230">
        <v>0</v>
      </c>
      <c r="I176" s="230">
        <v>10</v>
      </c>
      <c r="J176" s="230">
        <v>0</v>
      </c>
      <c r="K176" s="230">
        <v>0</v>
      </c>
      <c r="L176" s="230">
        <v>0</v>
      </c>
      <c r="M176" s="230">
        <v>0</v>
      </c>
      <c r="N176" s="230">
        <v>0</v>
      </c>
      <c r="O176" s="230">
        <v>0</v>
      </c>
    </row>
    <row r="177" s="213" customFormat="1" ht="41" customHeight="1" spans="1:15">
      <c r="A177" s="228" t="s">
        <v>300</v>
      </c>
      <c r="B177" s="228" t="s">
        <v>340</v>
      </c>
      <c r="C177" s="228" t="s">
        <v>148</v>
      </c>
      <c r="D177" s="231" t="s">
        <v>343</v>
      </c>
      <c r="E177" s="230">
        <v>20</v>
      </c>
      <c r="F177" s="230">
        <v>20</v>
      </c>
      <c r="G177" s="230">
        <v>0</v>
      </c>
      <c r="H177" s="230">
        <v>0</v>
      </c>
      <c r="I177" s="230">
        <v>20</v>
      </c>
      <c r="J177" s="230">
        <v>0</v>
      </c>
      <c r="K177" s="230">
        <v>0</v>
      </c>
      <c r="L177" s="230">
        <v>0</v>
      </c>
      <c r="M177" s="230">
        <v>0</v>
      </c>
      <c r="N177" s="230">
        <v>0</v>
      </c>
      <c r="O177" s="230">
        <v>0</v>
      </c>
    </row>
    <row r="178" s="213" customFormat="1" ht="23" customHeight="1" spans="1:15">
      <c r="A178" s="228" t="s">
        <v>300</v>
      </c>
      <c r="B178" s="228" t="s">
        <v>344</v>
      </c>
      <c r="C178" s="228"/>
      <c r="D178" s="231" t="s">
        <v>345</v>
      </c>
      <c r="E178" s="230">
        <v>34</v>
      </c>
      <c r="F178" s="230">
        <v>34</v>
      </c>
      <c r="G178" s="230">
        <v>0</v>
      </c>
      <c r="H178" s="230">
        <v>0</v>
      </c>
      <c r="I178" s="230">
        <v>34</v>
      </c>
      <c r="J178" s="230">
        <v>0</v>
      </c>
      <c r="K178" s="230">
        <v>0</v>
      </c>
      <c r="L178" s="230">
        <v>0</v>
      </c>
      <c r="M178" s="230">
        <v>0</v>
      </c>
      <c r="N178" s="230">
        <v>0</v>
      </c>
      <c r="O178" s="230">
        <v>0</v>
      </c>
    </row>
    <row r="179" s="213" customFormat="1" ht="27" customHeight="1" spans="1:15">
      <c r="A179" s="228" t="s">
        <v>300</v>
      </c>
      <c r="B179" s="228" t="s">
        <v>344</v>
      </c>
      <c r="C179" s="228" t="s">
        <v>145</v>
      </c>
      <c r="D179" s="231" t="s">
        <v>346</v>
      </c>
      <c r="E179" s="230">
        <v>34</v>
      </c>
      <c r="F179" s="230">
        <v>34</v>
      </c>
      <c r="G179" s="230">
        <v>0</v>
      </c>
      <c r="H179" s="230">
        <v>0</v>
      </c>
      <c r="I179" s="230">
        <v>34</v>
      </c>
      <c r="J179" s="230">
        <v>0</v>
      </c>
      <c r="K179" s="230">
        <v>0</v>
      </c>
      <c r="L179" s="230">
        <v>0</v>
      </c>
      <c r="M179" s="230">
        <v>0</v>
      </c>
      <c r="N179" s="230">
        <v>0</v>
      </c>
      <c r="O179" s="230">
        <v>0</v>
      </c>
    </row>
    <row r="180" s="213" customFormat="1" ht="30" customHeight="1" spans="1:15">
      <c r="A180" s="228" t="s">
        <v>300</v>
      </c>
      <c r="B180" s="228" t="s">
        <v>347</v>
      </c>
      <c r="C180" s="228"/>
      <c r="D180" s="231" t="s">
        <v>348</v>
      </c>
      <c r="E180" s="230">
        <v>200</v>
      </c>
      <c r="F180" s="230">
        <v>200</v>
      </c>
      <c r="G180" s="230">
        <v>0</v>
      </c>
      <c r="H180" s="230">
        <v>0</v>
      </c>
      <c r="I180" s="230">
        <v>200</v>
      </c>
      <c r="J180" s="230">
        <v>0</v>
      </c>
      <c r="K180" s="230">
        <v>0</v>
      </c>
      <c r="L180" s="230">
        <v>0</v>
      </c>
      <c r="M180" s="230">
        <v>0</v>
      </c>
      <c r="N180" s="230">
        <v>0</v>
      </c>
      <c r="O180" s="230">
        <v>0</v>
      </c>
    </row>
    <row r="181" s="213" customFormat="1" ht="44" customHeight="1" spans="1:15">
      <c r="A181" s="228" t="s">
        <v>300</v>
      </c>
      <c r="B181" s="228" t="s">
        <v>347</v>
      </c>
      <c r="C181" s="228" t="s">
        <v>148</v>
      </c>
      <c r="D181" s="231" t="s">
        <v>349</v>
      </c>
      <c r="E181" s="230">
        <v>200</v>
      </c>
      <c r="F181" s="230">
        <v>200</v>
      </c>
      <c r="G181" s="230">
        <v>0</v>
      </c>
      <c r="H181" s="230">
        <v>0</v>
      </c>
      <c r="I181" s="230">
        <v>200</v>
      </c>
      <c r="J181" s="230">
        <v>0</v>
      </c>
      <c r="K181" s="230">
        <v>0</v>
      </c>
      <c r="L181" s="230">
        <v>0</v>
      </c>
      <c r="M181" s="230">
        <v>0</v>
      </c>
      <c r="N181" s="230">
        <v>0</v>
      </c>
      <c r="O181" s="230">
        <v>0</v>
      </c>
    </row>
    <row r="182" s="213" customFormat="1" ht="30" customHeight="1" spans="1:15">
      <c r="A182" s="228" t="s">
        <v>300</v>
      </c>
      <c r="B182" s="228" t="s">
        <v>350</v>
      </c>
      <c r="C182" s="228"/>
      <c r="D182" s="231" t="s">
        <v>351</v>
      </c>
      <c r="E182" s="230">
        <v>560</v>
      </c>
      <c r="F182" s="230">
        <v>560</v>
      </c>
      <c r="G182" s="230">
        <v>0</v>
      </c>
      <c r="H182" s="230">
        <v>0</v>
      </c>
      <c r="I182" s="230">
        <v>550</v>
      </c>
      <c r="J182" s="230">
        <v>0</v>
      </c>
      <c r="K182" s="230">
        <v>10</v>
      </c>
      <c r="L182" s="230">
        <v>0</v>
      </c>
      <c r="M182" s="230">
        <v>0</v>
      </c>
      <c r="N182" s="230">
        <v>0</v>
      </c>
      <c r="O182" s="230">
        <v>0</v>
      </c>
    </row>
    <row r="183" s="213" customFormat="1" ht="31" customHeight="1" spans="1:15">
      <c r="A183" s="228" t="s">
        <v>300</v>
      </c>
      <c r="B183" s="228" t="s">
        <v>350</v>
      </c>
      <c r="C183" s="228" t="s">
        <v>145</v>
      </c>
      <c r="D183" s="231" t="s">
        <v>352</v>
      </c>
      <c r="E183" s="230">
        <v>360</v>
      </c>
      <c r="F183" s="230">
        <v>360</v>
      </c>
      <c r="G183" s="230">
        <v>0</v>
      </c>
      <c r="H183" s="230">
        <v>0</v>
      </c>
      <c r="I183" s="230">
        <v>350</v>
      </c>
      <c r="J183" s="230">
        <v>0</v>
      </c>
      <c r="K183" s="230">
        <v>10</v>
      </c>
      <c r="L183" s="230">
        <v>0</v>
      </c>
      <c r="M183" s="230">
        <v>0</v>
      </c>
      <c r="N183" s="230">
        <v>0</v>
      </c>
      <c r="O183" s="230">
        <v>0</v>
      </c>
    </row>
    <row r="184" s="213" customFormat="1" ht="30" customHeight="1" spans="1:15">
      <c r="A184" s="228" t="s">
        <v>300</v>
      </c>
      <c r="B184" s="228" t="s">
        <v>350</v>
      </c>
      <c r="C184" s="228" t="s">
        <v>148</v>
      </c>
      <c r="D184" s="231" t="s">
        <v>353</v>
      </c>
      <c r="E184" s="230">
        <v>200</v>
      </c>
      <c r="F184" s="230">
        <v>200</v>
      </c>
      <c r="G184" s="230">
        <v>0</v>
      </c>
      <c r="H184" s="230">
        <v>0</v>
      </c>
      <c r="I184" s="230">
        <v>200</v>
      </c>
      <c r="J184" s="230">
        <v>0</v>
      </c>
      <c r="K184" s="230">
        <v>0</v>
      </c>
      <c r="L184" s="230">
        <v>0</v>
      </c>
      <c r="M184" s="230">
        <v>0</v>
      </c>
      <c r="N184" s="230">
        <v>0</v>
      </c>
      <c r="O184" s="230">
        <v>0</v>
      </c>
    </row>
    <row r="185" s="213" customFormat="1" ht="44" customHeight="1" spans="1:15">
      <c r="A185" s="228" t="s">
        <v>300</v>
      </c>
      <c r="B185" s="228" t="s">
        <v>210</v>
      </c>
      <c r="C185" s="228"/>
      <c r="D185" s="231" t="s">
        <v>354</v>
      </c>
      <c r="E185" s="230">
        <v>623</v>
      </c>
      <c r="F185" s="230">
        <v>623</v>
      </c>
      <c r="G185" s="230">
        <v>0</v>
      </c>
      <c r="H185" s="230">
        <v>0</v>
      </c>
      <c r="I185" s="230">
        <v>0</v>
      </c>
      <c r="J185" s="230">
        <v>0</v>
      </c>
      <c r="K185" s="230">
        <v>623</v>
      </c>
      <c r="L185" s="230">
        <v>0</v>
      </c>
      <c r="M185" s="230">
        <v>0</v>
      </c>
      <c r="N185" s="230">
        <v>0</v>
      </c>
      <c r="O185" s="230">
        <v>0</v>
      </c>
    </row>
    <row r="186" s="213" customFormat="1" ht="57" customHeight="1" spans="1:15">
      <c r="A186" s="228" t="s">
        <v>300</v>
      </c>
      <c r="B186" s="228" t="s">
        <v>210</v>
      </c>
      <c r="C186" s="228" t="s">
        <v>145</v>
      </c>
      <c r="D186" s="231" t="s">
        <v>355</v>
      </c>
      <c r="E186" s="230">
        <v>180</v>
      </c>
      <c r="F186" s="230">
        <v>180</v>
      </c>
      <c r="G186" s="230">
        <v>0</v>
      </c>
      <c r="H186" s="230">
        <v>0</v>
      </c>
      <c r="I186" s="230">
        <v>0</v>
      </c>
      <c r="J186" s="230">
        <v>0</v>
      </c>
      <c r="K186" s="230">
        <v>180</v>
      </c>
      <c r="L186" s="230">
        <v>0</v>
      </c>
      <c r="M186" s="230">
        <v>0</v>
      </c>
      <c r="N186" s="230">
        <v>0</v>
      </c>
      <c r="O186" s="230">
        <v>0</v>
      </c>
    </row>
    <row r="187" s="213" customFormat="1" ht="56" customHeight="1" spans="1:15">
      <c r="A187" s="228" t="s">
        <v>300</v>
      </c>
      <c r="B187" s="228" t="s">
        <v>210</v>
      </c>
      <c r="C187" s="228" t="s">
        <v>148</v>
      </c>
      <c r="D187" s="231" t="s">
        <v>356</v>
      </c>
      <c r="E187" s="230">
        <v>443</v>
      </c>
      <c r="F187" s="230">
        <v>443</v>
      </c>
      <c r="G187" s="230">
        <v>0</v>
      </c>
      <c r="H187" s="230">
        <v>0</v>
      </c>
      <c r="I187" s="230">
        <v>0</v>
      </c>
      <c r="J187" s="230">
        <v>0</v>
      </c>
      <c r="K187" s="230">
        <v>443</v>
      </c>
      <c r="L187" s="230">
        <v>0</v>
      </c>
      <c r="M187" s="230">
        <v>0</v>
      </c>
      <c r="N187" s="230">
        <v>0</v>
      </c>
      <c r="O187" s="230">
        <v>0</v>
      </c>
    </row>
    <row r="188" s="213" customFormat="1" ht="44" customHeight="1" spans="1:15">
      <c r="A188" s="228" t="s">
        <v>300</v>
      </c>
      <c r="B188" s="228" t="s">
        <v>357</v>
      </c>
      <c r="C188" s="228"/>
      <c r="D188" s="231" t="s">
        <v>358</v>
      </c>
      <c r="E188" s="230">
        <v>2060</v>
      </c>
      <c r="F188" s="230">
        <v>2060</v>
      </c>
      <c r="G188" s="230">
        <v>0</v>
      </c>
      <c r="H188" s="230">
        <v>0</v>
      </c>
      <c r="I188" s="230">
        <v>0</v>
      </c>
      <c r="J188" s="230">
        <v>0</v>
      </c>
      <c r="K188" s="230">
        <v>2060</v>
      </c>
      <c r="L188" s="230">
        <v>0</v>
      </c>
      <c r="M188" s="230">
        <v>0</v>
      </c>
      <c r="N188" s="230">
        <v>0</v>
      </c>
      <c r="O188" s="230">
        <v>0</v>
      </c>
    </row>
    <row r="189" s="213" customFormat="1" ht="42" customHeight="1" spans="1:15">
      <c r="A189" s="228" t="s">
        <v>300</v>
      </c>
      <c r="B189" s="228" t="s">
        <v>357</v>
      </c>
      <c r="C189" s="228" t="s">
        <v>145</v>
      </c>
      <c r="D189" s="231" t="s">
        <v>359</v>
      </c>
      <c r="E189" s="230">
        <v>60</v>
      </c>
      <c r="F189" s="230">
        <v>60</v>
      </c>
      <c r="G189" s="230">
        <v>0</v>
      </c>
      <c r="H189" s="230">
        <v>0</v>
      </c>
      <c r="I189" s="230">
        <v>0</v>
      </c>
      <c r="J189" s="230">
        <v>0</v>
      </c>
      <c r="K189" s="230">
        <v>60</v>
      </c>
      <c r="L189" s="230">
        <v>0</v>
      </c>
      <c r="M189" s="230">
        <v>0</v>
      </c>
      <c r="N189" s="230">
        <v>0</v>
      </c>
      <c r="O189" s="230">
        <v>0</v>
      </c>
    </row>
    <row r="190" s="213" customFormat="1" ht="46" customHeight="1" spans="1:15">
      <c r="A190" s="228" t="s">
        <v>300</v>
      </c>
      <c r="B190" s="228" t="s">
        <v>357</v>
      </c>
      <c r="C190" s="228" t="s">
        <v>158</v>
      </c>
      <c r="D190" s="231" t="s">
        <v>360</v>
      </c>
      <c r="E190" s="230">
        <v>2000</v>
      </c>
      <c r="F190" s="230">
        <v>2000</v>
      </c>
      <c r="G190" s="230">
        <v>0</v>
      </c>
      <c r="H190" s="230">
        <v>0</v>
      </c>
      <c r="I190" s="230">
        <v>0</v>
      </c>
      <c r="J190" s="230">
        <v>0</v>
      </c>
      <c r="K190" s="230">
        <v>2000</v>
      </c>
      <c r="L190" s="230">
        <v>0</v>
      </c>
      <c r="M190" s="230">
        <v>0</v>
      </c>
      <c r="N190" s="230">
        <v>0</v>
      </c>
      <c r="O190" s="230">
        <v>0</v>
      </c>
    </row>
    <row r="191" s="213" customFormat="1" ht="34" customHeight="1" spans="1:15">
      <c r="A191" s="228" t="s">
        <v>300</v>
      </c>
      <c r="B191" s="228" t="s">
        <v>158</v>
      </c>
      <c r="C191" s="228"/>
      <c r="D191" s="231" t="s">
        <v>361</v>
      </c>
      <c r="E191" s="230">
        <v>185</v>
      </c>
      <c r="F191" s="230">
        <v>185</v>
      </c>
      <c r="G191" s="230">
        <v>0</v>
      </c>
      <c r="H191" s="230">
        <v>0</v>
      </c>
      <c r="I191" s="230">
        <v>160</v>
      </c>
      <c r="J191" s="230">
        <v>0</v>
      </c>
      <c r="K191" s="230">
        <v>25</v>
      </c>
      <c r="L191" s="230">
        <v>0</v>
      </c>
      <c r="M191" s="230">
        <v>0</v>
      </c>
      <c r="N191" s="230">
        <v>0</v>
      </c>
      <c r="O191" s="230">
        <v>0</v>
      </c>
    </row>
    <row r="192" s="213" customFormat="1" ht="45" customHeight="1" spans="1:15">
      <c r="A192" s="228" t="s">
        <v>300</v>
      </c>
      <c r="B192" s="228" t="s">
        <v>158</v>
      </c>
      <c r="C192" s="228" t="s">
        <v>145</v>
      </c>
      <c r="D192" s="231" t="s">
        <v>362</v>
      </c>
      <c r="E192" s="230">
        <v>185</v>
      </c>
      <c r="F192" s="230">
        <v>185</v>
      </c>
      <c r="G192" s="230">
        <v>0</v>
      </c>
      <c r="H192" s="230">
        <v>0</v>
      </c>
      <c r="I192" s="230">
        <v>160</v>
      </c>
      <c r="J192" s="230">
        <v>0</v>
      </c>
      <c r="K192" s="230">
        <v>25</v>
      </c>
      <c r="L192" s="230">
        <v>0</v>
      </c>
      <c r="M192" s="230">
        <v>0</v>
      </c>
      <c r="N192" s="230">
        <v>0</v>
      </c>
      <c r="O192" s="230">
        <v>0</v>
      </c>
    </row>
    <row r="193" s="213" customFormat="1" ht="30" customHeight="1" spans="1:15">
      <c r="A193" s="228" t="s">
        <v>363</v>
      </c>
      <c r="B193" s="228"/>
      <c r="C193" s="228"/>
      <c r="D193" s="229" t="s">
        <v>364</v>
      </c>
      <c r="E193" s="230">
        <v>8436</v>
      </c>
      <c r="F193" s="230">
        <v>7748</v>
      </c>
      <c r="G193" s="230">
        <v>1918</v>
      </c>
      <c r="H193" s="230">
        <v>174</v>
      </c>
      <c r="I193" s="230">
        <v>296</v>
      </c>
      <c r="J193" s="230">
        <v>392</v>
      </c>
      <c r="K193" s="230">
        <v>4968</v>
      </c>
      <c r="L193" s="230">
        <v>688</v>
      </c>
      <c r="M193" s="230">
        <v>0</v>
      </c>
      <c r="N193" s="230">
        <v>0</v>
      </c>
      <c r="O193" s="230">
        <v>0</v>
      </c>
    </row>
    <row r="194" s="213" customFormat="1" ht="30" customHeight="1" spans="1:15">
      <c r="A194" s="228" t="s">
        <v>363</v>
      </c>
      <c r="B194" s="228" t="s">
        <v>145</v>
      </c>
      <c r="C194" s="228"/>
      <c r="D194" s="231" t="s">
        <v>365</v>
      </c>
      <c r="E194" s="230">
        <v>781</v>
      </c>
      <c r="F194" s="230">
        <v>781</v>
      </c>
      <c r="G194" s="230">
        <v>514</v>
      </c>
      <c r="H194" s="230">
        <v>174</v>
      </c>
      <c r="I194" s="230">
        <v>50</v>
      </c>
      <c r="J194" s="230">
        <v>4</v>
      </c>
      <c r="K194" s="230">
        <v>39</v>
      </c>
      <c r="L194" s="230">
        <v>0</v>
      </c>
      <c r="M194" s="230">
        <v>0</v>
      </c>
      <c r="N194" s="230">
        <v>0</v>
      </c>
      <c r="O194" s="230">
        <v>0</v>
      </c>
    </row>
    <row r="195" s="213" customFormat="1" ht="44" customHeight="1" spans="1:15">
      <c r="A195" s="228" t="s">
        <v>363</v>
      </c>
      <c r="B195" s="228" t="s">
        <v>145</v>
      </c>
      <c r="C195" s="228" t="s">
        <v>145</v>
      </c>
      <c r="D195" s="231" t="s">
        <v>366</v>
      </c>
      <c r="E195" s="230">
        <v>691</v>
      </c>
      <c r="F195" s="230">
        <v>691</v>
      </c>
      <c r="G195" s="230">
        <v>514</v>
      </c>
      <c r="H195" s="230">
        <v>174</v>
      </c>
      <c r="I195" s="230">
        <v>0</v>
      </c>
      <c r="J195" s="230">
        <v>4</v>
      </c>
      <c r="K195" s="230">
        <v>0</v>
      </c>
      <c r="L195" s="230">
        <v>0</v>
      </c>
      <c r="M195" s="230">
        <v>0</v>
      </c>
      <c r="N195" s="230">
        <v>0</v>
      </c>
      <c r="O195" s="230">
        <v>0</v>
      </c>
    </row>
    <row r="196" s="213" customFormat="1" ht="51" customHeight="1" spans="1:15">
      <c r="A196" s="228" t="s">
        <v>363</v>
      </c>
      <c r="B196" s="228" t="s">
        <v>145</v>
      </c>
      <c r="C196" s="228" t="s">
        <v>148</v>
      </c>
      <c r="D196" s="229" t="s">
        <v>367</v>
      </c>
      <c r="E196" s="230">
        <v>50</v>
      </c>
      <c r="F196" s="230">
        <v>50</v>
      </c>
      <c r="G196" s="230">
        <v>0</v>
      </c>
      <c r="H196" s="230">
        <v>0</v>
      </c>
      <c r="I196" s="230">
        <v>50</v>
      </c>
      <c r="J196" s="230">
        <v>0</v>
      </c>
      <c r="K196" s="230">
        <v>0</v>
      </c>
      <c r="L196" s="230">
        <v>0</v>
      </c>
      <c r="M196" s="230">
        <v>0</v>
      </c>
      <c r="N196" s="230">
        <v>0</v>
      </c>
      <c r="O196" s="230">
        <v>0</v>
      </c>
    </row>
    <row r="197" s="213" customFormat="1" ht="35" customHeight="1" spans="1:15">
      <c r="A197" s="228" t="s">
        <v>363</v>
      </c>
      <c r="B197" s="228" t="s">
        <v>145</v>
      </c>
      <c r="C197" s="228" t="s">
        <v>158</v>
      </c>
      <c r="D197" s="229" t="s">
        <v>368</v>
      </c>
      <c r="E197" s="230">
        <v>39</v>
      </c>
      <c r="F197" s="230">
        <v>39</v>
      </c>
      <c r="G197" s="230">
        <v>0</v>
      </c>
      <c r="H197" s="230">
        <v>0</v>
      </c>
      <c r="I197" s="230">
        <v>0</v>
      </c>
      <c r="J197" s="230">
        <v>0</v>
      </c>
      <c r="K197" s="230">
        <v>39</v>
      </c>
      <c r="L197" s="230">
        <v>0</v>
      </c>
      <c r="M197" s="230">
        <v>0</v>
      </c>
      <c r="N197" s="230">
        <v>0</v>
      </c>
      <c r="O197" s="230">
        <v>0</v>
      </c>
    </row>
    <row r="198" s="213" customFormat="1" ht="30" customHeight="1" spans="1:15">
      <c r="A198" s="228" t="s">
        <v>363</v>
      </c>
      <c r="B198" s="228" t="s">
        <v>164</v>
      </c>
      <c r="C198" s="228"/>
      <c r="D198" s="231" t="s">
        <v>369</v>
      </c>
      <c r="E198" s="230">
        <v>2121</v>
      </c>
      <c r="F198" s="230">
        <v>1438</v>
      </c>
      <c r="G198" s="230">
        <v>0</v>
      </c>
      <c r="H198" s="230">
        <v>0</v>
      </c>
      <c r="I198" s="230">
        <v>10</v>
      </c>
      <c r="J198" s="230">
        <v>0</v>
      </c>
      <c r="K198" s="230">
        <v>1428</v>
      </c>
      <c r="L198" s="230">
        <v>682</v>
      </c>
      <c r="M198" s="230">
        <v>0</v>
      </c>
      <c r="N198" s="230">
        <v>0</v>
      </c>
      <c r="O198" s="230">
        <v>0</v>
      </c>
    </row>
    <row r="199" s="213" customFormat="1" ht="30" customHeight="1" spans="1:15">
      <c r="A199" s="228" t="s">
        <v>363</v>
      </c>
      <c r="B199" s="228" t="s">
        <v>164</v>
      </c>
      <c r="C199" s="228" t="s">
        <v>145</v>
      </c>
      <c r="D199" s="231" t="s">
        <v>370</v>
      </c>
      <c r="E199" s="230">
        <v>244</v>
      </c>
      <c r="F199" s="230">
        <v>0</v>
      </c>
      <c r="G199" s="230">
        <v>0</v>
      </c>
      <c r="H199" s="230">
        <v>0</v>
      </c>
      <c r="I199" s="230">
        <v>0</v>
      </c>
      <c r="J199" s="230">
        <v>0</v>
      </c>
      <c r="K199" s="230">
        <v>0</v>
      </c>
      <c r="L199" s="230">
        <v>244</v>
      </c>
      <c r="M199" s="230">
        <v>0</v>
      </c>
      <c r="N199" s="230">
        <v>0</v>
      </c>
      <c r="O199" s="230">
        <v>0</v>
      </c>
    </row>
    <row r="200" s="213" customFormat="1" ht="30" customHeight="1" spans="1:15">
      <c r="A200" s="228" t="s">
        <v>363</v>
      </c>
      <c r="B200" s="228" t="s">
        <v>164</v>
      </c>
      <c r="C200" s="228" t="s">
        <v>148</v>
      </c>
      <c r="D200" s="231" t="s">
        <v>371</v>
      </c>
      <c r="E200" s="230">
        <v>448</v>
      </c>
      <c r="F200" s="230">
        <v>10</v>
      </c>
      <c r="G200" s="230">
        <v>0</v>
      </c>
      <c r="H200" s="230">
        <v>0</v>
      </c>
      <c r="I200" s="230">
        <v>10</v>
      </c>
      <c r="J200" s="230">
        <v>0</v>
      </c>
      <c r="K200" s="230">
        <v>0</v>
      </c>
      <c r="L200" s="230">
        <v>438</v>
      </c>
      <c r="M200" s="230">
        <v>0</v>
      </c>
      <c r="N200" s="230">
        <v>0</v>
      </c>
      <c r="O200" s="230">
        <v>0</v>
      </c>
    </row>
    <row r="201" s="213" customFormat="1" ht="43" customHeight="1" spans="1:15">
      <c r="A201" s="228" t="s">
        <v>363</v>
      </c>
      <c r="B201" s="228" t="s">
        <v>164</v>
      </c>
      <c r="C201" s="228" t="s">
        <v>158</v>
      </c>
      <c r="D201" s="231" t="s">
        <v>372</v>
      </c>
      <c r="E201" s="230">
        <v>1428</v>
      </c>
      <c r="F201" s="230">
        <v>1428</v>
      </c>
      <c r="G201" s="230">
        <v>0</v>
      </c>
      <c r="H201" s="230">
        <v>0</v>
      </c>
      <c r="I201" s="230">
        <v>0</v>
      </c>
      <c r="J201" s="230">
        <v>0</v>
      </c>
      <c r="K201" s="230">
        <v>1428</v>
      </c>
      <c r="L201" s="230">
        <v>0</v>
      </c>
      <c r="M201" s="230">
        <v>0</v>
      </c>
      <c r="N201" s="230">
        <v>0</v>
      </c>
      <c r="O201" s="230">
        <v>0</v>
      </c>
    </row>
    <row r="202" s="213" customFormat="1" ht="25" customHeight="1" spans="1:15">
      <c r="A202" s="228" t="s">
        <v>363</v>
      </c>
      <c r="B202" s="228" t="s">
        <v>150</v>
      </c>
      <c r="C202" s="228"/>
      <c r="D202" s="231" t="s">
        <v>373</v>
      </c>
      <c r="E202" s="230">
        <v>983</v>
      </c>
      <c r="F202" s="230">
        <v>983</v>
      </c>
      <c r="G202" s="230">
        <v>0</v>
      </c>
      <c r="H202" s="230">
        <v>0</v>
      </c>
      <c r="I202" s="230">
        <v>0</v>
      </c>
      <c r="J202" s="230">
        <v>49</v>
      </c>
      <c r="K202" s="230">
        <v>934</v>
      </c>
      <c r="L202" s="230">
        <v>0</v>
      </c>
      <c r="M202" s="230">
        <v>0</v>
      </c>
      <c r="N202" s="230">
        <v>0</v>
      </c>
      <c r="O202" s="230">
        <v>0</v>
      </c>
    </row>
    <row r="203" s="213" customFormat="1" ht="30" customHeight="1" spans="1:15">
      <c r="A203" s="228" t="s">
        <v>363</v>
      </c>
      <c r="B203" s="228" t="s">
        <v>150</v>
      </c>
      <c r="C203" s="228" t="s">
        <v>145</v>
      </c>
      <c r="D203" s="231" t="s">
        <v>374</v>
      </c>
      <c r="E203" s="230">
        <v>43</v>
      </c>
      <c r="F203" s="230">
        <v>43</v>
      </c>
      <c r="G203" s="230">
        <v>0</v>
      </c>
      <c r="H203" s="230">
        <v>0</v>
      </c>
      <c r="I203" s="230">
        <v>0</v>
      </c>
      <c r="J203" s="230">
        <v>0</v>
      </c>
      <c r="K203" s="230">
        <v>43</v>
      </c>
      <c r="L203" s="230">
        <v>0</v>
      </c>
      <c r="M203" s="230">
        <v>0</v>
      </c>
      <c r="N203" s="230">
        <v>0</v>
      </c>
      <c r="O203" s="230">
        <v>0</v>
      </c>
    </row>
    <row r="204" s="213" customFormat="1" ht="30" customHeight="1" spans="1:15">
      <c r="A204" s="228" t="s">
        <v>363</v>
      </c>
      <c r="B204" s="228" t="s">
        <v>150</v>
      </c>
      <c r="C204" s="228" t="s">
        <v>156</v>
      </c>
      <c r="D204" s="231" t="s">
        <v>375</v>
      </c>
      <c r="E204" s="230">
        <v>394</v>
      </c>
      <c r="F204" s="230">
        <v>394</v>
      </c>
      <c r="G204" s="230">
        <v>0</v>
      </c>
      <c r="H204" s="230">
        <v>0</v>
      </c>
      <c r="I204" s="230">
        <v>0</v>
      </c>
      <c r="J204" s="230">
        <v>0</v>
      </c>
      <c r="K204" s="230">
        <v>394</v>
      </c>
      <c r="L204" s="230">
        <v>0</v>
      </c>
      <c r="M204" s="230">
        <v>0</v>
      </c>
      <c r="N204" s="230">
        <v>0</v>
      </c>
      <c r="O204" s="230">
        <v>0</v>
      </c>
    </row>
    <row r="205" s="213" customFormat="1" ht="30" customHeight="1" spans="1:15">
      <c r="A205" s="228" t="s">
        <v>363</v>
      </c>
      <c r="B205" s="228" t="s">
        <v>150</v>
      </c>
      <c r="C205" s="228" t="s">
        <v>292</v>
      </c>
      <c r="D205" s="231" t="s">
        <v>376</v>
      </c>
      <c r="E205" s="230">
        <v>242</v>
      </c>
      <c r="F205" s="230">
        <v>242</v>
      </c>
      <c r="G205" s="230">
        <v>0</v>
      </c>
      <c r="H205" s="230">
        <v>0</v>
      </c>
      <c r="I205" s="230">
        <v>0</v>
      </c>
      <c r="J205" s="230">
        <v>49</v>
      </c>
      <c r="K205" s="230">
        <v>193</v>
      </c>
      <c r="L205" s="230">
        <v>0</v>
      </c>
      <c r="M205" s="230">
        <v>0</v>
      </c>
      <c r="N205" s="230">
        <v>0</v>
      </c>
      <c r="O205" s="230">
        <v>0</v>
      </c>
    </row>
    <row r="206" s="213" customFormat="1" ht="30" customHeight="1" spans="1:15">
      <c r="A206" s="228" t="s">
        <v>363</v>
      </c>
      <c r="B206" s="228" t="s">
        <v>150</v>
      </c>
      <c r="C206" s="228" t="s">
        <v>158</v>
      </c>
      <c r="D206" s="231" t="s">
        <v>377</v>
      </c>
      <c r="E206" s="230">
        <v>304</v>
      </c>
      <c r="F206" s="230">
        <v>304</v>
      </c>
      <c r="G206" s="230">
        <v>0</v>
      </c>
      <c r="H206" s="230">
        <v>0</v>
      </c>
      <c r="I206" s="230">
        <v>0</v>
      </c>
      <c r="J206" s="230">
        <v>0</v>
      </c>
      <c r="K206" s="230">
        <v>304</v>
      </c>
      <c r="L206" s="230">
        <v>0</v>
      </c>
      <c r="M206" s="230">
        <v>0</v>
      </c>
      <c r="N206" s="230">
        <v>0</v>
      </c>
      <c r="O206" s="230">
        <v>0</v>
      </c>
    </row>
    <row r="207" s="213" customFormat="1" ht="25" customHeight="1" spans="1:15">
      <c r="A207" s="228" t="s">
        <v>363</v>
      </c>
      <c r="B207" s="228" t="s">
        <v>152</v>
      </c>
      <c r="C207" s="228"/>
      <c r="D207" s="231" t="s">
        <v>378</v>
      </c>
      <c r="E207" s="230">
        <v>4</v>
      </c>
      <c r="F207" s="230">
        <v>4</v>
      </c>
      <c r="G207" s="230">
        <v>0</v>
      </c>
      <c r="H207" s="230">
        <v>0</v>
      </c>
      <c r="I207" s="230">
        <v>0</v>
      </c>
      <c r="J207" s="230">
        <v>0</v>
      </c>
      <c r="K207" s="230">
        <v>4</v>
      </c>
      <c r="L207" s="230">
        <v>0</v>
      </c>
      <c r="M207" s="230">
        <v>0</v>
      </c>
      <c r="N207" s="230">
        <v>0</v>
      </c>
      <c r="O207" s="230">
        <v>0</v>
      </c>
    </row>
    <row r="208" s="213" customFormat="1" ht="30" customHeight="1" spans="1:15">
      <c r="A208" s="228" t="s">
        <v>363</v>
      </c>
      <c r="B208" s="228" t="s">
        <v>152</v>
      </c>
      <c r="C208" s="228" t="s">
        <v>158</v>
      </c>
      <c r="D208" s="231" t="s">
        <v>379</v>
      </c>
      <c r="E208" s="230">
        <v>4</v>
      </c>
      <c r="F208" s="230">
        <v>4</v>
      </c>
      <c r="G208" s="230">
        <v>0</v>
      </c>
      <c r="H208" s="230">
        <v>0</v>
      </c>
      <c r="I208" s="230">
        <v>0</v>
      </c>
      <c r="J208" s="230">
        <v>0</v>
      </c>
      <c r="K208" s="230">
        <v>4</v>
      </c>
      <c r="L208" s="230">
        <v>0</v>
      </c>
      <c r="M208" s="230">
        <v>0</v>
      </c>
      <c r="N208" s="230">
        <v>0</v>
      </c>
      <c r="O208" s="230">
        <v>0</v>
      </c>
    </row>
    <row r="209" s="213" customFormat="1" ht="30" customHeight="1" spans="1:15">
      <c r="A209" s="228" t="s">
        <v>363</v>
      </c>
      <c r="B209" s="228" t="s">
        <v>154</v>
      </c>
      <c r="C209" s="228"/>
      <c r="D209" s="231" t="s">
        <v>380</v>
      </c>
      <c r="E209" s="230">
        <v>511</v>
      </c>
      <c r="F209" s="230">
        <v>511</v>
      </c>
      <c r="G209" s="230">
        <v>0</v>
      </c>
      <c r="H209" s="230">
        <v>0</v>
      </c>
      <c r="I209" s="230">
        <v>128</v>
      </c>
      <c r="J209" s="230">
        <v>340</v>
      </c>
      <c r="K209" s="230">
        <v>44</v>
      </c>
      <c r="L209" s="230">
        <v>0</v>
      </c>
      <c r="M209" s="230">
        <v>0</v>
      </c>
      <c r="N209" s="230">
        <v>0</v>
      </c>
      <c r="O209" s="230">
        <v>0</v>
      </c>
    </row>
    <row r="210" s="213" customFormat="1" ht="30" customHeight="1" spans="1:15">
      <c r="A210" s="228" t="s">
        <v>363</v>
      </c>
      <c r="B210" s="228" t="s">
        <v>154</v>
      </c>
      <c r="C210" s="228" t="s">
        <v>381</v>
      </c>
      <c r="D210" s="231" t="s">
        <v>382</v>
      </c>
      <c r="E210" s="230">
        <v>511</v>
      </c>
      <c r="F210" s="230">
        <v>511</v>
      </c>
      <c r="G210" s="230">
        <v>0</v>
      </c>
      <c r="H210" s="230">
        <v>0</v>
      </c>
      <c r="I210" s="230">
        <v>128</v>
      </c>
      <c r="J210" s="230">
        <v>340</v>
      </c>
      <c r="K210" s="230">
        <v>44</v>
      </c>
      <c r="L210" s="230">
        <v>0</v>
      </c>
      <c r="M210" s="230">
        <v>0</v>
      </c>
      <c r="N210" s="230">
        <v>0</v>
      </c>
      <c r="O210" s="230">
        <v>0</v>
      </c>
    </row>
    <row r="211" s="213" customFormat="1" ht="30" customHeight="1" spans="1:15">
      <c r="A211" s="228" t="s">
        <v>363</v>
      </c>
      <c r="B211" s="228" t="s">
        <v>199</v>
      </c>
      <c r="C211" s="228"/>
      <c r="D211" s="231" t="s">
        <v>383</v>
      </c>
      <c r="E211" s="230">
        <v>1430</v>
      </c>
      <c r="F211" s="230">
        <v>1424</v>
      </c>
      <c r="G211" s="230">
        <v>1404</v>
      </c>
      <c r="H211" s="230">
        <v>0</v>
      </c>
      <c r="I211" s="230">
        <v>20</v>
      </c>
      <c r="J211" s="230">
        <v>0</v>
      </c>
      <c r="K211" s="230">
        <v>0</v>
      </c>
      <c r="L211" s="230">
        <v>6</v>
      </c>
      <c r="M211" s="230">
        <v>0</v>
      </c>
      <c r="N211" s="230">
        <v>0</v>
      </c>
      <c r="O211" s="230">
        <v>0</v>
      </c>
    </row>
    <row r="212" s="213" customFormat="1" ht="30" customHeight="1" spans="1:15">
      <c r="A212" s="228" t="s">
        <v>363</v>
      </c>
      <c r="B212" s="228" t="s">
        <v>199</v>
      </c>
      <c r="C212" s="228" t="s">
        <v>145</v>
      </c>
      <c r="D212" s="231" t="s">
        <v>384</v>
      </c>
      <c r="E212" s="230">
        <v>1424</v>
      </c>
      <c r="F212" s="230">
        <v>1424</v>
      </c>
      <c r="G212" s="230">
        <v>1404</v>
      </c>
      <c r="H212" s="230">
        <v>0</v>
      </c>
      <c r="I212" s="230">
        <v>20</v>
      </c>
      <c r="J212" s="230">
        <v>0</v>
      </c>
      <c r="K212" s="230">
        <v>0</v>
      </c>
      <c r="L212" s="230">
        <v>0</v>
      </c>
      <c r="M212" s="230">
        <v>0</v>
      </c>
      <c r="N212" s="230">
        <v>0</v>
      </c>
      <c r="O212" s="230">
        <v>0</v>
      </c>
    </row>
    <row r="213" s="213" customFormat="1" ht="30" customHeight="1" spans="1:15">
      <c r="A213" s="228" t="s">
        <v>363</v>
      </c>
      <c r="B213" s="228" t="s">
        <v>199</v>
      </c>
      <c r="C213" s="228" t="s">
        <v>148</v>
      </c>
      <c r="D213" s="231" t="s">
        <v>385</v>
      </c>
      <c r="E213" s="230">
        <v>6</v>
      </c>
      <c r="F213" s="230">
        <v>0</v>
      </c>
      <c r="G213" s="230">
        <v>0</v>
      </c>
      <c r="H213" s="230">
        <v>0</v>
      </c>
      <c r="I213" s="230">
        <v>0</v>
      </c>
      <c r="J213" s="230">
        <v>0</v>
      </c>
      <c r="K213" s="230">
        <v>0</v>
      </c>
      <c r="L213" s="230">
        <v>6</v>
      </c>
      <c r="M213" s="230">
        <v>0</v>
      </c>
      <c r="N213" s="230">
        <v>0</v>
      </c>
      <c r="O213" s="230">
        <v>0</v>
      </c>
    </row>
    <row r="214" s="213" customFormat="1" ht="41" customHeight="1" spans="1:15">
      <c r="A214" s="228" t="s">
        <v>363</v>
      </c>
      <c r="B214" s="228" t="s">
        <v>386</v>
      </c>
      <c r="C214" s="228"/>
      <c r="D214" s="231" t="s">
        <v>387</v>
      </c>
      <c r="E214" s="230">
        <v>2076</v>
      </c>
      <c r="F214" s="230">
        <v>2076</v>
      </c>
      <c r="G214" s="230">
        <v>0</v>
      </c>
      <c r="H214" s="230">
        <v>0</v>
      </c>
      <c r="I214" s="230">
        <v>4</v>
      </c>
      <c r="J214" s="230">
        <v>0</v>
      </c>
      <c r="K214" s="230">
        <v>2072</v>
      </c>
      <c r="L214" s="230">
        <v>0</v>
      </c>
      <c r="M214" s="230">
        <v>0</v>
      </c>
      <c r="N214" s="230">
        <v>0</v>
      </c>
      <c r="O214" s="230">
        <v>0</v>
      </c>
    </row>
    <row r="215" s="213" customFormat="1" ht="53" customHeight="1" spans="1:15">
      <c r="A215" s="228" t="s">
        <v>363</v>
      </c>
      <c r="B215" s="228" t="s">
        <v>386</v>
      </c>
      <c r="C215" s="228" t="s">
        <v>148</v>
      </c>
      <c r="D215" s="231" t="s">
        <v>388</v>
      </c>
      <c r="E215" s="230">
        <v>2072</v>
      </c>
      <c r="F215" s="230">
        <v>2072</v>
      </c>
      <c r="G215" s="230">
        <v>0</v>
      </c>
      <c r="H215" s="230">
        <v>0</v>
      </c>
      <c r="I215" s="230">
        <v>0</v>
      </c>
      <c r="J215" s="230">
        <v>0</v>
      </c>
      <c r="K215" s="230">
        <v>2072</v>
      </c>
      <c r="L215" s="230">
        <v>0</v>
      </c>
      <c r="M215" s="230">
        <v>0</v>
      </c>
      <c r="N215" s="230">
        <v>0</v>
      </c>
      <c r="O215" s="230">
        <v>0</v>
      </c>
    </row>
    <row r="216" s="213" customFormat="1" ht="55" customHeight="1" spans="1:15">
      <c r="A216" s="228" t="s">
        <v>363</v>
      </c>
      <c r="B216" s="228" t="s">
        <v>386</v>
      </c>
      <c r="C216" s="228" t="s">
        <v>158</v>
      </c>
      <c r="D216" s="231" t="s">
        <v>389</v>
      </c>
      <c r="E216" s="230">
        <v>4</v>
      </c>
      <c r="F216" s="230">
        <v>4</v>
      </c>
      <c r="G216" s="230">
        <v>0</v>
      </c>
      <c r="H216" s="230">
        <v>0</v>
      </c>
      <c r="I216" s="230">
        <v>4</v>
      </c>
      <c r="J216" s="230">
        <v>0</v>
      </c>
      <c r="K216" s="230">
        <v>0</v>
      </c>
      <c r="L216" s="230">
        <v>0</v>
      </c>
      <c r="M216" s="230">
        <v>0</v>
      </c>
      <c r="N216" s="230">
        <v>0</v>
      </c>
      <c r="O216" s="230">
        <v>0</v>
      </c>
    </row>
    <row r="217" s="213" customFormat="1" ht="25" customHeight="1" spans="1:15">
      <c r="A217" s="228" t="s">
        <v>363</v>
      </c>
      <c r="B217" s="228" t="s">
        <v>203</v>
      </c>
      <c r="C217" s="228"/>
      <c r="D217" s="231" t="s">
        <v>390</v>
      </c>
      <c r="E217" s="230">
        <v>80</v>
      </c>
      <c r="F217" s="230">
        <v>80</v>
      </c>
      <c r="G217" s="230">
        <v>0</v>
      </c>
      <c r="H217" s="230">
        <v>0</v>
      </c>
      <c r="I217" s="230">
        <v>80</v>
      </c>
      <c r="J217" s="230">
        <v>0</v>
      </c>
      <c r="K217" s="230">
        <v>0</v>
      </c>
      <c r="L217" s="230">
        <v>0</v>
      </c>
      <c r="M217" s="230">
        <v>0</v>
      </c>
      <c r="N217" s="230">
        <v>0</v>
      </c>
      <c r="O217" s="230">
        <v>0</v>
      </c>
    </row>
    <row r="218" s="213" customFormat="1" ht="30" customHeight="1" spans="1:15">
      <c r="A218" s="228" t="s">
        <v>363</v>
      </c>
      <c r="B218" s="228" t="s">
        <v>203</v>
      </c>
      <c r="C218" s="228" t="s">
        <v>145</v>
      </c>
      <c r="D218" s="231" t="s">
        <v>391</v>
      </c>
      <c r="E218" s="230">
        <v>80</v>
      </c>
      <c r="F218" s="230">
        <v>80</v>
      </c>
      <c r="G218" s="230">
        <v>0</v>
      </c>
      <c r="H218" s="230">
        <v>0</v>
      </c>
      <c r="I218" s="230">
        <v>80</v>
      </c>
      <c r="J218" s="230">
        <v>0</v>
      </c>
      <c r="K218" s="230">
        <v>0</v>
      </c>
      <c r="L218" s="230">
        <v>0</v>
      </c>
      <c r="M218" s="230">
        <v>0</v>
      </c>
      <c r="N218" s="230">
        <v>0</v>
      </c>
      <c r="O218" s="230">
        <v>0</v>
      </c>
    </row>
    <row r="219" s="213" customFormat="1" ht="30" customHeight="1" spans="1:15">
      <c r="A219" s="228" t="s">
        <v>363</v>
      </c>
      <c r="B219" s="228" t="s">
        <v>158</v>
      </c>
      <c r="C219" s="228"/>
      <c r="D219" s="231" t="s">
        <v>392</v>
      </c>
      <c r="E219" s="230">
        <v>450</v>
      </c>
      <c r="F219" s="230">
        <v>450</v>
      </c>
      <c r="G219" s="230">
        <v>0</v>
      </c>
      <c r="H219" s="230">
        <v>0</v>
      </c>
      <c r="I219" s="230">
        <v>4</v>
      </c>
      <c r="J219" s="230">
        <v>0</v>
      </c>
      <c r="K219" s="230">
        <v>446</v>
      </c>
      <c r="L219" s="230">
        <v>0</v>
      </c>
      <c r="M219" s="230">
        <v>0</v>
      </c>
      <c r="N219" s="230">
        <v>0</v>
      </c>
      <c r="O219" s="230">
        <v>0</v>
      </c>
    </row>
    <row r="220" s="213" customFormat="1" ht="30" customHeight="1" spans="1:15">
      <c r="A220" s="228" t="s">
        <v>363</v>
      </c>
      <c r="B220" s="228" t="s">
        <v>158</v>
      </c>
      <c r="C220" s="228" t="s">
        <v>145</v>
      </c>
      <c r="D220" s="231" t="s">
        <v>393</v>
      </c>
      <c r="E220" s="230">
        <v>450</v>
      </c>
      <c r="F220" s="230">
        <v>450</v>
      </c>
      <c r="G220" s="230">
        <v>0</v>
      </c>
      <c r="H220" s="230">
        <v>0</v>
      </c>
      <c r="I220" s="230">
        <v>4</v>
      </c>
      <c r="J220" s="230">
        <v>0</v>
      </c>
      <c r="K220" s="230">
        <v>446</v>
      </c>
      <c r="L220" s="230">
        <v>0</v>
      </c>
      <c r="M220" s="230">
        <v>0</v>
      </c>
      <c r="N220" s="230">
        <v>0</v>
      </c>
      <c r="O220" s="230">
        <v>0</v>
      </c>
    </row>
    <row r="221" s="213" customFormat="1" ht="22" customHeight="1" spans="1:15">
      <c r="A221" s="228" t="s">
        <v>394</v>
      </c>
      <c r="B221" s="228"/>
      <c r="C221" s="228"/>
      <c r="D221" s="229" t="s">
        <v>395</v>
      </c>
      <c r="E221" s="230">
        <v>3134</v>
      </c>
      <c r="F221" s="230">
        <v>3134</v>
      </c>
      <c r="G221" s="230">
        <v>0</v>
      </c>
      <c r="H221" s="230">
        <v>0</v>
      </c>
      <c r="I221" s="230">
        <v>0</v>
      </c>
      <c r="J221" s="230">
        <v>0</v>
      </c>
      <c r="K221" s="230">
        <v>3134</v>
      </c>
      <c r="L221" s="230">
        <v>0</v>
      </c>
      <c r="M221" s="230">
        <v>0</v>
      </c>
      <c r="N221" s="230">
        <v>0</v>
      </c>
      <c r="O221" s="230">
        <v>0</v>
      </c>
    </row>
    <row r="222" s="213" customFormat="1" ht="30" customHeight="1" spans="1:15">
      <c r="A222" s="228" t="s">
        <v>394</v>
      </c>
      <c r="B222" s="228" t="s">
        <v>145</v>
      </c>
      <c r="C222" s="228"/>
      <c r="D222" s="231" t="s">
        <v>396</v>
      </c>
      <c r="E222" s="230">
        <v>72</v>
      </c>
      <c r="F222" s="230">
        <v>72</v>
      </c>
      <c r="G222" s="230">
        <v>0</v>
      </c>
      <c r="H222" s="230">
        <v>0</v>
      </c>
      <c r="I222" s="230">
        <v>0</v>
      </c>
      <c r="J222" s="230">
        <v>0</v>
      </c>
      <c r="K222" s="230">
        <v>72</v>
      </c>
      <c r="L222" s="230">
        <v>0</v>
      </c>
      <c r="M222" s="230">
        <v>0</v>
      </c>
      <c r="N222" s="230">
        <v>0</v>
      </c>
      <c r="O222" s="230">
        <v>0</v>
      </c>
    </row>
    <row r="223" s="213" customFormat="1" ht="46" customHeight="1" spans="1:15">
      <c r="A223" s="228" t="s">
        <v>394</v>
      </c>
      <c r="B223" s="228" t="s">
        <v>145</v>
      </c>
      <c r="C223" s="228" t="s">
        <v>158</v>
      </c>
      <c r="D223" s="231" t="s">
        <v>397</v>
      </c>
      <c r="E223" s="230">
        <v>72</v>
      </c>
      <c r="F223" s="230">
        <v>72</v>
      </c>
      <c r="G223" s="230">
        <v>0</v>
      </c>
      <c r="H223" s="230">
        <v>0</v>
      </c>
      <c r="I223" s="230">
        <v>0</v>
      </c>
      <c r="J223" s="230">
        <v>0</v>
      </c>
      <c r="K223" s="230">
        <v>72</v>
      </c>
      <c r="L223" s="230">
        <v>0</v>
      </c>
      <c r="M223" s="230">
        <v>0</v>
      </c>
      <c r="N223" s="230">
        <v>0</v>
      </c>
      <c r="O223" s="230">
        <v>0</v>
      </c>
    </row>
    <row r="224" s="213" customFormat="1" ht="25" customHeight="1" spans="1:15">
      <c r="A224" s="228" t="s">
        <v>394</v>
      </c>
      <c r="B224" s="228" t="s">
        <v>164</v>
      </c>
      <c r="C224" s="228"/>
      <c r="D224" s="231" t="s">
        <v>398</v>
      </c>
      <c r="E224" s="230">
        <v>1000</v>
      </c>
      <c r="F224" s="230">
        <v>1000</v>
      </c>
      <c r="G224" s="230">
        <v>0</v>
      </c>
      <c r="H224" s="230">
        <v>0</v>
      </c>
      <c r="I224" s="230">
        <v>0</v>
      </c>
      <c r="J224" s="230">
        <v>0</v>
      </c>
      <c r="K224" s="230">
        <v>1000</v>
      </c>
      <c r="L224" s="230">
        <v>0</v>
      </c>
      <c r="M224" s="230">
        <v>0</v>
      </c>
      <c r="N224" s="230">
        <v>0</v>
      </c>
      <c r="O224" s="230">
        <v>0</v>
      </c>
    </row>
    <row r="225" s="213" customFormat="1" ht="20" customHeight="1" spans="1:15">
      <c r="A225" s="228" t="s">
        <v>394</v>
      </c>
      <c r="B225" s="228" t="s">
        <v>164</v>
      </c>
      <c r="C225" s="228" t="s">
        <v>148</v>
      </c>
      <c r="D225" s="231" t="s">
        <v>399</v>
      </c>
      <c r="E225" s="230">
        <v>1000</v>
      </c>
      <c r="F225" s="230">
        <v>1000</v>
      </c>
      <c r="G225" s="230">
        <v>0</v>
      </c>
      <c r="H225" s="230">
        <v>0</v>
      </c>
      <c r="I225" s="230">
        <v>0</v>
      </c>
      <c r="J225" s="230">
        <v>0</v>
      </c>
      <c r="K225" s="230">
        <v>1000</v>
      </c>
      <c r="L225" s="230">
        <v>0</v>
      </c>
      <c r="M225" s="230">
        <v>0</v>
      </c>
      <c r="N225" s="230">
        <v>0</v>
      </c>
      <c r="O225" s="230">
        <v>0</v>
      </c>
    </row>
    <row r="226" s="213" customFormat="1" ht="30" customHeight="1" spans="1:15">
      <c r="A226" s="228" t="s">
        <v>394</v>
      </c>
      <c r="B226" s="228" t="s">
        <v>158</v>
      </c>
      <c r="C226" s="228"/>
      <c r="D226" s="231" t="s">
        <v>400</v>
      </c>
      <c r="E226" s="230">
        <v>2062</v>
      </c>
      <c r="F226" s="230">
        <v>2062</v>
      </c>
      <c r="G226" s="230">
        <v>0</v>
      </c>
      <c r="H226" s="230">
        <v>0</v>
      </c>
      <c r="I226" s="230">
        <v>0</v>
      </c>
      <c r="J226" s="230">
        <v>0</v>
      </c>
      <c r="K226" s="230">
        <v>2062</v>
      </c>
      <c r="L226" s="230">
        <v>0</v>
      </c>
      <c r="M226" s="230">
        <v>0</v>
      </c>
      <c r="N226" s="230">
        <v>0</v>
      </c>
      <c r="O226" s="230">
        <v>0</v>
      </c>
    </row>
    <row r="227" s="213" customFormat="1" ht="30" customHeight="1" spans="1:15">
      <c r="A227" s="228" t="s">
        <v>394</v>
      </c>
      <c r="B227" s="228" t="s">
        <v>158</v>
      </c>
      <c r="C227" s="228" t="s">
        <v>145</v>
      </c>
      <c r="D227" s="231" t="s">
        <v>401</v>
      </c>
      <c r="E227" s="230">
        <v>2062</v>
      </c>
      <c r="F227" s="230">
        <v>2062</v>
      </c>
      <c r="G227" s="230">
        <v>0</v>
      </c>
      <c r="H227" s="230">
        <v>0</v>
      </c>
      <c r="I227" s="230">
        <v>0</v>
      </c>
      <c r="J227" s="230">
        <v>0</v>
      </c>
      <c r="K227" s="230">
        <v>2062</v>
      </c>
      <c r="L227" s="230">
        <v>0</v>
      </c>
      <c r="M227" s="230">
        <v>0</v>
      </c>
      <c r="N227" s="230">
        <v>0</v>
      </c>
      <c r="O227" s="230">
        <v>0</v>
      </c>
    </row>
    <row r="228" s="213" customFormat="1" ht="30" customHeight="1" spans="1:15">
      <c r="A228" s="228" t="s">
        <v>402</v>
      </c>
      <c r="B228" s="228"/>
      <c r="C228" s="228"/>
      <c r="D228" s="229" t="s">
        <v>403</v>
      </c>
      <c r="E228" s="230">
        <v>194713</v>
      </c>
      <c r="F228" s="230">
        <v>194108</v>
      </c>
      <c r="G228" s="230">
        <v>1610</v>
      </c>
      <c r="H228" s="230">
        <v>394</v>
      </c>
      <c r="I228" s="230">
        <v>255</v>
      </c>
      <c r="J228" s="230">
        <v>146</v>
      </c>
      <c r="K228" s="230">
        <v>191703</v>
      </c>
      <c r="L228" s="230">
        <v>605</v>
      </c>
      <c r="M228" s="230">
        <v>0</v>
      </c>
      <c r="N228" s="230">
        <v>0</v>
      </c>
      <c r="O228" s="230">
        <v>0</v>
      </c>
    </row>
    <row r="229" s="213" customFormat="1" ht="30" customHeight="1" spans="1:15">
      <c r="A229" s="228" t="s">
        <v>402</v>
      </c>
      <c r="B229" s="228" t="s">
        <v>145</v>
      </c>
      <c r="C229" s="228"/>
      <c r="D229" s="231" t="s">
        <v>404</v>
      </c>
      <c r="E229" s="230">
        <v>4655</v>
      </c>
      <c r="F229" s="230">
        <v>4050</v>
      </c>
      <c r="G229" s="230">
        <v>1610</v>
      </c>
      <c r="H229" s="230">
        <v>394</v>
      </c>
      <c r="I229" s="230">
        <v>255</v>
      </c>
      <c r="J229" s="230">
        <v>91</v>
      </c>
      <c r="K229" s="230">
        <v>1700</v>
      </c>
      <c r="L229" s="230">
        <v>605</v>
      </c>
      <c r="M229" s="230">
        <v>0</v>
      </c>
      <c r="N229" s="230">
        <v>0</v>
      </c>
      <c r="O229" s="230">
        <v>0</v>
      </c>
    </row>
    <row r="230" s="213" customFormat="1" ht="42" customHeight="1" spans="1:15">
      <c r="A230" s="228" t="s">
        <v>402</v>
      </c>
      <c r="B230" s="228" t="s">
        <v>145</v>
      </c>
      <c r="C230" s="228" t="s">
        <v>145</v>
      </c>
      <c r="D230" s="231" t="s">
        <v>405</v>
      </c>
      <c r="E230" s="230">
        <v>2546</v>
      </c>
      <c r="F230" s="230">
        <v>2546</v>
      </c>
      <c r="G230" s="230">
        <v>1610</v>
      </c>
      <c r="H230" s="230">
        <v>394</v>
      </c>
      <c r="I230" s="230">
        <v>55</v>
      </c>
      <c r="J230" s="230">
        <v>87</v>
      </c>
      <c r="K230" s="230">
        <v>400</v>
      </c>
      <c r="L230" s="230">
        <v>0</v>
      </c>
      <c r="M230" s="230">
        <v>0</v>
      </c>
      <c r="N230" s="230">
        <v>0</v>
      </c>
      <c r="O230" s="230">
        <v>0</v>
      </c>
    </row>
    <row r="231" s="213" customFormat="1" ht="40" customHeight="1" spans="1:15">
      <c r="A231" s="228" t="s">
        <v>402</v>
      </c>
      <c r="B231" s="228" t="s">
        <v>145</v>
      </c>
      <c r="C231" s="228" t="s">
        <v>148</v>
      </c>
      <c r="D231" s="229" t="s">
        <v>406</v>
      </c>
      <c r="E231" s="230">
        <v>204</v>
      </c>
      <c r="F231" s="230">
        <v>204</v>
      </c>
      <c r="G231" s="230">
        <v>0</v>
      </c>
      <c r="H231" s="230">
        <v>0</v>
      </c>
      <c r="I231" s="230">
        <v>200</v>
      </c>
      <c r="J231" s="230">
        <v>4</v>
      </c>
      <c r="K231" s="230">
        <v>0</v>
      </c>
      <c r="L231" s="230">
        <v>0</v>
      </c>
      <c r="M231" s="230">
        <v>0</v>
      </c>
      <c r="N231" s="230">
        <v>0</v>
      </c>
      <c r="O231" s="230">
        <v>0</v>
      </c>
    </row>
    <row r="232" s="213" customFormat="1" ht="46" customHeight="1" spans="1:15">
      <c r="A232" s="228" t="s">
        <v>402</v>
      </c>
      <c r="B232" s="228" t="s">
        <v>145</v>
      </c>
      <c r="C232" s="228" t="s">
        <v>158</v>
      </c>
      <c r="D232" s="231" t="s">
        <v>407</v>
      </c>
      <c r="E232" s="230">
        <v>1905</v>
      </c>
      <c r="F232" s="230">
        <v>1300</v>
      </c>
      <c r="G232" s="230">
        <v>0</v>
      </c>
      <c r="H232" s="230">
        <v>0</v>
      </c>
      <c r="I232" s="230">
        <v>0</v>
      </c>
      <c r="J232" s="230">
        <v>0</v>
      </c>
      <c r="K232" s="230">
        <v>1300</v>
      </c>
      <c r="L232" s="230">
        <v>605</v>
      </c>
      <c r="M232" s="230">
        <v>0</v>
      </c>
      <c r="N232" s="230">
        <v>0</v>
      </c>
      <c r="O232" s="230">
        <v>0</v>
      </c>
    </row>
    <row r="233" s="213" customFormat="1" ht="31" customHeight="1" spans="1:15">
      <c r="A233" s="228" t="s">
        <v>402</v>
      </c>
      <c r="B233" s="228" t="s">
        <v>148</v>
      </c>
      <c r="C233" s="228"/>
      <c r="D233" s="231" t="s">
        <v>408</v>
      </c>
      <c r="E233" s="230">
        <v>420</v>
      </c>
      <c r="F233" s="230">
        <v>420</v>
      </c>
      <c r="G233" s="230">
        <v>0</v>
      </c>
      <c r="H233" s="230">
        <v>0</v>
      </c>
      <c r="I233" s="230">
        <v>0</v>
      </c>
      <c r="J233" s="230">
        <v>0</v>
      </c>
      <c r="K233" s="230">
        <v>420</v>
      </c>
      <c r="L233" s="230">
        <v>0</v>
      </c>
      <c r="M233" s="230">
        <v>0</v>
      </c>
      <c r="N233" s="230">
        <v>0</v>
      </c>
      <c r="O233" s="230">
        <v>0</v>
      </c>
    </row>
    <row r="234" s="213" customFormat="1" ht="30" customHeight="1" spans="1:15">
      <c r="A234" s="228" t="s">
        <v>402</v>
      </c>
      <c r="B234" s="228" t="s">
        <v>148</v>
      </c>
      <c r="C234" s="228" t="s">
        <v>145</v>
      </c>
      <c r="D234" s="231" t="s">
        <v>409</v>
      </c>
      <c r="E234" s="230">
        <v>420</v>
      </c>
      <c r="F234" s="230">
        <v>420</v>
      </c>
      <c r="G234" s="230">
        <v>0</v>
      </c>
      <c r="H234" s="230">
        <v>0</v>
      </c>
      <c r="I234" s="230">
        <v>0</v>
      </c>
      <c r="J234" s="230">
        <v>0</v>
      </c>
      <c r="K234" s="230">
        <v>420</v>
      </c>
      <c r="L234" s="230">
        <v>0</v>
      </c>
      <c r="M234" s="230">
        <v>0</v>
      </c>
      <c r="N234" s="230">
        <v>0</v>
      </c>
      <c r="O234" s="230">
        <v>0</v>
      </c>
    </row>
    <row r="235" s="213" customFormat="1" ht="35" customHeight="1" spans="1:15">
      <c r="A235" s="228" t="s">
        <v>402</v>
      </c>
      <c r="B235" s="228" t="s">
        <v>164</v>
      </c>
      <c r="C235" s="228"/>
      <c r="D235" s="231" t="s">
        <v>410</v>
      </c>
      <c r="E235" s="230">
        <v>174830</v>
      </c>
      <c r="F235" s="230">
        <v>174830</v>
      </c>
      <c r="G235" s="230">
        <v>0</v>
      </c>
      <c r="H235" s="230">
        <v>0</v>
      </c>
      <c r="I235" s="230">
        <v>0</v>
      </c>
      <c r="J235" s="230">
        <v>18</v>
      </c>
      <c r="K235" s="230">
        <v>174812</v>
      </c>
      <c r="L235" s="230">
        <v>0</v>
      </c>
      <c r="M235" s="230">
        <v>0</v>
      </c>
      <c r="N235" s="230">
        <v>0</v>
      </c>
      <c r="O235" s="230">
        <v>0</v>
      </c>
    </row>
    <row r="236" s="213" customFormat="1" ht="44" customHeight="1" spans="1:15">
      <c r="A236" s="228" t="s">
        <v>402</v>
      </c>
      <c r="B236" s="228" t="s">
        <v>164</v>
      </c>
      <c r="C236" s="228" t="s">
        <v>158</v>
      </c>
      <c r="D236" s="231" t="s">
        <v>411</v>
      </c>
      <c r="E236" s="230">
        <v>174830</v>
      </c>
      <c r="F236" s="230">
        <v>174830</v>
      </c>
      <c r="G236" s="230">
        <v>0</v>
      </c>
      <c r="H236" s="230">
        <v>0</v>
      </c>
      <c r="I236" s="230">
        <v>0</v>
      </c>
      <c r="J236" s="230">
        <v>18</v>
      </c>
      <c r="K236" s="230">
        <v>174812</v>
      </c>
      <c r="L236" s="230">
        <v>0</v>
      </c>
      <c r="M236" s="230">
        <v>0</v>
      </c>
      <c r="N236" s="230">
        <v>0</v>
      </c>
      <c r="O236" s="230">
        <v>0</v>
      </c>
    </row>
    <row r="237" s="213" customFormat="1" ht="30" customHeight="1" spans="1:15">
      <c r="A237" s="228" t="s">
        <v>402</v>
      </c>
      <c r="B237" s="228" t="s">
        <v>170</v>
      </c>
      <c r="C237" s="228"/>
      <c r="D237" s="231" t="s">
        <v>412</v>
      </c>
      <c r="E237" s="230">
        <v>14774</v>
      </c>
      <c r="F237" s="230">
        <v>14774</v>
      </c>
      <c r="G237" s="230">
        <v>0</v>
      </c>
      <c r="H237" s="230">
        <v>0</v>
      </c>
      <c r="I237" s="230">
        <v>0</v>
      </c>
      <c r="J237" s="230">
        <v>3</v>
      </c>
      <c r="K237" s="230">
        <v>14771</v>
      </c>
      <c r="L237" s="230">
        <v>0</v>
      </c>
      <c r="M237" s="230">
        <v>0</v>
      </c>
      <c r="N237" s="230">
        <v>0</v>
      </c>
      <c r="O237" s="230">
        <v>0</v>
      </c>
    </row>
    <row r="238" s="213" customFormat="1" ht="30" customHeight="1" spans="1:15">
      <c r="A238" s="228" t="s">
        <v>402</v>
      </c>
      <c r="B238" s="228" t="s">
        <v>170</v>
      </c>
      <c r="C238" s="228" t="s">
        <v>145</v>
      </c>
      <c r="D238" s="231" t="s">
        <v>413</v>
      </c>
      <c r="E238" s="230">
        <v>14774</v>
      </c>
      <c r="F238" s="230">
        <v>14774</v>
      </c>
      <c r="G238" s="230">
        <v>0</v>
      </c>
      <c r="H238" s="230">
        <v>0</v>
      </c>
      <c r="I238" s="230">
        <v>0</v>
      </c>
      <c r="J238" s="230">
        <v>3</v>
      </c>
      <c r="K238" s="230">
        <v>14771</v>
      </c>
      <c r="L238" s="230">
        <v>0</v>
      </c>
      <c r="M238" s="230">
        <v>0</v>
      </c>
      <c r="N238" s="230">
        <v>0</v>
      </c>
      <c r="O238" s="230">
        <v>0</v>
      </c>
    </row>
    <row r="239" s="213" customFormat="1" ht="30" customHeight="1" spans="1:15">
      <c r="A239" s="228" t="s">
        <v>402</v>
      </c>
      <c r="B239" s="228" t="s">
        <v>158</v>
      </c>
      <c r="C239" s="228"/>
      <c r="D239" s="231" t="s">
        <v>414</v>
      </c>
      <c r="E239" s="230">
        <v>34</v>
      </c>
      <c r="F239" s="230">
        <v>34</v>
      </c>
      <c r="G239" s="230">
        <v>0</v>
      </c>
      <c r="H239" s="230">
        <v>0</v>
      </c>
      <c r="I239" s="230">
        <v>0</v>
      </c>
      <c r="J239" s="230">
        <v>34</v>
      </c>
      <c r="K239" s="230">
        <v>0</v>
      </c>
      <c r="L239" s="230">
        <v>0</v>
      </c>
      <c r="M239" s="230">
        <v>0</v>
      </c>
      <c r="N239" s="230">
        <v>0</v>
      </c>
      <c r="O239" s="230">
        <v>0</v>
      </c>
    </row>
    <row r="240" s="213" customFormat="1" ht="30" customHeight="1" spans="1:15">
      <c r="A240" s="228" t="s">
        <v>402</v>
      </c>
      <c r="B240" s="228" t="s">
        <v>158</v>
      </c>
      <c r="C240" s="228" t="s">
        <v>158</v>
      </c>
      <c r="D240" s="231" t="s">
        <v>415</v>
      </c>
      <c r="E240" s="230">
        <v>34</v>
      </c>
      <c r="F240" s="230">
        <v>34</v>
      </c>
      <c r="G240" s="230">
        <v>0</v>
      </c>
      <c r="H240" s="230">
        <v>0</v>
      </c>
      <c r="I240" s="230">
        <v>0</v>
      </c>
      <c r="J240" s="230">
        <v>34</v>
      </c>
      <c r="K240" s="230">
        <v>0</v>
      </c>
      <c r="L240" s="230">
        <v>0</v>
      </c>
      <c r="M240" s="230">
        <v>0</v>
      </c>
      <c r="N240" s="230">
        <v>0</v>
      </c>
      <c r="O240" s="230">
        <v>0</v>
      </c>
    </row>
    <row r="241" s="213" customFormat="1" ht="30" customHeight="1" spans="1:15">
      <c r="A241" s="228" t="s">
        <v>416</v>
      </c>
      <c r="B241" s="228"/>
      <c r="C241" s="228"/>
      <c r="D241" s="229" t="s">
        <v>417</v>
      </c>
      <c r="E241" s="230">
        <v>6530</v>
      </c>
      <c r="F241" s="230">
        <v>6530</v>
      </c>
      <c r="G241" s="230">
        <v>457</v>
      </c>
      <c r="H241" s="230">
        <v>152</v>
      </c>
      <c r="I241" s="230">
        <v>0</v>
      </c>
      <c r="J241" s="230">
        <v>1258</v>
      </c>
      <c r="K241" s="230">
        <v>4663</v>
      </c>
      <c r="L241" s="230">
        <v>0</v>
      </c>
      <c r="M241" s="230">
        <v>0</v>
      </c>
      <c r="N241" s="230">
        <v>0</v>
      </c>
      <c r="O241" s="230">
        <v>0</v>
      </c>
    </row>
    <row r="242" s="213" customFormat="1" ht="30" customHeight="1" spans="1:15">
      <c r="A242" s="228" t="s">
        <v>416</v>
      </c>
      <c r="B242" s="228" t="s">
        <v>145</v>
      </c>
      <c r="C242" s="228"/>
      <c r="D242" s="231" t="s">
        <v>418</v>
      </c>
      <c r="E242" s="230">
        <v>3050</v>
      </c>
      <c r="F242" s="230">
        <v>3050</v>
      </c>
      <c r="G242" s="230">
        <v>186</v>
      </c>
      <c r="H242" s="230">
        <v>66</v>
      </c>
      <c r="I242" s="230">
        <v>0</v>
      </c>
      <c r="J242" s="230">
        <v>51</v>
      </c>
      <c r="K242" s="230">
        <v>2747</v>
      </c>
      <c r="L242" s="230">
        <v>0</v>
      </c>
      <c r="M242" s="230">
        <v>0</v>
      </c>
      <c r="N242" s="230">
        <v>0</v>
      </c>
      <c r="O242" s="230">
        <v>0</v>
      </c>
    </row>
    <row r="243" s="213" customFormat="1" ht="30" customHeight="1" spans="1:15">
      <c r="A243" s="228" t="s">
        <v>416</v>
      </c>
      <c r="B243" s="228" t="s">
        <v>145</v>
      </c>
      <c r="C243" s="228" t="s">
        <v>145</v>
      </c>
      <c r="D243" s="231" t="s">
        <v>419</v>
      </c>
      <c r="E243" s="230">
        <v>277</v>
      </c>
      <c r="F243" s="230">
        <v>277</v>
      </c>
      <c r="G243" s="230">
        <v>186</v>
      </c>
      <c r="H243" s="230">
        <v>66</v>
      </c>
      <c r="I243" s="230">
        <v>0</v>
      </c>
      <c r="J243" s="230">
        <v>25</v>
      </c>
      <c r="K243" s="230">
        <v>0</v>
      </c>
      <c r="L243" s="230">
        <v>0</v>
      </c>
      <c r="M243" s="230">
        <v>0</v>
      </c>
      <c r="N243" s="230">
        <v>0</v>
      </c>
      <c r="O243" s="230">
        <v>0</v>
      </c>
    </row>
    <row r="244" s="213" customFormat="1" ht="43" customHeight="1" spans="1:15">
      <c r="A244" s="228" t="s">
        <v>416</v>
      </c>
      <c r="B244" s="228" t="s">
        <v>145</v>
      </c>
      <c r="C244" s="228" t="s">
        <v>148</v>
      </c>
      <c r="D244" s="231" t="s">
        <v>420</v>
      </c>
      <c r="E244" s="230">
        <v>1522</v>
      </c>
      <c r="F244" s="230">
        <v>1522</v>
      </c>
      <c r="G244" s="230">
        <v>0</v>
      </c>
      <c r="H244" s="230">
        <v>0</v>
      </c>
      <c r="I244" s="230">
        <v>0</v>
      </c>
      <c r="J244" s="230">
        <v>5</v>
      </c>
      <c r="K244" s="230">
        <v>1517</v>
      </c>
      <c r="L244" s="230">
        <v>0</v>
      </c>
      <c r="M244" s="230">
        <v>0</v>
      </c>
      <c r="N244" s="230">
        <v>0</v>
      </c>
      <c r="O244" s="230">
        <v>0</v>
      </c>
    </row>
    <row r="245" s="213" customFormat="1" ht="28" customHeight="1" spans="1:15">
      <c r="A245" s="228" t="s">
        <v>416</v>
      </c>
      <c r="B245" s="228" t="s">
        <v>145</v>
      </c>
      <c r="C245" s="228" t="s">
        <v>421</v>
      </c>
      <c r="D245" s="231" t="s">
        <v>422</v>
      </c>
      <c r="E245" s="230">
        <v>21</v>
      </c>
      <c r="F245" s="230">
        <v>21</v>
      </c>
      <c r="G245" s="230">
        <v>0</v>
      </c>
      <c r="H245" s="230">
        <v>0</v>
      </c>
      <c r="I245" s="230">
        <v>0</v>
      </c>
      <c r="J245" s="230">
        <v>21</v>
      </c>
      <c r="K245" s="230">
        <v>0</v>
      </c>
      <c r="L245" s="230">
        <v>0</v>
      </c>
      <c r="M245" s="230">
        <v>0</v>
      </c>
      <c r="N245" s="230">
        <v>0</v>
      </c>
      <c r="O245" s="230">
        <v>0</v>
      </c>
    </row>
    <row r="246" s="213" customFormat="1" ht="30" customHeight="1" spans="1:15">
      <c r="A246" s="228" t="s">
        <v>416</v>
      </c>
      <c r="B246" s="228" t="s">
        <v>145</v>
      </c>
      <c r="C246" s="228" t="s">
        <v>158</v>
      </c>
      <c r="D246" s="231" t="s">
        <v>423</v>
      </c>
      <c r="E246" s="230">
        <v>1230</v>
      </c>
      <c r="F246" s="230">
        <v>1230</v>
      </c>
      <c r="G246" s="230">
        <v>0</v>
      </c>
      <c r="H246" s="230">
        <v>0</v>
      </c>
      <c r="I246" s="230">
        <v>0</v>
      </c>
      <c r="J246" s="230">
        <v>0</v>
      </c>
      <c r="K246" s="230">
        <v>1230</v>
      </c>
      <c r="L246" s="230">
        <v>0</v>
      </c>
      <c r="M246" s="230">
        <v>0</v>
      </c>
      <c r="N246" s="230">
        <v>0</v>
      </c>
      <c r="O246" s="230">
        <v>0</v>
      </c>
    </row>
    <row r="247" s="213" customFormat="1" ht="25" customHeight="1" spans="1:15">
      <c r="A247" s="228" t="s">
        <v>416</v>
      </c>
      <c r="B247" s="228" t="s">
        <v>164</v>
      </c>
      <c r="C247" s="228"/>
      <c r="D247" s="231" t="s">
        <v>424</v>
      </c>
      <c r="E247" s="230">
        <v>2199</v>
      </c>
      <c r="F247" s="230">
        <v>2199</v>
      </c>
      <c r="G247" s="230">
        <v>255</v>
      </c>
      <c r="H247" s="230">
        <v>86</v>
      </c>
      <c r="I247" s="230">
        <v>0</v>
      </c>
      <c r="J247" s="230">
        <v>7</v>
      </c>
      <c r="K247" s="230">
        <v>1851</v>
      </c>
      <c r="L247" s="230">
        <v>0</v>
      </c>
      <c r="M247" s="230">
        <v>0</v>
      </c>
      <c r="N247" s="230">
        <v>0</v>
      </c>
      <c r="O247" s="230">
        <v>0</v>
      </c>
    </row>
    <row r="248" s="213" customFormat="1" ht="30" customHeight="1" spans="1:15">
      <c r="A248" s="228" t="s">
        <v>416</v>
      </c>
      <c r="B248" s="228" t="s">
        <v>164</v>
      </c>
      <c r="C248" s="228" t="s">
        <v>145</v>
      </c>
      <c r="D248" s="231" t="s">
        <v>425</v>
      </c>
      <c r="E248" s="230">
        <v>343</v>
      </c>
      <c r="F248" s="230">
        <v>343</v>
      </c>
      <c r="G248" s="230">
        <v>255</v>
      </c>
      <c r="H248" s="230">
        <v>86</v>
      </c>
      <c r="I248" s="230">
        <v>0</v>
      </c>
      <c r="J248" s="230">
        <v>2</v>
      </c>
      <c r="K248" s="230">
        <v>0</v>
      </c>
      <c r="L248" s="230">
        <v>0</v>
      </c>
      <c r="M248" s="230">
        <v>0</v>
      </c>
      <c r="N248" s="230">
        <v>0</v>
      </c>
      <c r="O248" s="230">
        <v>0</v>
      </c>
    </row>
    <row r="249" s="213" customFormat="1" ht="30" customHeight="1" spans="1:15">
      <c r="A249" s="228" t="s">
        <v>416</v>
      </c>
      <c r="B249" s="228" t="s">
        <v>164</v>
      </c>
      <c r="C249" s="228" t="s">
        <v>170</v>
      </c>
      <c r="D249" s="231" t="s">
        <v>426</v>
      </c>
      <c r="E249" s="230">
        <v>610</v>
      </c>
      <c r="F249" s="230">
        <v>610</v>
      </c>
      <c r="G249" s="230">
        <v>0</v>
      </c>
      <c r="H249" s="230">
        <v>0</v>
      </c>
      <c r="I249" s="230">
        <v>0</v>
      </c>
      <c r="J249" s="230">
        <v>0</v>
      </c>
      <c r="K249" s="230">
        <v>610</v>
      </c>
      <c r="L249" s="230">
        <v>0</v>
      </c>
      <c r="M249" s="230">
        <v>0</v>
      </c>
      <c r="N249" s="230">
        <v>0</v>
      </c>
      <c r="O249" s="230">
        <v>0</v>
      </c>
    </row>
    <row r="250" s="213" customFormat="1" ht="30" customHeight="1" spans="1:15">
      <c r="A250" s="228" t="s">
        <v>416</v>
      </c>
      <c r="B250" s="228" t="s">
        <v>164</v>
      </c>
      <c r="C250" s="228" t="s">
        <v>152</v>
      </c>
      <c r="D250" s="231" t="s">
        <v>427</v>
      </c>
      <c r="E250" s="230">
        <v>170</v>
      </c>
      <c r="F250" s="230">
        <v>170</v>
      </c>
      <c r="G250" s="230">
        <v>0</v>
      </c>
      <c r="H250" s="230">
        <v>0</v>
      </c>
      <c r="I250" s="230">
        <v>0</v>
      </c>
      <c r="J250" s="230">
        <v>5</v>
      </c>
      <c r="K250" s="230">
        <v>165</v>
      </c>
      <c r="L250" s="230">
        <v>0</v>
      </c>
      <c r="M250" s="230">
        <v>0</v>
      </c>
      <c r="N250" s="230">
        <v>0</v>
      </c>
      <c r="O250" s="230">
        <v>0</v>
      </c>
    </row>
    <row r="251" s="213" customFormat="1" ht="30" customHeight="1" spans="1:15">
      <c r="A251" s="228" t="s">
        <v>416</v>
      </c>
      <c r="B251" s="228" t="s">
        <v>164</v>
      </c>
      <c r="C251" s="228" t="s">
        <v>292</v>
      </c>
      <c r="D251" s="231" t="s">
        <v>428</v>
      </c>
      <c r="E251" s="230">
        <v>16</v>
      </c>
      <c r="F251" s="230">
        <v>16</v>
      </c>
      <c r="G251" s="230">
        <v>0</v>
      </c>
      <c r="H251" s="230">
        <v>0</v>
      </c>
      <c r="I251" s="230">
        <v>0</v>
      </c>
      <c r="J251" s="230">
        <v>0</v>
      </c>
      <c r="K251" s="230">
        <v>16</v>
      </c>
      <c r="L251" s="230">
        <v>0</v>
      </c>
      <c r="M251" s="230">
        <v>0</v>
      </c>
      <c r="N251" s="230">
        <v>0</v>
      </c>
      <c r="O251" s="230">
        <v>0</v>
      </c>
    </row>
    <row r="252" s="213" customFormat="1" ht="30" customHeight="1" spans="1:15">
      <c r="A252" s="228" t="s">
        <v>416</v>
      </c>
      <c r="B252" s="228" t="s">
        <v>164</v>
      </c>
      <c r="C252" s="228" t="s">
        <v>199</v>
      </c>
      <c r="D252" s="229" t="s">
        <v>429</v>
      </c>
      <c r="E252" s="230">
        <v>20</v>
      </c>
      <c r="F252" s="230">
        <v>20</v>
      </c>
      <c r="G252" s="230">
        <v>0</v>
      </c>
      <c r="H252" s="230">
        <v>0</v>
      </c>
      <c r="I252" s="230">
        <v>0</v>
      </c>
      <c r="J252" s="230">
        <v>0</v>
      </c>
      <c r="K252" s="230">
        <v>20</v>
      </c>
      <c r="L252" s="230">
        <v>0</v>
      </c>
      <c r="M252" s="230">
        <v>0</v>
      </c>
      <c r="N252" s="230">
        <v>0</v>
      </c>
      <c r="O252" s="230">
        <v>0</v>
      </c>
    </row>
    <row r="253" s="213" customFormat="1" ht="22" customHeight="1" spans="1:15">
      <c r="A253" s="228" t="s">
        <v>416</v>
      </c>
      <c r="B253" s="228" t="s">
        <v>164</v>
      </c>
      <c r="C253" s="228" t="s">
        <v>430</v>
      </c>
      <c r="D253" s="231" t="s">
        <v>431</v>
      </c>
      <c r="E253" s="230">
        <v>545</v>
      </c>
      <c r="F253" s="230">
        <v>545</v>
      </c>
      <c r="G253" s="230">
        <v>0</v>
      </c>
      <c r="H253" s="230">
        <v>0</v>
      </c>
      <c r="I253" s="230">
        <v>0</v>
      </c>
      <c r="J253" s="230">
        <v>0</v>
      </c>
      <c r="K253" s="230">
        <v>545</v>
      </c>
      <c r="L253" s="230">
        <v>0</v>
      </c>
      <c r="M253" s="230">
        <v>0</v>
      </c>
      <c r="N253" s="230">
        <v>0</v>
      </c>
      <c r="O253" s="230">
        <v>0</v>
      </c>
    </row>
    <row r="254" s="213" customFormat="1" ht="30" customHeight="1" spans="1:15">
      <c r="A254" s="228" t="s">
        <v>416</v>
      </c>
      <c r="B254" s="228" t="s">
        <v>164</v>
      </c>
      <c r="C254" s="228" t="s">
        <v>432</v>
      </c>
      <c r="D254" s="231" t="s">
        <v>433</v>
      </c>
      <c r="E254" s="230">
        <v>495</v>
      </c>
      <c r="F254" s="230">
        <v>495</v>
      </c>
      <c r="G254" s="230">
        <v>0</v>
      </c>
      <c r="H254" s="230">
        <v>0</v>
      </c>
      <c r="I254" s="230">
        <v>0</v>
      </c>
      <c r="J254" s="230">
        <v>0</v>
      </c>
      <c r="K254" s="230">
        <v>495</v>
      </c>
      <c r="L254" s="230">
        <v>0</v>
      </c>
      <c r="M254" s="230">
        <v>0</v>
      </c>
      <c r="N254" s="230">
        <v>0</v>
      </c>
      <c r="O254" s="230">
        <v>0</v>
      </c>
    </row>
    <row r="255" s="213" customFormat="1" ht="30" customHeight="1" spans="1:15">
      <c r="A255" s="228" t="s">
        <v>416</v>
      </c>
      <c r="B255" s="228" t="s">
        <v>154</v>
      </c>
      <c r="C255" s="228"/>
      <c r="D255" s="229" t="s">
        <v>434</v>
      </c>
      <c r="E255" s="230">
        <v>1200</v>
      </c>
      <c r="F255" s="230">
        <v>1200</v>
      </c>
      <c r="G255" s="230">
        <v>0</v>
      </c>
      <c r="H255" s="230">
        <v>0</v>
      </c>
      <c r="I255" s="230">
        <v>0</v>
      </c>
      <c r="J255" s="230">
        <v>1200</v>
      </c>
      <c r="K255" s="230">
        <v>0</v>
      </c>
      <c r="L255" s="230">
        <v>0</v>
      </c>
      <c r="M255" s="230">
        <v>0</v>
      </c>
      <c r="N255" s="230">
        <v>0</v>
      </c>
      <c r="O255" s="230">
        <v>0</v>
      </c>
    </row>
    <row r="256" s="213" customFormat="1" ht="48" customHeight="1" spans="1:15">
      <c r="A256" s="228" t="s">
        <v>416</v>
      </c>
      <c r="B256" s="228" t="s">
        <v>154</v>
      </c>
      <c r="C256" s="228" t="s">
        <v>170</v>
      </c>
      <c r="D256" s="231" t="s">
        <v>435</v>
      </c>
      <c r="E256" s="230">
        <v>1200</v>
      </c>
      <c r="F256" s="230">
        <v>1200</v>
      </c>
      <c r="G256" s="230">
        <v>0</v>
      </c>
      <c r="H256" s="230">
        <v>0</v>
      </c>
      <c r="I256" s="230">
        <v>0</v>
      </c>
      <c r="J256" s="230">
        <v>1200</v>
      </c>
      <c r="K256" s="230">
        <v>0</v>
      </c>
      <c r="L256" s="230">
        <v>0</v>
      </c>
      <c r="M256" s="230">
        <v>0</v>
      </c>
      <c r="N256" s="230">
        <v>0</v>
      </c>
      <c r="O256" s="230">
        <v>0</v>
      </c>
    </row>
    <row r="257" s="213" customFormat="1" ht="30" customHeight="1" spans="1:15">
      <c r="A257" s="228" t="s">
        <v>416</v>
      </c>
      <c r="B257" s="228" t="s">
        <v>156</v>
      </c>
      <c r="C257" s="228"/>
      <c r="D257" s="231" t="s">
        <v>436</v>
      </c>
      <c r="E257" s="230">
        <v>65</v>
      </c>
      <c r="F257" s="230">
        <v>65</v>
      </c>
      <c r="G257" s="230">
        <v>0</v>
      </c>
      <c r="H257" s="230">
        <v>0</v>
      </c>
      <c r="I257" s="230">
        <v>0</v>
      </c>
      <c r="J257" s="230">
        <v>0</v>
      </c>
      <c r="K257" s="230">
        <v>65</v>
      </c>
      <c r="L257" s="230">
        <v>0</v>
      </c>
      <c r="M257" s="230">
        <v>0</v>
      </c>
      <c r="N257" s="230">
        <v>0</v>
      </c>
      <c r="O257" s="230">
        <v>0</v>
      </c>
    </row>
    <row r="258" s="213" customFormat="1" ht="30" customHeight="1" spans="1:15">
      <c r="A258" s="228" t="s">
        <v>416</v>
      </c>
      <c r="B258" s="228" t="s">
        <v>156</v>
      </c>
      <c r="C258" s="228" t="s">
        <v>164</v>
      </c>
      <c r="D258" s="231" t="s">
        <v>437</v>
      </c>
      <c r="E258" s="230">
        <v>65</v>
      </c>
      <c r="F258" s="230">
        <v>65</v>
      </c>
      <c r="G258" s="230">
        <v>0</v>
      </c>
      <c r="H258" s="230">
        <v>0</v>
      </c>
      <c r="I258" s="230">
        <v>0</v>
      </c>
      <c r="J258" s="230">
        <v>0</v>
      </c>
      <c r="K258" s="230">
        <v>65</v>
      </c>
      <c r="L258" s="230">
        <v>0</v>
      </c>
      <c r="M258" s="230">
        <v>0</v>
      </c>
      <c r="N258" s="230">
        <v>0</v>
      </c>
      <c r="O258" s="230">
        <v>0</v>
      </c>
    </row>
    <row r="259" s="213" customFormat="1" ht="30" customHeight="1" spans="1:15">
      <c r="A259" s="228" t="s">
        <v>416</v>
      </c>
      <c r="B259" s="228" t="s">
        <v>158</v>
      </c>
      <c r="C259" s="228"/>
      <c r="D259" s="231" t="s">
        <v>438</v>
      </c>
      <c r="E259" s="230">
        <v>16</v>
      </c>
      <c r="F259" s="230">
        <v>16</v>
      </c>
      <c r="G259" s="230">
        <v>16</v>
      </c>
      <c r="H259" s="230">
        <v>0</v>
      </c>
      <c r="I259" s="230">
        <v>0</v>
      </c>
      <c r="J259" s="230">
        <v>0</v>
      </c>
      <c r="K259" s="230">
        <v>0</v>
      </c>
      <c r="L259" s="230">
        <v>0</v>
      </c>
      <c r="M259" s="230">
        <v>0</v>
      </c>
      <c r="N259" s="230">
        <v>0</v>
      </c>
      <c r="O259" s="230">
        <v>0</v>
      </c>
    </row>
    <row r="260" s="213" customFormat="1" ht="30" customHeight="1" spans="1:15">
      <c r="A260" s="228" t="s">
        <v>416</v>
      </c>
      <c r="B260" s="228" t="s">
        <v>158</v>
      </c>
      <c r="C260" s="228" t="s">
        <v>158</v>
      </c>
      <c r="D260" s="231" t="s">
        <v>439</v>
      </c>
      <c r="E260" s="230">
        <v>16</v>
      </c>
      <c r="F260" s="230">
        <v>16</v>
      </c>
      <c r="G260" s="230">
        <v>16</v>
      </c>
      <c r="H260" s="230">
        <v>0</v>
      </c>
      <c r="I260" s="230">
        <v>0</v>
      </c>
      <c r="J260" s="230">
        <v>0</v>
      </c>
      <c r="K260" s="230">
        <v>0</v>
      </c>
      <c r="L260" s="230">
        <v>0</v>
      </c>
      <c r="M260" s="230">
        <v>0</v>
      </c>
      <c r="N260" s="230">
        <v>0</v>
      </c>
      <c r="O260" s="230">
        <v>0</v>
      </c>
    </row>
    <row r="261" s="213" customFormat="1" ht="30" customHeight="1" spans="1:15">
      <c r="A261" s="228" t="s">
        <v>440</v>
      </c>
      <c r="B261" s="228"/>
      <c r="C261" s="228"/>
      <c r="D261" s="229" t="s">
        <v>441</v>
      </c>
      <c r="E261" s="230">
        <v>1054</v>
      </c>
      <c r="F261" s="230">
        <v>1054</v>
      </c>
      <c r="G261" s="230">
        <v>1054</v>
      </c>
      <c r="H261" s="230">
        <v>0</v>
      </c>
      <c r="I261" s="230">
        <v>0</v>
      </c>
      <c r="J261" s="230">
        <v>0</v>
      </c>
      <c r="K261" s="230">
        <v>0</v>
      </c>
      <c r="L261" s="230">
        <v>0</v>
      </c>
      <c r="M261" s="230">
        <v>0</v>
      </c>
      <c r="N261" s="230">
        <v>0</v>
      </c>
      <c r="O261" s="230">
        <v>0</v>
      </c>
    </row>
    <row r="262" s="213" customFormat="1" ht="30" customHeight="1" spans="1:15">
      <c r="A262" s="228" t="s">
        <v>440</v>
      </c>
      <c r="B262" s="228" t="s">
        <v>148</v>
      </c>
      <c r="C262" s="228"/>
      <c r="D262" s="231" t="s">
        <v>442</v>
      </c>
      <c r="E262" s="230">
        <v>1054</v>
      </c>
      <c r="F262" s="230">
        <v>1054</v>
      </c>
      <c r="G262" s="230">
        <v>1054</v>
      </c>
      <c r="H262" s="230">
        <v>0</v>
      </c>
      <c r="I262" s="230">
        <v>0</v>
      </c>
      <c r="J262" s="230">
        <v>0</v>
      </c>
      <c r="K262" s="230">
        <v>0</v>
      </c>
      <c r="L262" s="230">
        <v>0</v>
      </c>
      <c r="M262" s="230">
        <v>0</v>
      </c>
      <c r="N262" s="230">
        <v>0</v>
      </c>
      <c r="O262" s="230">
        <v>0</v>
      </c>
    </row>
    <row r="263" s="213" customFormat="1" ht="30" customHeight="1" spans="1:15">
      <c r="A263" s="228" t="s">
        <v>440</v>
      </c>
      <c r="B263" s="228" t="s">
        <v>148</v>
      </c>
      <c r="C263" s="228" t="s">
        <v>145</v>
      </c>
      <c r="D263" s="229" t="s">
        <v>443</v>
      </c>
      <c r="E263" s="230">
        <v>1054</v>
      </c>
      <c r="F263" s="230">
        <v>1054</v>
      </c>
      <c r="G263" s="230">
        <v>1054</v>
      </c>
      <c r="H263" s="230">
        <v>0</v>
      </c>
      <c r="I263" s="230">
        <v>0</v>
      </c>
      <c r="J263" s="230">
        <v>0</v>
      </c>
      <c r="K263" s="230">
        <v>0</v>
      </c>
      <c r="L263" s="230">
        <v>0</v>
      </c>
      <c r="M263" s="230">
        <v>0</v>
      </c>
      <c r="N263" s="230">
        <v>0</v>
      </c>
      <c r="O263" s="230">
        <v>0</v>
      </c>
    </row>
    <row r="264" s="213" customFormat="1" ht="30" customHeight="1" spans="1:15">
      <c r="A264" s="228" t="s">
        <v>444</v>
      </c>
      <c r="B264" s="228"/>
      <c r="C264" s="228"/>
      <c r="D264" s="229" t="s">
        <v>445</v>
      </c>
      <c r="E264" s="230">
        <v>1876</v>
      </c>
      <c r="F264" s="230">
        <v>1876</v>
      </c>
      <c r="G264" s="230">
        <v>109</v>
      </c>
      <c r="H264" s="230">
        <v>41</v>
      </c>
      <c r="I264" s="230">
        <v>14</v>
      </c>
      <c r="J264" s="230">
        <v>1</v>
      </c>
      <c r="K264" s="230">
        <v>1712</v>
      </c>
      <c r="L264" s="230">
        <v>0</v>
      </c>
      <c r="M264" s="230">
        <v>0</v>
      </c>
      <c r="N264" s="230">
        <v>0</v>
      </c>
      <c r="O264" s="230">
        <v>0</v>
      </c>
    </row>
    <row r="265" s="213" customFormat="1" ht="30" customHeight="1" spans="1:15">
      <c r="A265" s="228" t="s">
        <v>444</v>
      </c>
      <c r="B265" s="228" t="s">
        <v>145</v>
      </c>
      <c r="C265" s="228"/>
      <c r="D265" s="231" t="s">
        <v>446</v>
      </c>
      <c r="E265" s="230">
        <v>268</v>
      </c>
      <c r="F265" s="230">
        <v>268</v>
      </c>
      <c r="G265" s="230">
        <v>109</v>
      </c>
      <c r="H265" s="230">
        <v>41</v>
      </c>
      <c r="I265" s="230">
        <v>14</v>
      </c>
      <c r="J265" s="230">
        <v>1</v>
      </c>
      <c r="K265" s="230">
        <v>103</v>
      </c>
      <c r="L265" s="230">
        <v>0</v>
      </c>
      <c r="M265" s="230">
        <v>0</v>
      </c>
      <c r="N265" s="230">
        <v>0</v>
      </c>
      <c r="O265" s="230">
        <v>0</v>
      </c>
    </row>
    <row r="266" s="213" customFormat="1" ht="25" customHeight="1" spans="1:15">
      <c r="A266" s="228" t="s">
        <v>444</v>
      </c>
      <c r="B266" s="228" t="s">
        <v>145</v>
      </c>
      <c r="C266" s="228" t="s">
        <v>145</v>
      </c>
      <c r="D266" s="229" t="s">
        <v>447</v>
      </c>
      <c r="E266" s="230">
        <v>151</v>
      </c>
      <c r="F266" s="230">
        <v>151</v>
      </c>
      <c r="G266" s="230">
        <v>109</v>
      </c>
      <c r="H266" s="230">
        <v>41</v>
      </c>
      <c r="I266" s="230">
        <v>0</v>
      </c>
      <c r="J266" s="230">
        <v>1</v>
      </c>
      <c r="K266" s="230">
        <v>0</v>
      </c>
      <c r="L266" s="230">
        <v>0</v>
      </c>
      <c r="M266" s="230">
        <v>0</v>
      </c>
      <c r="N266" s="230">
        <v>0</v>
      </c>
      <c r="O266" s="230">
        <v>0</v>
      </c>
    </row>
    <row r="267" s="213" customFormat="1" ht="25" customHeight="1" spans="1:15">
      <c r="A267" s="228" t="s">
        <v>444</v>
      </c>
      <c r="B267" s="228" t="s">
        <v>145</v>
      </c>
      <c r="C267" s="228" t="s">
        <v>152</v>
      </c>
      <c r="D267" s="229" t="s">
        <v>448</v>
      </c>
      <c r="E267" s="230">
        <v>117</v>
      </c>
      <c r="F267" s="230">
        <v>117</v>
      </c>
      <c r="G267" s="230">
        <v>0</v>
      </c>
      <c r="H267" s="230">
        <v>0</v>
      </c>
      <c r="I267" s="230">
        <v>14</v>
      </c>
      <c r="J267" s="230">
        <v>0</v>
      </c>
      <c r="K267" s="230">
        <v>103</v>
      </c>
      <c r="L267" s="230">
        <v>0</v>
      </c>
      <c r="M267" s="230">
        <v>0</v>
      </c>
      <c r="N267" s="230">
        <v>0</v>
      </c>
      <c r="O267" s="230">
        <v>0</v>
      </c>
    </row>
    <row r="268" s="213" customFormat="1" ht="25" customHeight="1" spans="1:15">
      <c r="A268" s="228" t="s">
        <v>444</v>
      </c>
      <c r="B268" s="228" t="s">
        <v>148</v>
      </c>
      <c r="C268" s="228"/>
      <c r="D268" s="229" t="s">
        <v>449</v>
      </c>
      <c r="E268" s="230">
        <v>1609</v>
      </c>
      <c r="F268" s="230">
        <v>1609</v>
      </c>
      <c r="G268" s="230">
        <v>0</v>
      </c>
      <c r="H268" s="230">
        <v>0</v>
      </c>
      <c r="I268" s="230">
        <v>0</v>
      </c>
      <c r="J268" s="230">
        <v>0</v>
      </c>
      <c r="K268" s="230">
        <v>1609</v>
      </c>
      <c r="L268" s="230">
        <v>0</v>
      </c>
      <c r="M268" s="230">
        <v>0</v>
      </c>
      <c r="N268" s="230">
        <v>0</v>
      </c>
      <c r="O268" s="230">
        <v>0</v>
      </c>
    </row>
    <row r="269" s="213" customFormat="1" ht="30" customHeight="1" spans="1:15">
      <c r="A269" s="228" t="s">
        <v>444</v>
      </c>
      <c r="B269" s="228" t="s">
        <v>148</v>
      </c>
      <c r="C269" s="228" t="s">
        <v>158</v>
      </c>
      <c r="D269" s="231" t="s">
        <v>450</v>
      </c>
      <c r="E269" s="230">
        <v>1609</v>
      </c>
      <c r="F269" s="230">
        <v>1609</v>
      </c>
      <c r="G269" s="230">
        <v>0</v>
      </c>
      <c r="H269" s="230">
        <v>0</v>
      </c>
      <c r="I269" s="230">
        <v>0</v>
      </c>
      <c r="J269" s="230">
        <v>0</v>
      </c>
      <c r="K269" s="230">
        <v>1609</v>
      </c>
      <c r="L269" s="230">
        <v>0</v>
      </c>
      <c r="M269" s="230">
        <v>0</v>
      </c>
      <c r="N269" s="230">
        <v>0</v>
      </c>
      <c r="O269" s="230">
        <v>0</v>
      </c>
    </row>
    <row r="270" s="213" customFormat="1" ht="25" customHeight="1" spans="1:15">
      <c r="A270" s="228" t="s">
        <v>451</v>
      </c>
      <c r="B270" s="228"/>
      <c r="C270" s="228"/>
      <c r="D270" s="240" t="s">
        <v>452</v>
      </c>
      <c r="E270" s="230">
        <v>5000</v>
      </c>
      <c r="F270" s="230">
        <v>5000</v>
      </c>
      <c r="G270" s="230">
        <v>0</v>
      </c>
      <c r="H270" s="230">
        <v>0</v>
      </c>
      <c r="I270" s="230">
        <v>0</v>
      </c>
      <c r="J270" s="230">
        <v>0</v>
      </c>
      <c r="K270" s="230">
        <v>5000</v>
      </c>
      <c r="L270" s="230">
        <v>0</v>
      </c>
      <c r="M270" s="230">
        <v>0</v>
      </c>
      <c r="N270" s="230">
        <v>0</v>
      </c>
      <c r="O270" s="230">
        <v>0</v>
      </c>
    </row>
    <row r="271" s="213" customFormat="1" ht="25" customHeight="1" spans="1:15">
      <c r="A271" s="228" t="s">
        <v>451</v>
      </c>
      <c r="B271" s="228"/>
      <c r="C271" s="228"/>
      <c r="D271" s="240" t="s">
        <v>452</v>
      </c>
      <c r="E271" s="230">
        <v>5000</v>
      </c>
      <c r="F271" s="230">
        <v>5000</v>
      </c>
      <c r="G271" s="230">
        <v>0</v>
      </c>
      <c r="H271" s="230">
        <v>0</v>
      </c>
      <c r="I271" s="230">
        <v>0</v>
      </c>
      <c r="J271" s="230">
        <v>0</v>
      </c>
      <c r="K271" s="230">
        <v>5000</v>
      </c>
      <c r="L271" s="230">
        <v>0</v>
      </c>
      <c r="M271" s="230">
        <v>0</v>
      </c>
      <c r="N271" s="230">
        <v>0</v>
      </c>
      <c r="O271" s="230">
        <v>0</v>
      </c>
    </row>
    <row r="272" s="213" customFormat="1" ht="25" customHeight="1" spans="1:15">
      <c r="A272" s="228" t="s">
        <v>451</v>
      </c>
      <c r="B272" s="228"/>
      <c r="C272" s="228"/>
      <c r="D272" s="240" t="s">
        <v>452</v>
      </c>
      <c r="E272" s="230">
        <v>5000</v>
      </c>
      <c r="F272" s="230">
        <v>5000</v>
      </c>
      <c r="G272" s="230">
        <v>0</v>
      </c>
      <c r="H272" s="230">
        <v>0</v>
      </c>
      <c r="I272" s="230">
        <v>0</v>
      </c>
      <c r="J272" s="230">
        <v>0</v>
      </c>
      <c r="K272" s="230">
        <v>5000</v>
      </c>
      <c r="L272" s="230">
        <v>0</v>
      </c>
      <c r="M272" s="230">
        <v>0</v>
      </c>
      <c r="N272" s="230">
        <v>0</v>
      </c>
      <c r="O272" s="230">
        <v>0</v>
      </c>
    </row>
    <row r="273" s="213" customFormat="1" ht="11.25" customHeight="1" spans="1:11">
      <c r="A273" s="232"/>
      <c r="B273" s="232"/>
      <c r="C273" s="232"/>
      <c r="D273" s="232"/>
      <c r="E273" s="233"/>
      <c r="F273" s="233"/>
      <c r="G273" s="233"/>
      <c r="H273" s="233"/>
      <c r="I273" s="233"/>
      <c r="J273" s="233"/>
      <c r="K273" s="233"/>
    </row>
  </sheetData>
  <mergeCells count="9">
    <mergeCell ref="B2:O2"/>
    <mergeCell ref="G4:K4"/>
    <mergeCell ref="M4:O4"/>
    <mergeCell ref="A4:A5"/>
    <mergeCell ref="B4:B5"/>
    <mergeCell ref="C4:C5"/>
    <mergeCell ref="D4:D5"/>
    <mergeCell ref="E4:E5"/>
    <mergeCell ref="L4:L5"/>
  </mergeCells>
  <pageMargins left="0.354166666666667" right="0.236111111111111" top="0.275" bottom="0.196527777777778" header="0.314583333333333" footer="0.196527777777778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98"/>
  <sheetViews>
    <sheetView showZeros="0" workbookViewId="0">
      <selection activeCell="J16" sqref="J16"/>
    </sheetView>
  </sheetViews>
  <sheetFormatPr defaultColWidth="9" defaultRowHeight="14.25"/>
  <cols>
    <col min="1" max="3" width="5" style="213" customWidth="1"/>
    <col min="4" max="4" width="17.5" style="213" customWidth="1"/>
    <col min="5" max="5" width="11.5083333333333" style="213" customWidth="1"/>
    <col min="6" max="6" width="9.96666666666667" style="213" customWidth="1"/>
    <col min="7" max="7" width="8.7" style="213" customWidth="1"/>
    <col min="8" max="8" width="9.96666666666667" style="213" customWidth="1"/>
    <col min="9" max="9" width="14.375" style="213" customWidth="1"/>
    <col min="10" max="10" width="10.375" style="213"/>
    <col min="11" max="11" width="14.25" style="213" customWidth="1"/>
    <col min="12" max="16359" width="9" style="213"/>
    <col min="16360" max="16378" width="9" style="214"/>
  </cols>
  <sheetData>
    <row r="1" s="213" customFormat="1" spans="1:16378">
      <c r="A1" s="215" t="s">
        <v>453</v>
      </c>
      <c r="XEF1" s="214"/>
      <c r="XEG1" s="214"/>
      <c r="XEH1" s="214"/>
      <c r="XEI1" s="214"/>
      <c r="XEJ1" s="214"/>
      <c r="XEK1" s="214"/>
      <c r="XEL1" s="214"/>
      <c r="XEM1" s="214"/>
      <c r="XEN1" s="214"/>
      <c r="XEO1" s="214"/>
      <c r="XEP1" s="214"/>
      <c r="XEQ1" s="214"/>
      <c r="XER1" s="214"/>
      <c r="XES1" s="214"/>
      <c r="XET1" s="214"/>
      <c r="XEU1" s="214"/>
      <c r="XEV1" s="214"/>
      <c r="XEW1" s="214"/>
      <c r="XEX1" s="214"/>
    </row>
    <row r="2" s="213" customFormat="1" ht="36.75" customHeight="1" spans="1:9">
      <c r="A2" s="216"/>
      <c r="B2" s="217" t="s">
        <v>11</v>
      </c>
      <c r="C2" s="217"/>
      <c r="D2" s="217"/>
      <c r="E2" s="217"/>
      <c r="F2" s="217"/>
      <c r="G2" s="218"/>
      <c r="H2" s="217"/>
      <c r="I2" s="217"/>
    </row>
    <row r="3" s="213" customFormat="1" ht="17" customHeight="1" spans="1:9">
      <c r="A3" s="216"/>
      <c r="B3" s="219"/>
      <c r="C3" s="220"/>
      <c r="D3" s="220"/>
      <c r="E3" s="220"/>
      <c r="F3" s="220"/>
      <c r="G3" s="221"/>
      <c r="H3" s="220"/>
      <c r="I3" s="220" t="s">
        <v>126</v>
      </c>
    </row>
    <row r="4" s="213" customFormat="1" ht="18" customHeight="1" spans="1:9">
      <c r="A4" s="222" t="s">
        <v>127</v>
      </c>
      <c r="B4" s="222" t="s">
        <v>128</v>
      </c>
      <c r="C4" s="222" t="s">
        <v>129</v>
      </c>
      <c r="D4" s="222" t="s">
        <v>130</v>
      </c>
      <c r="E4" s="223" t="s">
        <v>135</v>
      </c>
      <c r="F4" s="224" t="s">
        <v>132</v>
      </c>
      <c r="G4" s="225"/>
      <c r="H4" s="224"/>
      <c r="I4" s="224"/>
    </row>
    <row r="5" s="213" customFormat="1" ht="30.75" customHeight="1" spans="1:9">
      <c r="A5" s="226"/>
      <c r="B5" s="226"/>
      <c r="C5" s="226"/>
      <c r="D5" s="226"/>
      <c r="E5" s="227"/>
      <c r="F5" s="224" t="s">
        <v>136</v>
      </c>
      <c r="G5" s="224" t="s">
        <v>137</v>
      </c>
      <c r="H5" s="224" t="s">
        <v>138</v>
      </c>
      <c r="I5" s="224" t="s">
        <v>139</v>
      </c>
    </row>
    <row r="6" s="213" customFormat="1" ht="25" customHeight="1" spans="1:9">
      <c r="A6" s="228"/>
      <c r="B6" s="228"/>
      <c r="C6" s="228"/>
      <c r="D6" s="229" t="s">
        <v>135</v>
      </c>
      <c r="E6" s="230">
        <f t="shared" ref="E6:E53" si="0">F6+G6+H6+I6</f>
        <v>68784</v>
      </c>
      <c r="F6" s="230">
        <v>48001</v>
      </c>
      <c r="G6" s="230">
        <v>4208</v>
      </c>
      <c r="H6" s="230">
        <v>8410</v>
      </c>
      <c r="I6" s="230">
        <v>8165</v>
      </c>
    </row>
    <row r="7" s="213" customFormat="1" ht="30" customHeight="1" spans="1:9">
      <c r="A7" s="228" t="s">
        <v>143</v>
      </c>
      <c r="B7" s="228"/>
      <c r="C7" s="228"/>
      <c r="D7" s="229" t="s">
        <v>144</v>
      </c>
      <c r="E7" s="230">
        <f t="shared" si="0"/>
        <v>30296</v>
      </c>
      <c r="F7" s="230">
        <v>21624</v>
      </c>
      <c r="G7" s="230">
        <v>2347</v>
      </c>
      <c r="H7" s="230">
        <v>1971</v>
      </c>
      <c r="I7" s="230">
        <v>4354</v>
      </c>
    </row>
    <row r="8" s="213" customFormat="1" ht="24" customHeight="1" spans="1:9">
      <c r="A8" s="228" t="s">
        <v>143</v>
      </c>
      <c r="B8" s="228" t="s">
        <v>145</v>
      </c>
      <c r="C8" s="228"/>
      <c r="D8" s="231" t="s">
        <v>146</v>
      </c>
      <c r="E8" s="230">
        <f t="shared" si="0"/>
        <v>483</v>
      </c>
      <c r="F8" s="230">
        <v>189</v>
      </c>
      <c r="G8" s="230">
        <v>87</v>
      </c>
      <c r="H8" s="230">
        <v>0</v>
      </c>
      <c r="I8" s="230">
        <v>207</v>
      </c>
    </row>
    <row r="9" s="213" customFormat="1" ht="28" customHeight="1" spans="1:9">
      <c r="A9" s="228" t="s">
        <v>143</v>
      </c>
      <c r="B9" s="228" t="s">
        <v>145</v>
      </c>
      <c r="C9" s="228" t="s">
        <v>145</v>
      </c>
      <c r="D9" s="231" t="s">
        <v>147</v>
      </c>
      <c r="E9" s="230">
        <f t="shared" si="0"/>
        <v>278</v>
      </c>
      <c r="F9" s="230">
        <v>189</v>
      </c>
      <c r="G9" s="230">
        <v>87</v>
      </c>
      <c r="H9" s="230">
        <v>0</v>
      </c>
      <c r="I9" s="230">
        <v>2</v>
      </c>
    </row>
    <row r="10" s="213" customFormat="1" ht="43" customHeight="1" spans="1:9">
      <c r="A10" s="228" t="s">
        <v>143</v>
      </c>
      <c r="B10" s="228" t="s">
        <v>145</v>
      </c>
      <c r="C10" s="228" t="s">
        <v>148</v>
      </c>
      <c r="D10" s="231" t="s">
        <v>149</v>
      </c>
      <c r="E10" s="230">
        <f t="shared" si="0"/>
        <v>127</v>
      </c>
      <c r="F10" s="230">
        <v>0</v>
      </c>
      <c r="G10" s="230">
        <v>0</v>
      </c>
      <c r="H10" s="230">
        <v>0</v>
      </c>
      <c r="I10" s="230">
        <v>127</v>
      </c>
    </row>
    <row r="11" s="213" customFormat="1" ht="25" customHeight="1" spans="1:9">
      <c r="A11" s="228" t="s">
        <v>143</v>
      </c>
      <c r="B11" s="228" t="s">
        <v>145</v>
      </c>
      <c r="C11" s="228" t="s">
        <v>152</v>
      </c>
      <c r="D11" s="229" t="s">
        <v>153</v>
      </c>
      <c r="E11" s="230">
        <f t="shared" si="0"/>
        <v>2</v>
      </c>
      <c r="F11" s="230">
        <v>0</v>
      </c>
      <c r="G11" s="230">
        <v>0</v>
      </c>
      <c r="H11" s="230">
        <v>0</v>
      </c>
      <c r="I11" s="230">
        <v>2</v>
      </c>
    </row>
    <row r="12" s="213" customFormat="1" ht="30" customHeight="1" spans="1:9">
      <c r="A12" s="228" t="s">
        <v>143</v>
      </c>
      <c r="B12" s="228" t="s">
        <v>145</v>
      </c>
      <c r="C12" s="228" t="s">
        <v>154</v>
      </c>
      <c r="D12" s="229" t="s">
        <v>155</v>
      </c>
      <c r="E12" s="230">
        <f t="shared" si="0"/>
        <v>56</v>
      </c>
      <c r="F12" s="230">
        <v>0</v>
      </c>
      <c r="G12" s="230">
        <v>0</v>
      </c>
      <c r="H12" s="230">
        <v>0</v>
      </c>
      <c r="I12" s="230">
        <v>56</v>
      </c>
    </row>
    <row r="13" s="213" customFormat="1" ht="25" customHeight="1" spans="1:9">
      <c r="A13" s="228" t="s">
        <v>143</v>
      </c>
      <c r="B13" s="228" t="s">
        <v>145</v>
      </c>
      <c r="C13" s="228" t="s">
        <v>156</v>
      </c>
      <c r="D13" s="229" t="s">
        <v>157</v>
      </c>
      <c r="E13" s="230">
        <f t="shared" si="0"/>
        <v>13</v>
      </c>
      <c r="F13" s="230">
        <v>0</v>
      </c>
      <c r="G13" s="230">
        <v>0</v>
      </c>
      <c r="H13" s="230">
        <v>0</v>
      </c>
      <c r="I13" s="230">
        <v>13</v>
      </c>
    </row>
    <row r="14" s="213" customFormat="1" ht="30" customHeight="1" spans="1:9">
      <c r="A14" s="228" t="s">
        <v>143</v>
      </c>
      <c r="B14" s="228" t="s">
        <v>145</v>
      </c>
      <c r="C14" s="228" t="s">
        <v>158</v>
      </c>
      <c r="D14" s="231" t="s">
        <v>159</v>
      </c>
      <c r="E14" s="230">
        <f t="shared" si="0"/>
        <v>8</v>
      </c>
      <c r="F14" s="230">
        <v>0</v>
      </c>
      <c r="G14" s="230">
        <v>0</v>
      </c>
      <c r="H14" s="230">
        <v>0</v>
      </c>
      <c r="I14" s="230">
        <v>8</v>
      </c>
    </row>
    <row r="15" s="213" customFormat="1" ht="30" customHeight="1" spans="1:9">
      <c r="A15" s="228" t="s">
        <v>143</v>
      </c>
      <c r="B15" s="228" t="s">
        <v>148</v>
      </c>
      <c r="C15" s="228"/>
      <c r="D15" s="231" t="s">
        <v>160</v>
      </c>
      <c r="E15" s="230">
        <f t="shared" si="0"/>
        <v>405</v>
      </c>
      <c r="F15" s="230">
        <v>146</v>
      </c>
      <c r="G15" s="230">
        <v>68</v>
      </c>
      <c r="H15" s="230">
        <v>0</v>
      </c>
      <c r="I15" s="230">
        <v>191</v>
      </c>
    </row>
    <row r="16" s="213" customFormat="1" ht="30" customHeight="1" spans="1:9">
      <c r="A16" s="228" t="s">
        <v>143</v>
      </c>
      <c r="B16" s="228" t="s">
        <v>148</v>
      </c>
      <c r="C16" s="228" t="s">
        <v>145</v>
      </c>
      <c r="D16" s="231" t="s">
        <v>161</v>
      </c>
      <c r="E16" s="230">
        <f t="shared" si="0"/>
        <v>215</v>
      </c>
      <c r="F16" s="230">
        <v>146</v>
      </c>
      <c r="G16" s="230">
        <v>68</v>
      </c>
      <c r="H16" s="230">
        <v>0</v>
      </c>
      <c r="I16" s="230">
        <v>1</v>
      </c>
    </row>
    <row r="17" s="213" customFormat="1" ht="43" customHeight="1" spans="1:9">
      <c r="A17" s="228" t="s">
        <v>143</v>
      </c>
      <c r="B17" s="228" t="s">
        <v>148</v>
      </c>
      <c r="C17" s="228" t="s">
        <v>148</v>
      </c>
      <c r="D17" s="231" t="s">
        <v>162</v>
      </c>
      <c r="E17" s="230">
        <f t="shared" si="0"/>
        <v>190</v>
      </c>
      <c r="F17" s="230">
        <v>0</v>
      </c>
      <c r="G17" s="230">
        <v>0</v>
      </c>
      <c r="H17" s="230">
        <v>0</v>
      </c>
      <c r="I17" s="230">
        <v>190</v>
      </c>
    </row>
    <row r="18" s="213" customFormat="1" ht="44" customHeight="1" spans="1:9">
      <c r="A18" s="228" t="s">
        <v>143</v>
      </c>
      <c r="B18" s="228" t="s">
        <v>164</v>
      </c>
      <c r="C18" s="228"/>
      <c r="D18" s="231" t="s">
        <v>165</v>
      </c>
      <c r="E18" s="230">
        <f t="shared" si="0"/>
        <v>11101</v>
      </c>
      <c r="F18" s="230">
        <v>5399</v>
      </c>
      <c r="G18" s="230">
        <v>1091</v>
      </c>
      <c r="H18" s="230">
        <v>1476</v>
      </c>
      <c r="I18" s="230">
        <v>3135</v>
      </c>
    </row>
    <row r="19" s="213" customFormat="1" ht="35" customHeight="1" spans="1:9">
      <c r="A19" s="228" t="s">
        <v>143</v>
      </c>
      <c r="B19" s="228" t="s">
        <v>164</v>
      </c>
      <c r="C19" s="228" t="s">
        <v>145</v>
      </c>
      <c r="D19" s="229" t="s">
        <v>166</v>
      </c>
      <c r="E19" s="230">
        <f t="shared" si="0"/>
        <v>7885</v>
      </c>
      <c r="F19" s="230">
        <v>5396</v>
      </c>
      <c r="G19" s="230">
        <v>1072</v>
      </c>
      <c r="H19" s="230">
        <v>526</v>
      </c>
      <c r="I19" s="230">
        <v>891</v>
      </c>
    </row>
    <row r="20" s="213" customFormat="1" ht="48" customHeight="1" spans="1:9">
      <c r="A20" s="228" t="s">
        <v>143</v>
      </c>
      <c r="B20" s="228" t="s">
        <v>164</v>
      </c>
      <c r="C20" s="228" t="s">
        <v>148</v>
      </c>
      <c r="D20" s="231" t="s">
        <v>167</v>
      </c>
      <c r="E20" s="230">
        <f t="shared" si="0"/>
        <v>2017</v>
      </c>
      <c r="F20" s="230">
        <v>2</v>
      </c>
      <c r="G20" s="230">
        <v>20</v>
      </c>
      <c r="H20" s="230">
        <v>0</v>
      </c>
      <c r="I20" s="230">
        <v>1995</v>
      </c>
    </row>
    <row r="21" s="213" customFormat="1" ht="35" customHeight="1" spans="1:9">
      <c r="A21" s="228" t="s">
        <v>143</v>
      </c>
      <c r="B21" s="228" t="s">
        <v>164</v>
      </c>
      <c r="C21" s="228" t="s">
        <v>164</v>
      </c>
      <c r="D21" s="231" t="s">
        <v>168</v>
      </c>
      <c r="E21" s="230">
        <f t="shared" si="0"/>
        <v>844</v>
      </c>
      <c r="F21" s="230">
        <v>0</v>
      </c>
      <c r="G21" s="230">
        <v>0</v>
      </c>
      <c r="H21" s="230">
        <v>825</v>
      </c>
      <c r="I21" s="230">
        <v>19</v>
      </c>
    </row>
    <row r="22" s="213" customFormat="1" ht="25" customHeight="1" spans="1:9">
      <c r="A22" s="228" t="s">
        <v>143</v>
      </c>
      <c r="B22" s="228" t="s">
        <v>164</v>
      </c>
      <c r="C22" s="228" t="s">
        <v>150</v>
      </c>
      <c r="D22" s="231" t="s">
        <v>169</v>
      </c>
      <c r="E22" s="230">
        <f t="shared" si="0"/>
        <v>0</v>
      </c>
      <c r="F22" s="230">
        <v>0</v>
      </c>
      <c r="G22" s="230">
        <v>0</v>
      </c>
      <c r="H22" s="230">
        <v>0</v>
      </c>
      <c r="I22" s="230">
        <v>0</v>
      </c>
    </row>
    <row r="23" s="213" customFormat="1" ht="26" customHeight="1" spans="1:9">
      <c r="A23" s="228" t="s">
        <v>143</v>
      </c>
      <c r="B23" s="228" t="s">
        <v>164</v>
      </c>
      <c r="C23" s="228" t="s">
        <v>170</v>
      </c>
      <c r="D23" s="229" t="s">
        <v>171</v>
      </c>
      <c r="E23" s="230">
        <f t="shared" si="0"/>
        <v>80</v>
      </c>
      <c r="F23" s="230">
        <v>0</v>
      </c>
      <c r="G23" s="230">
        <v>0</v>
      </c>
      <c r="H23" s="230">
        <v>0</v>
      </c>
      <c r="I23" s="230">
        <v>80</v>
      </c>
    </row>
    <row r="24" s="213" customFormat="1" ht="25" customHeight="1" spans="1:9">
      <c r="A24" s="228" t="s">
        <v>143</v>
      </c>
      <c r="B24" s="228" t="s">
        <v>164</v>
      </c>
      <c r="C24" s="228" t="s">
        <v>152</v>
      </c>
      <c r="D24" s="229" t="s">
        <v>172</v>
      </c>
      <c r="E24" s="230">
        <f t="shared" si="0"/>
        <v>0</v>
      </c>
      <c r="F24" s="230">
        <v>0</v>
      </c>
      <c r="G24" s="230">
        <v>0</v>
      </c>
      <c r="H24" s="230">
        <v>0</v>
      </c>
      <c r="I24" s="230">
        <v>0</v>
      </c>
    </row>
    <row r="25" s="213" customFormat="1" ht="25" customHeight="1" spans="1:9">
      <c r="A25" s="228" t="s">
        <v>143</v>
      </c>
      <c r="B25" s="228" t="s">
        <v>164</v>
      </c>
      <c r="C25" s="228" t="s">
        <v>156</v>
      </c>
      <c r="D25" s="229" t="s">
        <v>173</v>
      </c>
      <c r="E25" s="230">
        <f t="shared" si="0"/>
        <v>159</v>
      </c>
      <c r="F25" s="230">
        <v>0</v>
      </c>
      <c r="G25" s="230">
        <v>0</v>
      </c>
      <c r="H25" s="230">
        <v>125</v>
      </c>
      <c r="I25" s="230">
        <v>34</v>
      </c>
    </row>
    <row r="26" s="213" customFormat="1" ht="56" customHeight="1" spans="1:9">
      <c r="A26" s="228" t="s">
        <v>143</v>
      </c>
      <c r="B26" s="228" t="s">
        <v>164</v>
      </c>
      <c r="C26" s="228" t="s">
        <v>158</v>
      </c>
      <c r="D26" s="231" t="s">
        <v>174</v>
      </c>
      <c r="E26" s="230">
        <f t="shared" si="0"/>
        <v>117</v>
      </c>
      <c r="F26" s="230">
        <v>0</v>
      </c>
      <c r="G26" s="230">
        <v>0</v>
      </c>
      <c r="H26" s="230">
        <v>0</v>
      </c>
      <c r="I26" s="230">
        <v>117</v>
      </c>
    </row>
    <row r="27" s="213" customFormat="1" ht="36" customHeight="1" spans="1:9">
      <c r="A27" s="228" t="s">
        <v>143</v>
      </c>
      <c r="B27" s="228" t="s">
        <v>150</v>
      </c>
      <c r="C27" s="228"/>
      <c r="D27" s="231" t="s">
        <v>175</v>
      </c>
      <c r="E27" s="230">
        <f t="shared" si="0"/>
        <v>113</v>
      </c>
      <c r="F27" s="230">
        <v>78</v>
      </c>
      <c r="G27" s="230">
        <v>32</v>
      </c>
      <c r="H27" s="230">
        <v>0</v>
      </c>
      <c r="I27" s="230">
        <v>3</v>
      </c>
    </row>
    <row r="28" s="213" customFormat="1" ht="31" customHeight="1" spans="1:9">
      <c r="A28" s="228" t="s">
        <v>143</v>
      </c>
      <c r="B28" s="228" t="s">
        <v>150</v>
      </c>
      <c r="C28" s="228" t="s">
        <v>145</v>
      </c>
      <c r="D28" s="229" t="s">
        <v>176</v>
      </c>
      <c r="E28" s="230">
        <f t="shared" si="0"/>
        <v>111</v>
      </c>
      <c r="F28" s="230">
        <v>78</v>
      </c>
      <c r="G28" s="230">
        <v>32</v>
      </c>
      <c r="H28" s="230">
        <v>0</v>
      </c>
      <c r="I28" s="230">
        <v>1</v>
      </c>
    </row>
    <row r="29" s="213" customFormat="1" ht="48" customHeight="1" spans="1:9">
      <c r="A29" s="228" t="s">
        <v>143</v>
      </c>
      <c r="B29" s="228" t="s">
        <v>150</v>
      </c>
      <c r="C29" s="228" t="s">
        <v>148</v>
      </c>
      <c r="D29" s="231" t="s">
        <v>177</v>
      </c>
      <c r="E29" s="230">
        <f t="shared" si="0"/>
        <v>3</v>
      </c>
      <c r="F29" s="230">
        <v>0</v>
      </c>
      <c r="G29" s="230">
        <v>0</v>
      </c>
      <c r="H29" s="230">
        <v>0</v>
      </c>
      <c r="I29" s="230">
        <v>3</v>
      </c>
    </row>
    <row r="30" s="213" customFormat="1" ht="30" customHeight="1" spans="1:9">
      <c r="A30" s="228" t="s">
        <v>143</v>
      </c>
      <c r="B30" s="228" t="s">
        <v>170</v>
      </c>
      <c r="C30" s="228"/>
      <c r="D30" s="231" t="s">
        <v>178</v>
      </c>
      <c r="E30" s="230">
        <f t="shared" si="0"/>
        <v>175</v>
      </c>
      <c r="F30" s="230">
        <v>94</v>
      </c>
      <c r="G30" s="230">
        <v>37</v>
      </c>
      <c r="H30" s="230">
        <v>32</v>
      </c>
      <c r="I30" s="230">
        <v>12</v>
      </c>
    </row>
    <row r="31" s="213" customFormat="1" ht="30" customHeight="1" spans="1:9">
      <c r="A31" s="228" t="s">
        <v>143</v>
      </c>
      <c r="B31" s="228" t="s">
        <v>170</v>
      </c>
      <c r="C31" s="228" t="s">
        <v>145</v>
      </c>
      <c r="D31" s="231" t="s">
        <v>179</v>
      </c>
      <c r="E31" s="230">
        <f t="shared" si="0"/>
        <v>132</v>
      </c>
      <c r="F31" s="230">
        <v>94</v>
      </c>
      <c r="G31" s="230">
        <v>37</v>
      </c>
      <c r="H31" s="230">
        <v>0</v>
      </c>
      <c r="I31" s="230">
        <v>1</v>
      </c>
    </row>
    <row r="32" s="213" customFormat="1" ht="42" customHeight="1" spans="1:9">
      <c r="A32" s="228" t="s">
        <v>143</v>
      </c>
      <c r="B32" s="228" t="s">
        <v>170</v>
      </c>
      <c r="C32" s="228" t="s">
        <v>148</v>
      </c>
      <c r="D32" s="231" t="s">
        <v>180</v>
      </c>
      <c r="E32" s="230">
        <f t="shared" si="0"/>
        <v>11</v>
      </c>
      <c r="F32" s="230">
        <v>0</v>
      </c>
      <c r="G32" s="230">
        <v>0</v>
      </c>
      <c r="H32" s="230">
        <v>0</v>
      </c>
      <c r="I32" s="230">
        <v>11</v>
      </c>
    </row>
    <row r="33" s="213" customFormat="1" ht="30" customHeight="1" spans="1:9">
      <c r="A33" s="228" t="s">
        <v>143</v>
      </c>
      <c r="B33" s="228" t="s">
        <v>170</v>
      </c>
      <c r="C33" s="228" t="s">
        <v>170</v>
      </c>
      <c r="D33" s="229" t="s">
        <v>181</v>
      </c>
      <c r="E33" s="230">
        <f t="shared" si="0"/>
        <v>32</v>
      </c>
      <c r="F33" s="230">
        <v>0</v>
      </c>
      <c r="G33" s="230">
        <v>0</v>
      </c>
      <c r="H33" s="230">
        <v>32</v>
      </c>
      <c r="I33" s="230">
        <v>0</v>
      </c>
    </row>
    <row r="34" s="213" customFormat="1" ht="25" customHeight="1" spans="1:9">
      <c r="A34" s="228" t="s">
        <v>143</v>
      </c>
      <c r="B34" s="228" t="s">
        <v>152</v>
      </c>
      <c r="C34" s="228"/>
      <c r="D34" s="231" t="s">
        <v>185</v>
      </c>
      <c r="E34" s="230">
        <f t="shared" si="0"/>
        <v>848</v>
      </c>
      <c r="F34" s="230">
        <v>452</v>
      </c>
      <c r="G34" s="230">
        <v>165</v>
      </c>
      <c r="H34" s="230">
        <v>0</v>
      </c>
      <c r="I34" s="230">
        <v>231</v>
      </c>
    </row>
    <row r="35" s="213" customFormat="1" ht="30" customHeight="1" spans="1:9">
      <c r="A35" s="228" t="s">
        <v>143</v>
      </c>
      <c r="B35" s="228" t="s">
        <v>152</v>
      </c>
      <c r="C35" s="228" t="s">
        <v>145</v>
      </c>
      <c r="D35" s="231" t="s">
        <v>186</v>
      </c>
      <c r="E35" s="230">
        <f t="shared" si="0"/>
        <v>631</v>
      </c>
      <c r="F35" s="230">
        <v>452</v>
      </c>
      <c r="G35" s="230">
        <v>165</v>
      </c>
      <c r="H35" s="230">
        <v>0</v>
      </c>
      <c r="I35" s="230">
        <v>14</v>
      </c>
    </row>
    <row r="36" s="213" customFormat="1" ht="44" customHeight="1" spans="1:9">
      <c r="A36" s="228" t="s">
        <v>143</v>
      </c>
      <c r="B36" s="228" t="s">
        <v>152</v>
      </c>
      <c r="C36" s="228" t="s">
        <v>148</v>
      </c>
      <c r="D36" s="231" t="s">
        <v>187</v>
      </c>
      <c r="E36" s="230">
        <f t="shared" si="0"/>
        <v>45</v>
      </c>
      <c r="F36" s="230">
        <v>0</v>
      </c>
      <c r="G36" s="230">
        <v>0</v>
      </c>
      <c r="H36" s="230">
        <v>0</v>
      </c>
      <c r="I36" s="230">
        <v>45</v>
      </c>
    </row>
    <row r="37" s="213" customFormat="1" ht="30" customHeight="1" spans="1:9">
      <c r="A37" s="228" t="s">
        <v>143</v>
      </c>
      <c r="B37" s="228" t="s">
        <v>152</v>
      </c>
      <c r="C37" s="228" t="s">
        <v>170</v>
      </c>
      <c r="D37" s="231" t="s">
        <v>188</v>
      </c>
      <c r="E37" s="230">
        <f t="shared" si="0"/>
        <v>62</v>
      </c>
      <c r="F37" s="230">
        <v>0</v>
      </c>
      <c r="G37" s="230">
        <v>0</v>
      </c>
      <c r="H37" s="230">
        <v>0</v>
      </c>
      <c r="I37" s="230">
        <v>62</v>
      </c>
    </row>
    <row r="38" s="213" customFormat="1" ht="30" customHeight="1" spans="1:9">
      <c r="A38" s="228" t="s">
        <v>143</v>
      </c>
      <c r="B38" s="228" t="s">
        <v>152</v>
      </c>
      <c r="C38" s="228" t="s">
        <v>156</v>
      </c>
      <c r="D38" s="231" t="s">
        <v>189</v>
      </c>
      <c r="E38" s="230">
        <f t="shared" si="0"/>
        <v>80</v>
      </c>
      <c r="F38" s="230">
        <v>0</v>
      </c>
      <c r="G38" s="230">
        <v>0</v>
      </c>
      <c r="H38" s="230">
        <v>0</v>
      </c>
      <c r="I38" s="230">
        <v>80</v>
      </c>
    </row>
    <row r="39" s="213" customFormat="1" ht="30" customHeight="1" spans="1:9">
      <c r="A39" s="228" t="s">
        <v>143</v>
      </c>
      <c r="B39" s="228" t="s">
        <v>152</v>
      </c>
      <c r="C39" s="228" t="s">
        <v>158</v>
      </c>
      <c r="D39" s="231" t="s">
        <v>190</v>
      </c>
      <c r="E39" s="230">
        <f t="shared" si="0"/>
        <v>30</v>
      </c>
      <c r="F39" s="230">
        <v>0</v>
      </c>
      <c r="G39" s="230">
        <v>0</v>
      </c>
      <c r="H39" s="230">
        <v>0</v>
      </c>
      <c r="I39" s="230">
        <v>30</v>
      </c>
    </row>
    <row r="40" s="213" customFormat="1" ht="22" customHeight="1" spans="1:9">
      <c r="A40" s="228" t="s">
        <v>143</v>
      </c>
      <c r="B40" s="228" t="s">
        <v>156</v>
      </c>
      <c r="C40" s="228"/>
      <c r="D40" s="231" t="s">
        <v>191</v>
      </c>
      <c r="E40" s="230">
        <f t="shared" si="0"/>
        <v>203</v>
      </c>
      <c r="F40" s="230">
        <v>91</v>
      </c>
      <c r="G40" s="230">
        <v>32</v>
      </c>
      <c r="H40" s="230">
        <v>0</v>
      </c>
      <c r="I40" s="230">
        <v>80</v>
      </c>
    </row>
    <row r="41" s="213" customFormat="1" ht="30" customHeight="1" spans="1:9">
      <c r="A41" s="228" t="s">
        <v>143</v>
      </c>
      <c r="B41" s="228" t="s">
        <v>156</v>
      </c>
      <c r="C41" s="228" t="s">
        <v>145</v>
      </c>
      <c r="D41" s="231" t="s">
        <v>192</v>
      </c>
      <c r="E41" s="230">
        <f t="shared" si="0"/>
        <v>124</v>
      </c>
      <c r="F41" s="230">
        <v>91</v>
      </c>
      <c r="G41" s="230">
        <v>32</v>
      </c>
      <c r="H41" s="230">
        <v>0</v>
      </c>
      <c r="I41" s="230">
        <v>1</v>
      </c>
    </row>
    <row r="42" s="213" customFormat="1" ht="21" customHeight="1" spans="1:9">
      <c r="A42" s="228" t="s">
        <v>143</v>
      </c>
      <c r="B42" s="228" t="s">
        <v>156</v>
      </c>
      <c r="C42" s="228" t="s">
        <v>150</v>
      </c>
      <c r="D42" s="231" t="s">
        <v>193</v>
      </c>
      <c r="E42" s="230">
        <f t="shared" si="0"/>
        <v>80</v>
      </c>
      <c r="F42" s="230">
        <v>0</v>
      </c>
      <c r="G42" s="230">
        <v>0</v>
      </c>
      <c r="H42" s="230">
        <v>0</v>
      </c>
      <c r="I42" s="230">
        <v>80</v>
      </c>
    </row>
    <row r="43" s="213" customFormat="1" ht="30" customHeight="1" spans="1:9">
      <c r="A43" s="228" t="s">
        <v>143</v>
      </c>
      <c r="B43" s="228" t="s">
        <v>194</v>
      </c>
      <c r="C43" s="228"/>
      <c r="D43" s="229" t="s">
        <v>195</v>
      </c>
      <c r="E43" s="230">
        <f t="shared" si="0"/>
        <v>194</v>
      </c>
      <c r="F43" s="230">
        <v>143</v>
      </c>
      <c r="G43" s="230">
        <v>50</v>
      </c>
      <c r="H43" s="230">
        <v>0</v>
      </c>
      <c r="I43" s="230">
        <v>1</v>
      </c>
    </row>
    <row r="44" s="213" customFormat="1" ht="30" customHeight="1" spans="1:9">
      <c r="A44" s="228" t="s">
        <v>143</v>
      </c>
      <c r="B44" s="228" t="s">
        <v>194</v>
      </c>
      <c r="C44" s="228" t="s">
        <v>145</v>
      </c>
      <c r="D44" s="231" t="s">
        <v>196</v>
      </c>
      <c r="E44" s="230">
        <f t="shared" si="0"/>
        <v>183</v>
      </c>
      <c r="F44" s="230">
        <v>132</v>
      </c>
      <c r="G44" s="230">
        <v>50</v>
      </c>
      <c r="H44" s="230">
        <v>0</v>
      </c>
      <c r="I44" s="230">
        <v>1</v>
      </c>
    </row>
    <row r="45" s="213" customFormat="1" ht="30" customHeight="1" spans="1:9">
      <c r="A45" s="228" t="s">
        <v>143</v>
      </c>
      <c r="B45" s="228" t="s">
        <v>194</v>
      </c>
      <c r="C45" s="228" t="s">
        <v>158</v>
      </c>
      <c r="D45" s="229" t="s">
        <v>198</v>
      </c>
      <c r="E45" s="230">
        <f t="shared" si="0"/>
        <v>11</v>
      </c>
      <c r="F45" s="230">
        <v>11</v>
      </c>
      <c r="G45" s="230">
        <v>0</v>
      </c>
      <c r="H45" s="230">
        <v>0</v>
      </c>
      <c r="I45" s="230">
        <v>0</v>
      </c>
    </row>
    <row r="46" s="213" customFormat="1" ht="23" customHeight="1" spans="1:9">
      <c r="A46" s="228" t="s">
        <v>143</v>
      </c>
      <c r="B46" s="228" t="s">
        <v>199</v>
      </c>
      <c r="C46" s="228"/>
      <c r="D46" s="229" t="s">
        <v>200</v>
      </c>
      <c r="E46" s="230">
        <f t="shared" si="0"/>
        <v>547</v>
      </c>
      <c r="F46" s="230">
        <v>367</v>
      </c>
      <c r="G46" s="230">
        <v>177</v>
      </c>
      <c r="H46" s="230">
        <v>0</v>
      </c>
      <c r="I46" s="230">
        <v>3</v>
      </c>
    </row>
    <row r="47" s="213" customFormat="1" ht="30" customHeight="1" spans="1:9">
      <c r="A47" s="228" t="s">
        <v>143</v>
      </c>
      <c r="B47" s="228" t="s">
        <v>199</v>
      </c>
      <c r="C47" s="228" t="s">
        <v>145</v>
      </c>
      <c r="D47" s="229" t="s">
        <v>201</v>
      </c>
      <c r="E47" s="230">
        <f t="shared" si="0"/>
        <v>544</v>
      </c>
      <c r="F47" s="230">
        <v>367</v>
      </c>
      <c r="G47" s="230">
        <v>177</v>
      </c>
      <c r="H47" s="230">
        <v>0</v>
      </c>
      <c r="I47" s="230">
        <v>0</v>
      </c>
    </row>
    <row r="48" s="213" customFormat="1" ht="46" customHeight="1" spans="1:9">
      <c r="A48" s="228" t="s">
        <v>143</v>
      </c>
      <c r="B48" s="228" t="s">
        <v>199</v>
      </c>
      <c r="C48" s="228" t="s">
        <v>148</v>
      </c>
      <c r="D48" s="229" t="s">
        <v>202</v>
      </c>
      <c r="E48" s="230">
        <f t="shared" si="0"/>
        <v>3</v>
      </c>
      <c r="F48" s="230">
        <v>0</v>
      </c>
      <c r="G48" s="230">
        <v>0</v>
      </c>
      <c r="H48" s="230">
        <v>0</v>
      </c>
      <c r="I48" s="230">
        <v>3</v>
      </c>
    </row>
    <row r="49" s="213" customFormat="1" ht="21" customHeight="1" spans="1:9">
      <c r="A49" s="228" t="s">
        <v>143</v>
      </c>
      <c r="B49" s="228" t="s">
        <v>203</v>
      </c>
      <c r="C49" s="228"/>
      <c r="D49" s="231" t="s">
        <v>204</v>
      </c>
      <c r="E49" s="230">
        <f t="shared" si="0"/>
        <v>341</v>
      </c>
      <c r="F49" s="230">
        <v>224</v>
      </c>
      <c r="G49" s="230">
        <v>82</v>
      </c>
      <c r="H49" s="230">
        <v>25</v>
      </c>
      <c r="I49" s="230">
        <v>10</v>
      </c>
    </row>
    <row r="50" s="213" customFormat="1" ht="30" customHeight="1" spans="1:9">
      <c r="A50" s="228" t="s">
        <v>143</v>
      </c>
      <c r="B50" s="228" t="s">
        <v>203</v>
      </c>
      <c r="C50" s="228" t="s">
        <v>145</v>
      </c>
      <c r="D50" s="229" t="s">
        <v>205</v>
      </c>
      <c r="E50" s="230">
        <f t="shared" si="0"/>
        <v>293</v>
      </c>
      <c r="F50" s="230">
        <v>209</v>
      </c>
      <c r="G50" s="230">
        <v>82</v>
      </c>
      <c r="H50" s="230">
        <v>0</v>
      </c>
      <c r="I50" s="230">
        <v>2</v>
      </c>
    </row>
    <row r="51" s="213" customFormat="1" ht="42" customHeight="1" spans="1:9">
      <c r="A51" s="228" t="s">
        <v>143</v>
      </c>
      <c r="B51" s="228" t="s">
        <v>203</v>
      </c>
      <c r="C51" s="228" t="s">
        <v>148</v>
      </c>
      <c r="D51" s="231" t="s">
        <v>206</v>
      </c>
      <c r="E51" s="230">
        <f t="shared" si="0"/>
        <v>19</v>
      </c>
      <c r="F51" s="230">
        <v>15</v>
      </c>
      <c r="G51" s="230">
        <v>0</v>
      </c>
      <c r="H51" s="230">
        <v>0</v>
      </c>
      <c r="I51" s="230">
        <v>4</v>
      </c>
    </row>
    <row r="52" s="213" customFormat="1" ht="30" customHeight="1" spans="1:9">
      <c r="A52" s="228" t="s">
        <v>143</v>
      </c>
      <c r="B52" s="228" t="s">
        <v>203</v>
      </c>
      <c r="C52" s="228" t="s">
        <v>150</v>
      </c>
      <c r="D52" s="231" t="s">
        <v>207</v>
      </c>
      <c r="E52" s="230">
        <f t="shared" si="0"/>
        <v>4</v>
      </c>
      <c r="F52" s="230">
        <v>0</v>
      </c>
      <c r="G52" s="230">
        <v>0</v>
      </c>
      <c r="H52" s="230">
        <v>0</v>
      </c>
      <c r="I52" s="230">
        <v>4</v>
      </c>
    </row>
    <row r="53" s="213" customFormat="1" ht="22" customHeight="1" spans="1:9">
      <c r="A53" s="228" t="s">
        <v>143</v>
      </c>
      <c r="B53" s="228" t="s">
        <v>203</v>
      </c>
      <c r="C53" s="228" t="s">
        <v>156</v>
      </c>
      <c r="D53" s="231" t="s">
        <v>208</v>
      </c>
      <c r="E53" s="230">
        <f t="shared" si="0"/>
        <v>25</v>
      </c>
      <c r="F53" s="230">
        <v>0</v>
      </c>
      <c r="G53" s="230">
        <v>0</v>
      </c>
      <c r="H53" s="230">
        <v>25</v>
      </c>
      <c r="I53" s="230">
        <v>0</v>
      </c>
    </row>
    <row r="54" s="213" customFormat="1" ht="21" customHeight="1" spans="1:9">
      <c r="A54" s="228" t="s">
        <v>143</v>
      </c>
      <c r="B54" s="228" t="s">
        <v>210</v>
      </c>
      <c r="C54" s="228"/>
      <c r="D54" s="231" t="s">
        <v>211</v>
      </c>
      <c r="E54" s="230">
        <f t="shared" ref="E54:E87" si="1">F54+G54+H54+I54</f>
        <v>109</v>
      </c>
      <c r="F54" s="230">
        <v>56</v>
      </c>
      <c r="G54" s="230">
        <v>24</v>
      </c>
      <c r="H54" s="230">
        <v>0</v>
      </c>
      <c r="I54" s="230">
        <v>29</v>
      </c>
    </row>
    <row r="55" s="213" customFormat="1" ht="30" customHeight="1" spans="1:9">
      <c r="A55" s="228" t="s">
        <v>143</v>
      </c>
      <c r="B55" s="228" t="s">
        <v>210</v>
      </c>
      <c r="C55" s="228" t="s">
        <v>145</v>
      </c>
      <c r="D55" s="231" t="s">
        <v>212</v>
      </c>
      <c r="E55" s="230">
        <f t="shared" si="1"/>
        <v>81</v>
      </c>
      <c r="F55" s="230">
        <v>56</v>
      </c>
      <c r="G55" s="230">
        <v>24</v>
      </c>
      <c r="H55" s="230">
        <v>0</v>
      </c>
      <c r="I55" s="230">
        <v>1</v>
      </c>
    </row>
    <row r="56" s="213" customFormat="1" ht="19" customHeight="1" spans="1:9">
      <c r="A56" s="228" t="s">
        <v>143</v>
      </c>
      <c r="B56" s="228" t="s">
        <v>210</v>
      </c>
      <c r="C56" s="228" t="s">
        <v>150</v>
      </c>
      <c r="D56" s="231" t="s">
        <v>213</v>
      </c>
      <c r="E56" s="230">
        <f t="shared" si="1"/>
        <v>28</v>
      </c>
      <c r="F56" s="230">
        <v>0</v>
      </c>
      <c r="G56" s="230">
        <v>0</v>
      </c>
      <c r="H56" s="230">
        <v>0</v>
      </c>
      <c r="I56" s="230">
        <v>28</v>
      </c>
    </row>
    <row r="57" s="213" customFormat="1" ht="30" customHeight="1" spans="1:9">
      <c r="A57" s="228" t="s">
        <v>143</v>
      </c>
      <c r="B57" s="228" t="s">
        <v>214</v>
      </c>
      <c r="C57" s="228"/>
      <c r="D57" s="231" t="s">
        <v>215</v>
      </c>
      <c r="E57" s="230">
        <f t="shared" si="1"/>
        <v>83</v>
      </c>
      <c r="F57" s="230">
        <v>56</v>
      </c>
      <c r="G57" s="230">
        <v>26</v>
      </c>
      <c r="H57" s="230">
        <v>0</v>
      </c>
      <c r="I57" s="230">
        <v>1</v>
      </c>
    </row>
    <row r="58" s="213" customFormat="1" ht="43" customHeight="1" spans="1:9">
      <c r="A58" s="228" t="s">
        <v>143</v>
      </c>
      <c r="B58" s="228" t="s">
        <v>214</v>
      </c>
      <c r="C58" s="228" t="s">
        <v>145</v>
      </c>
      <c r="D58" s="231" t="s">
        <v>216</v>
      </c>
      <c r="E58" s="230">
        <f t="shared" si="1"/>
        <v>82</v>
      </c>
      <c r="F58" s="230">
        <v>56</v>
      </c>
      <c r="G58" s="230">
        <v>26</v>
      </c>
      <c r="H58" s="230">
        <v>0</v>
      </c>
      <c r="I58" s="230">
        <v>0</v>
      </c>
    </row>
    <row r="59" s="213" customFormat="1" ht="30" customHeight="1" spans="1:9">
      <c r="A59" s="228" t="s">
        <v>143</v>
      </c>
      <c r="B59" s="228" t="s">
        <v>214</v>
      </c>
      <c r="C59" s="228" t="s">
        <v>150</v>
      </c>
      <c r="D59" s="231" t="s">
        <v>217</v>
      </c>
      <c r="E59" s="230">
        <f t="shared" si="1"/>
        <v>1</v>
      </c>
      <c r="F59" s="230">
        <v>0</v>
      </c>
      <c r="G59" s="230">
        <v>0</v>
      </c>
      <c r="H59" s="230">
        <v>0</v>
      </c>
      <c r="I59" s="230">
        <v>1</v>
      </c>
    </row>
    <row r="60" s="213" customFormat="1" ht="30" customHeight="1" spans="1:9">
      <c r="A60" s="228" t="s">
        <v>143</v>
      </c>
      <c r="B60" s="228" t="s">
        <v>218</v>
      </c>
      <c r="C60" s="228"/>
      <c r="D60" s="231" t="s">
        <v>219</v>
      </c>
      <c r="E60" s="230">
        <f t="shared" si="1"/>
        <v>209</v>
      </c>
      <c r="F60" s="230">
        <v>70</v>
      </c>
      <c r="G60" s="230">
        <v>34</v>
      </c>
      <c r="H60" s="230">
        <v>27</v>
      </c>
      <c r="I60" s="230">
        <v>78</v>
      </c>
    </row>
    <row r="61" s="213" customFormat="1" ht="30" customHeight="1" spans="1:9">
      <c r="A61" s="228" t="s">
        <v>143</v>
      </c>
      <c r="B61" s="228" t="s">
        <v>218</v>
      </c>
      <c r="C61" s="228" t="s">
        <v>145</v>
      </c>
      <c r="D61" s="231" t="s">
        <v>220</v>
      </c>
      <c r="E61" s="230">
        <f t="shared" si="1"/>
        <v>105</v>
      </c>
      <c r="F61" s="230">
        <v>70</v>
      </c>
      <c r="G61" s="230">
        <v>34</v>
      </c>
      <c r="H61" s="230">
        <v>0</v>
      </c>
      <c r="I61" s="230">
        <v>1</v>
      </c>
    </row>
    <row r="62" s="213" customFormat="1" ht="26" customHeight="1" spans="1:9">
      <c r="A62" s="228" t="s">
        <v>143</v>
      </c>
      <c r="B62" s="228" t="s">
        <v>218</v>
      </c>
      <c r="C62" s="228" t="s">
        <v>148</v>
      </c>
      <c r="D62" s="231" t="s">
        <v>221</v>
      </c>
      <c r="E62" s="230">
        <f t="shared" si="1"/>
        <v>105</v>
      </c>
      <c r="F62" s="230">
        <v>0</v>
      </c>
      <c r="G62" s="230">
        <v>0</v>
      </c>
      <c r="H62" s="230">
        <v>27</v>
      </c>
      <c r="I62" s="230">
        <v>78</v>
      </c>
    </row>
    <row r="63" s="213" customFormat="1" ht="43" customHeight="1" spans="1:9">
      <c r="A63" s="228" t="s">
        <v>143</v>
      </c>
      <c r="B63" s="228" t="s">
        <v>223</v>
      </c>
      <c r="C63" s="228"/>
      <c r="D63" s="231" t="s">
        <v>224</v>
      </c>
      <c r="E63" s="230">
        <f t="shared" si="1"/>
        <v>2122</v>
      </c>
      <c r="F63" s="230">
        <v>1394</v>
      </c>
      <c r="G63" s="230">
        <v>314</v>
      </c>
      <c r="H63" s="230">
        <v>69</v>
      </c>
      <c r="I63" s="230">
        <v>345</v>
      </c>
    </row>
    <row r="64" s="213" customFormat="1" ht="33" customHeight="1" spans="1:9">
      <c r="A64" s="228" t="s">
        <v>143</v>
      </c>
      <c r="B64" s="228" t="s">
        <v>223</v>
      </c>
      <c r="C64" s="228" t="s">
        <v>145</v>
      </c>
      <c r="D64" s="229" t="s">
        <v>225</v>
      </c>
      <c r="E64" s="230">
        <f t="shared" si="1"/>
        <v>1741</v>
      </c>
      <c r="F64" s="230">
        <v>1391</v>
      </c>
      <c r="G64" s="230">
        <v>298</v>
      </c>
      <c r="H64" s="230">
        <v>38</v>
      </c>
      <c r="I64" s="230">
        <v>14</v>
      </c>
    </row>
    <row r="65" s="213" customFormat="1" ht="30" customHeight="1" spans="1:9">
      <c r="A65" s="228" t="s">
        <v>143</v>
      </c>
      <c r="B65" s="228" t="s">
        <v>223</v>
      </c>
      <c r="C65" s="228" t="s">
        <v>148</v>
      </c>
      <c r="D65" s="229" t="s">
        <v>226</v>
      </c>
      <c r="E65" s="230">
        <f t="shared" si="1"/>
        <v>177</v>
      </c>
      <c r="F65" s="230">
        <v>3</v>
      </c>
      <c r="G65" s="230">
        <v>16</v>
      </c>
      <c r="H65" s="230">
        <v>24</v>
      </c>
      <c r="I65" s="230">
        <v>134</v>
      </c>
    </row>
    <row r="66" s="213" customFormat="1" ht="33" customHeight="1" spans="1:9">
      <c r="A66" s="228" t="s">
        <v>143</v>
      </c>
      <c r="B66" s="228" t="s">
        <v>223</v>
      </c>
      <c r="C66" s="228" t="s">
        <v>164</v>
      </c>
      <c r="D66" s="231" t="s">
        <v>227</v>
      </c>
      <c r="E66" s="230">
        <f t="shared" si="1"/>
        <v>9</v>
      </c>
      <c r="F66" s="230">
        <v>0</v>
      </c>
      <c r="G66" s="230">
        <v>0</v>
      </c>
      <c r="H66" s="230">
        <v>0</v>
      </c>
      <c r="I66" s="230">
        <v>9</v>
      </c>
    </row>
    <row r="67" s="213" customFormat="1" ht="21" customHeight="1" spans="1:9">
      <c r="A67" s="228" t="s">
        <v>143</v>
      </c>
      <c r="B67" s="228" t="s">
        <v>223</v>
      </c>
      <c r="C67" s="228" t="s">
        <v>170</v>
      </c>
      <c r="D67" s="231" t="s">
        <v>228</v>
      </c>
      <c r="E67" s="230">
        <f t="shared" si="1"/>
        <v>194</v>
      </c>
      <c r="F67" s="230">
        <v>0</v>
      </c>
      <c r="G67" s="230">
        <v>0</v>
      </c>
      <c r="H67" s="230">
        <v>7</v>
      </c>
      <c r="I67" s="230">
        <v>187</v>
      </c>
    </row>
    <row r="68" s="213" customFormat="1" ht="19" customHeight="1" spans="1:9">
      <c r="A68" s="228" t="s">
        <v>143</v>
      </c>
      <c r="B68" s="228" t="s">
        <v>229</v>
      </c>
      <c r="C68" s="228"/>
      <c r="D68" s="229" t="s">
        <v>230</v>
      </c>
      <c r="E68" s="230">
        <f t="shared" si="1"/>
        <v>486</v>
      </c>
      <c r="F68" s="230">
        <v>108</v>
      </c>
      <c r="G68" s="230">
        <v>47</v>
      </c>
      <c r="H68" s="230">
        <v>318</v>
      </c>
      <c r="I68" s="230">
        <v>13</v>
      </c>
    </row>
    <row r="69" s="213" customFormat="1" ht="30" customHeight="1" spans="1:9">
      <c r="A69" s="228" t="s">
        <v>143</v>
      </c>
      <c r="B69" s="228" t="s">
        <v>229</v>
      </c>
      <c r="C69" s="228" t="s">
        <v>145</v>
      </c>
      <c r="D69" s="231" t="s">
        <v>231</v>
      </c>
      <c r="E69" s="230">
        <f t="shared" si="1"/>
        <v>156</v>
      </c>
      <c r="F69" s="230">
        <v>108</v>
      </c>
      <c r="G69" s="230">
        <v>47</v>
      </c>
      <c r="H69" s="230">
        <v>0</v>
      </c>
      <c r="I69" s="230">
        <v>1</v>
      </c>
    </row>
    <row r="70" s="213" customFormat="1" ht="29" customHeight="1" spans="1:9">
      <c r="A70" s="228" t="s">
        <v>143</v>
      </c>
      <c r="B70" s="228" t="s">
        <v>229</v>
      </c>
      <c r="C70" s="228" t="s">
        <v>148</v>
      </c>
      <c r="D70" s="231" t="s">
        <v>232</v>
      </c>
      <c r="E70" s="230">
        <f t="shared" si="1"/>
        <v>12</v>
      </c>
      <c r="F70" s="230">
        <v>0</v>
      </c>
      <c r="G70" s="230">
        <v>0</v>
      </c>
      <c r="H70" s="230">
        <v>0</v>
      </c>
      <c r="I70" s="230">
        <v>12</v>
      </c>
    </row>
    <row r="71" s="213" customFormat="1" ht="30" customHeight="1" spans="1:9">
      <c r="A71" s="228" t="s">
        <v>143</v>
      </c>
      <c r="B71" s="228" t="s">
        <v>229</v>
      </c>
      <c r="C71" s="228" t="s">
        <v>158</v>
      </c>
      <c r="D71" s="231" t="s">
        <v>235</v>
      </c>
      <c r="E71" s="230">
        <f t="shared" si="1"/>
        <v>318</v>
      </c>
      <c r="F71" s="230">
        <v>0</v>
      </c>
      <c r="G71" s="230">
        <v>0</v>
      </c>
      <c r="H71" s="230">
        <v>318</v>
      </c>
      <c r="I71" s="230">
        <v>0</v>
      </c>
    </row>
    <row r="72" s="213" customFormat="1" ht="26" customHeight="1" spans="1:9">
      <c r="A72" s="228" t="s">
        <v>143</v>
      </c>
      <c r="B72" s="228" t="s">
        <v>236</v>
      </c>
      <c r="C72" s="228"/>
      <c r="D72" s="231" t="s">
        <v>237</v>
      </c>
      <c r="E72" s="230">
        <f t="shared" si="1"/>
        <v>172</v>
      </c>
      <c r="F72" s="230">
        <v>116</v>
      </c>
      <c r="G72" s="230">
        <v>49</v>
      </c>
      <c r="H72" s="230">
        <v>0</v>
      </c>
      <c r="I72" s="230">
        <v>7</v>
      </c>
    </row>
    <row r="73" s="213" customFormat="1" ht="30" customHeight="1" spans="1:9">
      <c r="A73" s="228" t="s">
        <v>143</v>
      </c>
      <c r="B73" s="228" t="s">
        <v>236</v>
      </c>
      <c r="C73" s="228" t="s">
        <v>145</v>
      </c>
      <c r="D73" s="231" t="s">
        <v>238</v>
      </c>
      <c r="E73" s="230">
        <f t="shared" si="1"/>
        <v>166</v>
      </c>
      <c r="F73" s="230">
        <v>116</v>
      </c>
      <c r="G73" s="230">
        <v>49</v>
      </c>
      <c r="H73" s="230">
        <v>0</v>
      </c>
      <c r="I73" s="230">
        <v>1</v>
      </c>
    </row>
    <row r="74" s="213" customFormat="1" ht="42" customHeight="1" spans="1:9">
      <c r="A74" s="228" t="s">
        <v>143</v>
      </c>
      <c r="B74" s="228" t="s">
        <v>236</v>
      </c>
      <c r="C74" s="228" t="s">
        <v>148</v>
      </c>
      <c r="D74" s="231" t="s">
        <v>239</v>
      </c>
      <c r="E74" s="230">
        <f t="shared" si="1"/>
        <v>6</v>
      </c>
      <c r="F74" s="230">
        <v>0</v>
      </c>
      <c r="G74" s="230">
        <v>0</v>
      </c>
      <c r="H74" s="230">
        <v>0</v>
      </c>
      <c r="I74" s="230">
        <v>6</v>
      </c>
    </row>
    <row r="75" s="213" customFormat="1" ht="22" customHeight="1" spans="1:9">
      <c r="A75" s="228" t="s">
        <v>143</v>
      </c>
      <c r="B75" s="228" t="s">
        <v>241</v>
      </c>
      <c r="C75" s="228"/>
      <c r="D75" s="231" t="s">
        <v>242</v>
      </c>
      <c r="E75" s="230">
        <f t="shared" si="1"/>
        <v>105</v>
      </c>
      <c r="F75" s="230">
        <v>67</v>
      </c>
      <c r="G75" s="230">
        <v>31</v>
      </c>
      <c r="H75" s="230">
        <v>0</v>
      </c>
      <c r="I75" s="230">
        <v>7</v>
      </c>
    </row>
    <row r="76" s="213" customFormat="1" ht="31" customHeight="1" spans="1:9">
      <c r="A76" s="228" t="s">
        <v>143</v>
      </c>
      <c r="B76" s="228" t="s">
        <v>241</v>
      </c>
      <c r="C76" s="228" t="s">
        <v>145</v>
      </c>
      <c r="D76" s="231" t="s">
        <v>243</v>
      </c>
      <c r="E76" s="230">
        <f t="shared" si="1"/>
        <v>99</v>
      </c>
      <c r="F76" s="230">
        <v>67</v>
      </c>
      <c r="G76" s="230">
        <v>31</v>
      </c>
      <c r="H76" s="230">
        <v>0</v>
      </c>
      <c r="I76" s="230">
        <v>1</v>
      </c>
    </row>
    <row r="77" s="213" customFormat="1" ht="43" customHeight="1" spans="1:9">
      <c r="A77" s="228" t="s">
        <v>143</v>
      </c>
      <c r="B77" s="228" t="s">
        <v>241</v>
      </c>
      <c r="C77" s="228" t="s">
        <v>148</v>
      </c>
      <c r="D77" s="231" t="s">
        <v>244</v>
      </c>
      <c r="E77" s="230">
        <f t="shared" si="1"/>
        <v>4</v>
      </c>
      <c r="F77" s="230">
        <v>0</v>
      </c>
      <c r="G77" s="230">
        <v>0</v>
      </c>
      <c r="H77" s="230">
        <v>0</v>
      </c>
      <c r="I77" s="230">
        <v>4</v>
      </c>
    </row>
    <row r="78" s="213" customFormat="1" ht="32" customHeight="1" spans="1:9">
      <c r="A78" s="228" t="s">
        <v>143</v>
      </c>
      <c r="B78" s="228" t="s">
        <v>241</v>
      </c>
      <c r="C78" s="228" t="s">
        <v>158</v>
      </c>
      <c r="D78" s="231" t="s">
        <v>245</v>
      </c>
      <c r="E78" s="230">
        <f t="shared" si="1"/>
        <v>2</v>
      </c>
      <c r="F78" s="230">
        <v>0</v>
      </c>
      <c r="G78" s="230">
        <v>0</v>
      </c>
      <c r="H78" s="230">
        <v>0</v>
      </c>
      <c r="I78" s="230">
        <v>2</v>
      </c>
    </row>
    <row r="79" s="213" customFormat="1" ht="30" customHeight="1" spans="1:9">
      <c r="A79" s="228" t="s">
        <v>143</v>
      </c>
      <c r="B79" s="228" t="s">
        <v>158</v>
      </c>
      <c r="C79" s="228"/>
      <c r="D79" s="231" t="s">
        <v>249</v>
      </c>
      <c r="E79" s="230">
        <f t="shared" si="1"/>
        <v>12598</v>
      </c>
      <c r="F79" s="230">
        <v>12574</v>
      </c>
      <c r="G79" s="230">
        <v>0</v>
      </c>
      <c r="H79" s="230">
        <v>24</v>
      </c>
      <c r="I79" s="230">
        <v>0</v>
      </c>
    </row>
    <row r="80" s="213" customFormat="1" ht="37" customHeight="1" spans="1:9">
      <c r="A80" s="228" t="s">
        <v>143</v>
      </c>
      <c r="B80" s="228" t="s">
        <v>158</v>
      </c>
      <c r="C80" s="228" t="s">
        <v>158</v>
      </c>
      <c r="D80" s="229" t="s">
        <v>251</v>
      </c>
      <c r="E80" s="230">
        <f t="shared" si="1"/>
        <v>12598</v>
      </c>
      <c r="F80" s="230">
        <v>12574</v>
      </c>
      <c r="G80" s="230">
        <v>0</v>
      </c>
      <c r="H80" s="230">
        <v>24</v>
      </c>
      <c r="I80" s="230">
        <v>0</v>
      </c>
    </row>
    <row r="81" s="213" customFormat="1" ht="25" customHeight="1" spans="1:9">
      <c r="A81" s="228" t="s">
        <v>252</v>
      </c>
      <c r="B81" s="228"/>
      <c r="C81" s="228"/>
      <c r="D81" s="229" t="s">
        <v>253</v>
      </c>
      <c r="E81" s="230">
        <f t="shared" si="1"/>
        <v>293</v>
      </c>
      <c r="F81" s="230">
        <v>215</v>
      </c>
      <c r="G81" s="230">
        <v>72</v>
      </c>
      <c r="H81" s="230">
        <v>1</v>
      </c>
      <c r="I81" s="230">
        <v>5</v>
      </c>
    </row>
    <row r="82" s="213" customFormat="1" ht="25" customHeight="1" spans="1:9">
      <c r="A82" s="228" t="s">
        <v>252</v>
      </c>
      <c r="B82" s="228" t="s">
        <v>150</v>
      </c>
      <c r="C82" s="228"/>
      <c r="D82" s="231" t="s">
        <v>256</v>
      </c>
      <c r="E82" s="230">
        <f t="shared" si="1"/>
        <v>34</v>
      </c>
      <c r="F82" s="230">
        <v>34</v>
      </c>
      <c r="G82" s="230">
        <v>0</v>
      </c>
      <c r="H82" s="230">
        <v>0</v>
      </c>
      <c r="I82" s="230">
        <v>0</v>
      </c>
    </row>
    <row r="83" s="213" customFormat="1" ht="30" customHeight="1" spans="1:9">
      <c r="A83" s="228" t="s">
        <v>252</v>
      </c>
      <c r="B83" s="228" t="s">
        <v>150</v>
      </c>
      <c r="C83" s="228" t="s">
        <v>145</v>
      </c>
      <c r="D83" s="231" t="s">
        <v>257</v>
      </c>
      <c r="E83" s="230">
        <f t="shared" si="1"/>
        <v>34</v>
      </c>
      <c r="F83" s="230">
        <v>34</v>
      </c>
      <c r="G83" s="230">
        <v>0</v>
      </c>
      <c r="H83" s="230">
        <v>0</v>
      </c>
      <c r="I83" s="230">
        <v>0</v>
      </c>
    </row>
    <row r="84" s="213" customFormat="1" ht="20" customHeight="1" spans="1:9">
      <c r="A84" s="228" t="s">
        <v>252</v>
      </c>
      <c r="B84" s="228" t="s">
        <v>152</v>
      </c>
      <c r="C84" s="228"/>
      <c r="D84" s="231" t="s">
        <v>260</v>
      </c>
      <c r="E84" s="230">
        <f t="shared" si="1"/>
        <v>260</v>
      </c>
      <c r="F84" s="230">
        <v>182</v>
      </c>
      <c r="G84" s="230">
        <v>72</v>
      </c>
      <c r="H84" s="230">
        <v>1</v>
      </c>
      <c r="I84" s="230">
        <v>5</v>
      </c>
    </row>
    <row r="85" s="213" customFormat="1" ht="30" customHeight="1" spans="1:9">
      <c r="A85" s="228" t="s">
        <v>252</v>
      </c>
      <c r="B85" s="228" t="s">
        <v>152</v>
      </c>
      <c r="C85" s="228" t="s">
        <v>145</v>
      </c>
      <c r="D85" s="231" t="s">
        <v>261</v>
      </c>
      <c r="E85" s="230">
        <f t="shared" si="1"/>
        <v>255</v>
      </c>
      <c r="F85" s="230">
        <v>182</v>
      </c>
      <c r="G85" s="230">
        <v>72</v>
      </c>
      <c r="H85" s="230">
        <v>0</v>
      </c>
      <c r="I85" s="230">
        <v>1</v>
      </c>
    </row>
    <row r="86" s="213" customFormat="1" ht="42" customHeight="1" spans="1:9">
      <c r="A86" s="228" t="s">
        <v>252</v>
      </c>
      <c r="B86" s="228" t="s">
        <v>152</v>
      </c>
      <c r="C86" s="228" t="s">
        <v>148</v>
      </c>
      <c r="D86" s="231" t="s">
        <v>262</v>
      </c>
      <c r="E86" s="230">
        <f t="shared" si="1"/>
        <v>1</v>
      </c>
      <c r="F86" s="230">
        <v>0</v>
      </c>
      <c r="G86" s="230">
        <v>0</v>
      </c>
      <c r="H86" s="230">
        <v>1</v>
      </c>
      <c r="I86" s="230">
        <v>0</v>
      </c>
    </row>
    <row r="87" s="213" customFormat="1" ht="30" customHeight="1" spans="1:9">
      <c r="A87" s="228" t="s">
        <v>252</v>
      </c>
      <c r="B87" s="228" t="s">
        <v>152</v>
      </c>
      <c r="C87" s="228" t="s">
        <v>158</v>
      </c>
      <c r="D87" s="231" t="s">
        <v>263</v>
      </c>
      <c r="E87" s="230">
        <f t="shared" si="1"/>
        <v>4</v>
      </c>
      <c r="F87" s="230">
        <v>0</v>
      </c>
      <c r="G87" s="230">
        <v>0</v>
      </c>
      <c r="H87" s="230">
        <v>0</v>
      </c>
      <c r="I87" s="230">
        <v>4</v>
      </c>
    </row>
    <row r="88" s="213" customFormat="1" ht="23" customHeight="1" spans="1:9">
      <c r="A88" s="228" t="s">
        <v>268</v>
      </c>
      <c r="B88" s="228"/>
      <c r="C88" s="228"/>
      <c r="D88" s="229" t="s">
        <v>269</v>
      </c>
      <c r="E88" s="230">
        <f t="shared" ref="E88:E136" si="2">F88+G88+H88+I88</f>
        <v>24461</v>
      </c>
      <c r="F88" s="230">
        <v>20293</v>
      </c>
      <c r="G88" s="230">
        <v>765</v>
      </c>
      <c r="H88" s="230">
        <v>2619</v>
      </c>
      <c r="I88" s="230">
        <v>784</v>
      </c>
    </row>
    <row r="89" s="213" customFormat="1" ht="30" customHeight="1" spans="1:9">
      <c r="A89" s="228" t="s">
        <v>268</v>
      </c>
      <c r="B89" s="228" t="s">
        <v>145</v>
      </c>
      <c r="C89" s="228"/>
      <c r="D89" s="231" t="s">
        <v>270</v>
      </c>
      <c r="E89" s="230">
        <f t="shared" si="2"/>
        <v>2671</v>
      </c>
      <c r="F89" s="230">
        <v>1954</v>
      </c>
      <c r="G89" s="230">
        <v>110</v>
      </c>
      <c r="H89" s="230">
        <v>0</v>
      </c>
      <c r="I89" s="230">
        <v>607</v>
      </c>
    </row>
    <row r="90" s="213" customFormat="1" ht="31" customHeight="1" spans="1:9">
      <c r="A90" s="228" t="s">
        <v>268</v>
      </c>
      <c r="B90" s="228" t="s">
        <v>145</v>
      </c>
      <c r="C90" s="228" t="s">
        <v>145</v>
      </c>
      <c r="D90" s="231" t="s">
        <v>271</v>
      </c>
      <c r="E90" s="230">
        <f t="shared" si="2"/>
        <v>2067</v>
      </c>
      <c r="F90" s="230">
        <v>1954</v>
      </c>
      <c r="G90" s="230">
        <v>110</v>
      </c>
      <c r="H90" s="230">
        <v>0</v>
      </c>
      <c r="I90" s="230">
        <v>3</v>
      </c>
    </row>
    <row r="91" s="213" customFormat="1" ht="32" customHeight="1" spans="1:9">
      <c r="A91" s="228" t="s">
        <v>268</v>
      </c>
      <c r="B91" s="228" t="s">
        <v>145</v>
      </c>
      <c r="C91" s="228" t="s">
        <v>158</v>
      </c>
      <c r="D91" s="231" t="s">
        <v>272</v>
      </c>
      <c r="E91" s="230">
        <f t="shared" si="2"/>
        <v>604</v>
      </c>
      <c r="F91" s="230">
        <v>0</v>
      </c>
      <c r="G91" s="230">
        <v>0</v>
      </c>
      <c r="H91" s="230">
        <v>0</v>
      </c>
      <c r="I91" s="230">
        <v>604</v>
      </c>
    </row>
    <row r="92" s="213" customFormat="1" ht="23" customHeight="1" spans="1:9">
      <c r="A92" s="228" t="s">
        <v>268</v>
      </c>
      <c r="B92" s="228" t="s">
        <v>148</v>
      </c>
      <c r="C92" s="228"/>
      <c r="D92" s="231" t="s">
        <v>273</v>
      </c>
      <c r="E92" s="230">
        <f t="shared" si="2"/>
        <v>21734</v>
      </c>
      <c r="F92" s="230">
        <v>18284</v>
      </c>
      <c r="G92" s="230">
        <v>655</v>
      </c>
      <c r="H92" s="230">
        <v>2619</v>
      </c>
      <c r="I92" s="230">
        <v>176</v>
      </c>
    </row>
    <row r="93" s="213" customFormat="1" ht="25" customHeight="1" spans="1:9">
      <c r="A93" s="228" t="s">
        <v>268</v>
      </c>
      <c r="B93" s="228" t="s">
        <v>148</v>
      </c>
      <c r="C93" s="228" t="s">
        <v>145</v>
      </c>
      <c r="D93" s="229" t="s">
        <v>274</v>
      </c>
      <c r="E93" s="230">
        <f t="shared" si="2"/>
        <v>566</v>
      </c>
      <c r="F93" s="230">
        <v>89</v>
      </c>
      <c r="G93" s="230">
        <v>4</v>
      </c>
      <c r="H93" s="230">
        <v>472</v>
      </c>
      <c r="I93" s="230">
        <v>1</v>
      </c>
    </row>
    <row r="94" s="213" customFormat="1" ht="25" customHeight="1" spans="1:9">
      <c r="A94" s="228" t="s">
        <v>268</v>
      </c>
      <c r="B94" s="228" t="s">
        <v>148</v>
      </c>
      <c r="C94" s="228" t="s">
        <v>148</v>
      </c>
      <c r="D94" s="229" t="s">
        <v>275</v>
      </c>
      <c r="E94" s="230">
        <f t="shared" si="2"/>
        <v>12182</v>
      </c>
      <c r="F94" s="230">
        <v>10437</v>
      </c>
      <c r="G94" s="230">
        <v>429</v>
      </c>
      <c r="H94" s="230">
        <v>1236</v>
      </c>
      <c r="I94" s="230">
        <v>80</v>
      </c>
    </row>
    <row r="95" s="213" customFormat="1" ht="25" customHeight="1" spans="1:9">
      <c r="A95" s="228" t="s">
        <v>268</v>
      </c>
      <c r="B95" s="228" t="s">
        <v>148</v>
      </c>
      <c r="C95" s="228" t="s">
        <v>164</v>
      </c>
      <c r="D95" s="231" t="s">
        <v>276</v>
      </c>
      <c r="E95" s="230">
        <f t="shared" si="2"/>
        <v>6311</v>
      </c>
      <c r="F95" s="230">
        <v>5501</v>
      </c>
      <c r="G95" s="230">
        <v>222</v>
      </c>
      <c r="H95" s="230">
        <v>544</v>
      </c>
      <c r="I95" s="230">
        <v>44</v>
      </c>
    </row>
    <row r="96" s="213" customFormat="1" ht="30" customHeight="1" spans="1:9">
      <c r="A96" s="228" t="s">
        <v>268</v>
      </c>
      <c r="B96" s="228" t="s">
        <v>148</v>
      </c>
      <c r="C96" s="228" t="s">
        <v>158</v>
      </c>
      <c r="D96" s="231" t="s">
        <v>277</v>
      </c>
      <c r="E96" s="230">
        <f t="shared" si="2"/>
        <v>2676</v>
      </c>
      <c r="F96" s="230">
        <v>2257</v>
      </c>
      <c r="G96" s="230">
        <v>0</v>
      </c>
      <c r="H96" s="230">
        <v>367</v>
      </c>
      <c r="I96" s="230">
        <v>52</v>
      </c>
    </row>
    <row r="97" s="213" customFormat="1" ht="30" customHeight="1" spans="1:9">
      <c r="A97" s="228" t="s">
        <v>268</v>
      </c>
      <c r="B97" s="228" t="s">
        <v>158</v>
      </c>
      <c r="C97" s="228"/>
      <c r="D97" s="231" t="s">
        <v>278</v>
      </c>
      <c r="E97" s="230">
        <f t="shared" si="2"/>
        <v>55</v>
      </c>
      <c r="F97" s="230">
        <v>55</v>
      </c>
      <c r="G97" s="230">
        <v>0</v>
      </c>
      <c r="H97" s="230">
        <v>0</v>
      </c>
      <c r="I97" s="230">
        <v>0</v>
      </c>
    </row>
    <row r="98" s="213" customFormat="1" ht="30" customHeight="1" spans="1:9">
      <c r="A98" s="228" t="s">
        <v>268</v>
      </c>
      <c r="B98" s="228" t="s">
        <v>158</v>
      </c>
      <c r="C98" s="228" t="s">
        <v>158</v>
      </c>
      <c r="D98" s="231" t="s">
        <v>279</v>
      </c>
      <c r="E98" s="230">
        <f t="shared" si="2"/>
        <v>55</v>
      </c>
      <c r="F98" s="230">
        <v>55</v>
      </c>
      <c r="G98" s="230">
        <v>0</v>
      </c>
      <c r="H98" s="230">
        <v>0</v>
      </c>
      <c r="I98" s="230">
        <v>0</v>
      </c>
    </row>
    <row r="99" s="213" customFormat="1" ht="25" customHeight="1" spans="1:9">
      <c r="A99" s="228" t="s">
        <v>280</v>
      </c>
      <c r="B99" s="228"/>
      <c r="C99" s="228"/>
      <c r="D99" s="229" t="s">
        <v>281</v>
      </c>
      <c r="E99" s="230">
        <f t="shared" si="2"/>
        <v>305</v>
      </c>
      <c r="F99" s="230">
        <v>0</v>
      </c>
      <c r="G99" s="230">
        <v>0</v>
      </c>
      <c r="H99" s="230">
        <v>0</v>
      </c>
      <c r="I99" s="230">
        <v>305</v>
      </c>
    </row>
    <row r="100" s="213" customFormat="1" ht="30" customHeight="1" spans="1:9">
      <c r="A100" s="228" t="s">
        <v>280</v>
      </c>
      <c r="B100" s="228" t="s">
        <v>158</v>
      </c>
      <c r="C100" s="228"/>
      <c r="D100" s="231" t="s">
        <v>284</v>
      </c>
      <c r="E100" s="230">
        <f t="shared" si="2"/>
        <v>305</v>
      </c>
      <c r="F100" s="230">
        <v>0</v>
      </c>
      <c r="G100" s="230">
        <v>0</v>
      </c>
      <c r="H100" s="230">
        <v>0</v>
      </c>
      <c r="I100" s="230">
        <v>305</v>
      </c>
    </row>
    <row r="101" s="213" customFormat="1" ht="30" customHeight="1" spans="1:9">
      <c r="A101" s="228" t="s">
        <v>280</v>
      </c>
      <c r="B101" s="228" t="s">
        <v>158</v>
      </c>
      <c r="C101" s="228" t="s">
        <v>158</v>
      </c>
      <c r="D101" s="231" t="s">
        <v>285</v>
      </c>
      <c r="E101" s="230">
        <f t="shared" si="2"/>
        <v>305</v>
      </c>
      <c r="F101" s="230">
        <v>0</v>
      </c>
      <c r="G101" s="230">
        <v>0</v>
      </c>
      <c r="H101" s="230">
        <v>0</v>
      </c>
      <c r="I101" s="230">
        <v>305</v>
      </c>
    </row>
    <row r="102" s="213" customFormat="1" ht="30" customHeight="1" spans="1:9">
      <c r="A102" s="228" t="s">
        <v>286</v>
      </c>
      <c r="B102" s="228"/>
      <c r="C102" s="228"/>
      <c r="D102" s="229" t="s">
        <v>287</v>
      </c>
      <c r="E102" s="230">
        <f t="shared" si="2"/>
        <v>202</v>
      </c>
      <c r="F102" s="230">
        <v>116</v>
      </c>
      <c r="G102" s="230">
        <v>43</v>
      </c>
      <c r="H102" s="230">
        <v>0</v>
      </c>
      <c r="I102" s="230">
        <v>43</v>
      </c>
    </row>
    <row r="103" s="213" customFormat="1" ht="22" customHeight="1" spans="1:9">
      <c r="A103" s="228" t="s">
        <v>286</v>
      </c>
      <c r="B103" s="228" t="s">
        <v>145</v>
      </c>
      <c r="C103" s="228"/>
      <c r="D103" s="231" t="s">
        <v>288</v>
      </c>
      <c r="E103" s="230">
        <f t="shared" si="2"/>
        <v>202</v>
      </c>
      <c r="F103" s="230">
        <v>116</v>
      </c>
      <c r="G103" s="230">
        <v>43</v>
      </c>
      <c r="H103" s="230">
        <v>0</v>
      </c>
      <c r="I103" s="230">
        <v>43</v>
      </c>
    </row>
    <row r="104" s="213" customFormat="1" ht="30" customHeight="1" spans="1:9">
      <c r="A104" s="228" t="s">
        <v>286</v>
      </c>
      <c r="B104" s="228" t="s">
        <v>145</v>
      </c>
      <c r="C104" s="228" t="s">
        <v>145</v>
      </c>
      <c r="D104" s="231" t="s">
        <v>289</v>
      </c>
      <c r="E104" s="230">
        <f t="shared" si="2"/>
        <v>160</v>
      </c>
      <c r="F104" s="230">
        <v>116</v>
      </c>
      <c r="G104" s="230">
        <v>43</v>
      </c>
      <c r="H104" s="230">
        <v>0</v>
      </c>
      <c r="I104" s="230">
        <v>1</v>
      </c>
    </row>
    <row r="105" s="213" customFormat="1" ht="25" customHeight="1" spans="1:9">
      <c r="A105" s="228" t="s">
        <v>286</v>
      </c>
      <c r="B105" s="228" t="s">
        <v>145</v>
      </c>
      <c r="C105" s="228" t="s">
        <v>156</v>
      </c>
      <c r="D105" s="229" t="s">
        <v>291</v>
      </c>
      <c r="E105" s="230">
        <f t="shared" si="2"/>
        <v>12</v>
      </c>
      <c r="F105" s="230">
        <v>0</v>
      </c>
      <c r="G105" s="230">
        <v>0</v>
      </c>
      <c r="H105" s="230">
        <v>0</v>
      </c>
      <c r="I105" s="230">
        <v>12</v>
      </c>
    </row>
    <row r="106" s="213" customFormat="1" ht="25" customHeight="1" spans="1:9">
      <c r="A106" s="228" t="s">
        <v>286</v>
      </c>
      <c r="B106" s="228" t="s">
        <v>145</v>
      </c>
      <c r="C106" s="228" t="s">
        <v>292</v>
      </c>
      <c r="D106" s="229" t="s">
        <v>293</v>
      </c>
      <c r="E106" s="230">
        <f t="shared" si="2"/>
        <v>30</v>
      </c>
      <c r="F106" s="230">
        <v>0</v>
      </c>
      <c r="G106" s="230">
        <v>0</v>
      </c>
      <c r="H106" s="230">
        <v>0</v>
      </c>
      <c r="I106" s="230">
        <v>30</v>
      </c>
    </row>
    <row r="107" s="213" customFormat="1" ht="30" customHeight="1" spans="1:9">
      <c r="A107" s="228" t="s">
        <v>300</v>
      </c>
      <c r="B107" s="228"/>
      <c r="C107" s="228"/>
      <c r="D107" s="229" t="s">
        <v>301</v>
      </c>
      <c r="E107" s="230">
        <f t="shared" si="2"/>
        <v>4958</v>
      </c>
      <c r="F107" s="230">
        <v>606</v>
      </c>
      <c r="G107" s="230">
        <v>221</v>
      </c>
      <c r="H107" s="230">
        <v>3253</v>
      </c>
      <c r="I107" s="230">
        <v>878</v>
      </c>
    </row>
    <row r="108" s="213" customFormat="1" ht="46" customHeight="1" spans="1:9">
      <c r="A108" s="228" t="s">
        <v>300</v>
      </c>
      <c r="B108" s="228" t="s">
        <v>145</v>
      </c>
      <c r="C108" s="228"/>
      <c r="D108" s="231" t="s">
        <v>302</v>
      </c>
      <c r="E108" s="230">
        <f t="shared" si="2"/>
        <v>557</v>
      </c>
      <c r="F108" s="230">
        <v>337</v>
      </c>
      <c r="G108" s="230">
        <v>131</v>
      </c>
      <c r="H108" s="230">
        <v>0</v>
      </c>
      <c r="I108" s="230">
        <v>89</v>
      </c>
    </row>
    <row r="109" s="213" customFormat="1" ht="41" customHeight="1" spans="1:9">
      <c r="A109" s="228" t="s">
        <v>300</v>
      </c>
      <c r="B109" s="228" t="s">
        <v>145</v>
      </c>
      <c r="C109" s="228" t="s">
        <v>145</v>
      </c>
      <c r="D109" s="229" t="s">
        <v>303</v>
      </c>
      <c r="E109" s="230">
        <f t="shared" si="2"/>
        <v>294</v>
      </c>
      <c r="F109" s="230">
        <v>227</v>
      </c>
      <c r="G109" s="230">
        <v>66</v>
      </c>
      <c r="H109" s="230">
        <v>0</v>
      </c>
      <c r="I109" s="230">
        <v>1</v>
      </c>
    </row>
    <row r="110" s="213" customFormat="1" ht="30" customHeight="1" spans="1:9">
      <c r="A110" s="228" t="s">
        <v>300</v>
      </c>
      <c r="B110" s="228" t="s">
        <v>145</v>
      </c>
      <c r="C110" s="228" t="s">
        <v>170</v>
      </c>
      <c r="D110" s="231" t="s">
        <v>305</v>
      </c>
      <c r="E110" s="230">
        <f t="shared" si="2"/>
        <v>159</v>
      </c>
      <c r="F110" s="230">
        <v>110</v>
      </c>
      <c r="G110" s="230">
        <v>37</v>
      </c>
      <c r="H110" s="230">
        <v>0</v>
      </c>
      <c r="I110" s="230">
        <v>12</v>
      </c>
    </row>
    <row r="111" s="213" customFormat="1" ht="30" customHeight="1" spans="1:9">
      <c r="A111" s="228" t="s">
        <v>300</v>
      </c>
      <c r="B111" s="228" t="s">
        <v>145</v>
      </c>
      <c r="C111" s="228" t="s">
        <v>152</v>
      </c>
      <c r="D111" s="231" t="s">
        <v>306</v>
      </c>
      <c r="E111" s="230">
        <f t="shared" si="2"/>
        <v>35</v>
      </c>
      <c r="F111" s="230">
        <v>0</v>
      </c>
      <c r="G111" s="230">
        <v>28</v>
      </c>
      <c r="H111" s="230">
        <v>0</v>
      </c>
      <c r="I111" s="230">
        <v>7</v>
      </c>
    </row>
    <row r="112" s="213" customFormat="1" ht="30" customHeight="1" spans="1:9">
      <c r="A112" s="228" t="s">
        <v>300</v>
      </c>
      <c r="B112" s="228" t="s">
        <v>145</v>
      </c>
      <c r="C112" s="228" t="s">
        <v>154</v>
      </c>
      <c r="D112" s="229" t="s">
        <v>307</v>
      </c>
      <c r="E112" s="230">
        <f t="shared" si="2"/>
        <v>39</v>
      </c>
      <c r="F112" s="230">
        <v>0</v>
      </c>
      <c r="G112" s="230">
        <v>0</v>
      </c>
      <c r="H112" s="230">
        <v>0</v>
      </c>
      <c r="I112" s="230">
        <v>39</v>
      </c>
    </row>
    <row r="113" s="213" customFormat="1" ht="30" customHeight="1" spans="1:9">
      <c r="A113" s="228" t="s">
        <v>300</v>
      </c>
      <c r="B113" s="228" t="s">
        <v>145</v>
      </c>
      <c r="C113" s="228" t="s">
        <v>292</v>
      </c>
      <c r="D113" s="231" t="s">
        <v>308</v>
      </c>
      <c r="E113" s="230">
        <f t="shared" si="2"/>
        <v>11</v>
      </c>
      <c r="F113" s="230">
        <v>0</v>
      </c>
      <c r="G113" s="230">
        <v>0</v>
      </c>
      <c r="H113" s="230">
        <v>0</v>
      </c>
      <c r="I113" s="230">
        <v>11</v>
      </c>
    </row>
    <row r="114" s="213" customFormat="1" ht="30" customHeight="1" spans="1:9">
      <c r="A114" s="228" t="s">
        <v>300</v>
      </c>
      <c r="B114" s="228" t="s">
        <v>145</v>
      </c>
      <c r="C114" s="228" t="s">
        <v>194</v>
      </c>
      <c r="D114" s="231" t="s">
        <v>309</v>
      </c>
      <c r="E114" s="230">
        <f t="shared" si="2"/>
        <v>2</v>
      </c>
      <c r="F114" s="230">
        <v>0</v>
      </c>
      <c r="G114" s="230">
        <v>0</v>
      </c>
      <c r="H114" s="230">
        <v>0</v>
      </c>
      <c r="I114" s="230">
        <v>2</v>
      </c>
    </row>
    <row r="115" s="213" customFormat="1" ht="44" customHeight="1" spans="1:9">
      <c r="A115" s="228" t="s">
        <v>300</v>
      </c>
      <c r="B115" s="228" t="s">
        <v>145</v>
      </c>
      <c r="C115" s="228" t="s">
        <v>158</v>
      </c>
      <c r="D115" s="229" t="s">
        <v>310</v>
      </c>
      <c r="E115" s="230">
        <f t="shared" si="2"/>
        <v>17</v>
      </c>
      <c r="F115" s="230">
        <v>0</v>
      </c>
      <c r="G115" s="230">
        <v>0</v>
      </c>
      <c r="H115" s="230">
        <v>0</v>
      </c>
      <c r="I115" s="230">
        <v>17</v>
      </c>
    </row>
    <row r="116" s="213" customFormat="1" ht="30" customHeight="1" spans="1:9">
      <c r="A116" s="228" t="s">
        <v>300</v>
      </c>
      <c r="B116" s="228" t="s">
        <v>148</v>
      </c>
      <c r="C116" s="228"/>
      <c r="D116" s="231" t="s">
        <v>311</v>
      </c>
      <c r="E116" s="230">
        <f t="shared" si="2"/>
        <v>1283</v>
      </c>
      <c r="F116" s="230">
        <v>138</v>
      </c>
      <c r="G116" s="230">
        <v>51</v>
      </c>
      <c r="H116" s="230">
        <v>512</v>
      </c>
      <c r="I116" s="230">
        <v>582</v>
      </c>
    </row>
    <row r="117" s="213" customFormat="1" ht="30" customHeight="1" spans="1:9">
      <c r="A117" s="228" t="s">
        <v>300</v>
      </c>
      <c r="B117" s="228" t="s">
        <v>148</v>
      </c>
      <c r="C117" s="228" t="s">
        <v>145</v>
      </c>
      <c r="D117" s="231" t="s">
        <v>312</v>
      </c>
      <c r="E117" s="230">
        <f t="shared" si="2"/>
        <v>190</v>
      </c>
      <c r="F117" s="230">
        <v>138</v>
      </c>
      <c r="G117" s="230">
        <v>51</v>
      </c>
      <c r="H117" s="230">
        <v>0</v>
      </c>
      <c r="I117" s="230">
        <v>1</v>
      </c>
    </row>
    <row r="118" s="213" customFormat="1" ht="43" customHeight="1" spans="1:9">
      <c r="A118" s="228" t="s">
        <v>300</v>
      </c>
      <c r="B118" s="228" t="s">
        <v>148</v>
      </c>
      <c r="C118" s="228" t="s">
        <v>148</v>
      </c>
      <c r="D118" s="229" t="s">
        <v>313</v>
      </c>
      <c r="E118" s="230">
        <f t="shared" si="2"/>
        <v>69</v>
      </c>
      <c r="F118" s="230">
        <v>0</v>
      </c>
      <c r="G118" s="230">
        <v>0</v>
      </c>
      <c r="H118" s="230">
        <v>0</v>
      </c>
      <c r="I118" s="230">
        <v>69</v>
      </c>
    </row>
    <row r="119" s="213" customFormat="1" ht="30" customHeight="1" spans="1:9">
      <c r="A119" s="228" t="s">
        <v>300</v>
      </c>
      <c r="B119" s="228" t="s">
        <v>148</v>
      </c>
      <c r="C119" s="228" t="s">
        <v>156</v>
      </c>
      <c r="D119" s="231" t="s">
        <v>315</v>
      </c>
      <c r="E119" s="230">
        <f t="shared" si="2"/>
        <v>512</v>
      </c>
      <c r="F119" s="230">
        <v>0</v>
      </c>
      <c r="G119" s="230">
        <v>0</v>
      </c>
      <c r="H119" s="230">
        <v>0</v>
      </c>
      <c r="I119" s="230">
        <v>512</v>
      </c>
    </row>
    <row r="120" s="213" customFormat="1" ht="30" customHeight="1" spans="1:9">
      <c r="A120" s="228" t="s">
        <v>300</v>
      </c>
      <c r="B120" s="228" t="s">
        <v>148</v>
      </c>
      <c r="C120" s="228" t="s">
        <v>158</v>
      </c>
      <c r="D120" s="229" t="s">
        <v>316</v>
      </c>
      <c r="E120" s="230">
        <f t="shared" si="2"/>
        <v>512</v>
      </c>
      <c r="F120" s="230">
        <v>0</v>
      </c>
      <c r="G120" s="230">
        <v>0</v>
      </c>
      <c r="H120" s="230">
        <v>512</v>
      </c>
      <c r="I120" s="230">
        <v>0</v>
      </c>
    </row>
    <row r="121" s="213" customFormat="1" ht="30" customHeight="1" spans="1:9">
      <c r="A121" s="228" t="s">
        <v>300</v>
      </c>
      <c r="B121" s="228" t="s">
        <v>170</v>
      </c>
      <c r="C121" s="228"/>
      <c r="D121" s="231" t="s">
        <v>317</v>
      </c>
      <c r="E121" s="230">
        <f t="shared" si="2"/>
        <v>1372</v>
      </c>
      <c r="F121" s="230">
        <v>91</v>
      </c>
      <c r="G121" s="230">
        <v>20</v>
      </c>
      <c r="H121" s="230">
        <v>1075</v>
      </c>
      <c r="I121" s="230">
        <v>186</v>
      </c>
    </row>
    <row r="122" s="213" customFormat="1" ht="45" customHeight="1" spans="1:9">
      <c r="A122" s="228" t="s">
        <v>300</v>
      </c>
      <c r="B122" s="228" t="s">
        <v>170</v>
      </c>
      <c r="C122" s="228" t="s">
        <v>145</v>
      </c>
      <c r="D122" s="231" t="s">
        <v>318</v>
      </c>
      <c r="E122" s="230">
        <f t="shared" si="2"/>
        <v>1132</v>
      </c>
      <c r="F122" s="230">
        <v>30</v>
      </c>
      <c r="G122" s="230">
        <v>0</v>
      </c>
      <c r="H122" s="230">
        <v>949</v>
      </c>
      <c r="I122" s="230">
        <v>153</v>
      </c>
    </row>
    <row r="123" s="213" customFormat="1" ht="35" customHeight="1" spans="1:9">
      <c r="A123" s="228" t="s">
        <v>300</v>
      </c>
      <c r="B123" s="228" t="s">
        <v>170</v>
      </c>
      <c r="C123" s="228" t="s">
        <v>164</v>
      </c>
      <c r="D123" s="231" t="s">
        <v>319</v>
      </c>
      <c r="E123" s="230">
        <f t="shared" si="2"/>
        <v>239</v>
      </c>
      <c r="F123" s="230">
        <v>60</v>
      </c>
      <c r="G123" s="230">
        <v>20</v>
      </c>
      <c r="H123" s="230">
        <v>126</v>
      </c>
      <c r="I123" s="230">
        <v>33</v>
      </c>
    </row>
    <row r="124" s="213" customFormat="1" ht="22" customHeight="1" spans="1:9">
      <c r="A124" s="228" t="s">
        <v>300</v>
      </c>
      <c r="B124" s="228" t="s">
        <v>154</v>
      </c>
      <c r="C124" s="228"/>
      <c r="D124" s="231" t="s">
        <v>320</v>
      </c>
      <c r="E124" s="230">
        <f t="shared" si="2"/>
        <v>37</v>
      </c>
      <c r="F124" s="230">
        <v>0</v>
      </c>
      <c r="G124" s="230">
        <v>0</v>
      </c>
      <c r="H124" s="230">
        <v>37</v>
      </c>
      <c r="I124" s="230">
        <v>0</v>
      </c>
    </row>
    <row r="125" s="213" customFormat="1" ht="30" customHeight="1" spans="1:9">
      <c r="A125" s="228" t="s">
        <v>300</v>
      </c>
      <c r="B125" s="228" t="s">
        <v>154</v>
      </c>
      <c r="C125" s="228" t="s">
        <v>170</v>
      </c>
      <c r="D125" s="231" t="s">
        <v>322</v>
      </c>
      <c r="E125" s="230">
        <f t="shared" si="2"/>
        <v>37</v>
      </c>
      <c r="F125" s="230">
        <v>0</v>
      </c>
      <c r="G125" s="230">
        <v>0</v>
      </c>
      <c r="H125" s="230">
        <v>37</v>
      </c>
      <c r="I125" s="230">
        <v>0</v>
      </c>
    </row>
    <row r="126" s="213" customFormat="1" ht="21" customHeight="1" spans="1:9">
      <c r="A126" s="228" t="s">
        <v>300</v>
      </c>
      <c r="B126" s="228" t="s">
        <v>156</v>
      </c>
      <c r="C126" s="228"/>
      <c r="D126" s="231" t="s">
        <v>323</v>
      </c>
      <c r="E126" s="230">
        <f t="shared" si="2"/>
        <v>383</v>
      </c>
      <c r="F126" s="230">
        <v>0</v>
      </c>
      <c r="G126" s="230">
        <v>0</v>
      </c>
      <c r="H126" s="230">
        <v>383</v>
      </c>
      <c r="I126" s="230">
        <v>0</v>
      </c>
    </row>
    <row r="127" s="213" customFormat="1" ht="25" customHeight="1" spans="1:9">
      <c r="A127" s="228" t="s">
        <v>300</v>
      </c>
      <c r="B127" s="228" t="s">
        <v>156</v>
      </c>
      <c r="C127" s="228" t="s">
        <v>145</v>
      </c>
      <c r="D127" s="229" t="s">
        <v>324</v>
      </c>
      <c r="E127" s="230">
        <f t="shared" si="2"/>
        <v>1</v>
      </c>
      <c r="F127" s="230">
        <v>0</v>
      </c>
      <c r="G127" s="230">
        <v>0</v>
      </c>
      <c r="H127" s="230">
        <v>1</v>
      </c>
      <c r="I127" s="230">
        <v>0</v>
      </c>
    </row>
    <row r="128" s="213" customFormat="1" ht="30" customHeight="1" spans="1:9">
      <c r="A128" s="228" t="s">
        <v>300</v>
      </c>
      <c r="B128" s="228" t="s">
        <v>156</v>
      </c>
      <c r="C128" s="228" t="s">
        <v>170</v>
      </c>
      <c r="D128" s="231" t="s">
        <v>325</v>
      </c>
      <c r="E128" s="230">
        <f t="shared" si="2"/>
        <v>223</v>
      </c>
      <c r="F128" s="230">
        <v>0</v>
      </c>
      <c r="G128" s="230">
        <v>0</v>
      </c>
      <c r="H128" s="230">
        <v>223</v>
      </c>
      <c r="I128" s="230">
        <v>0</v>
      </c>
    </row>
    <row r="129" s="213" customFormat="1" ht="30" customHeight="1" spans="1:9">
      <c r="A129" s="228" t="s">
        <v>300</v>
      </c>
      <c r="B129" s="228" t="s">
        <v>156</v>
      </c>
      <c r="C129" s="228" t="s">
        <v>158</v>
      </c>
      <c r="D129" s="231" t="s">
        <v>326</v>
      </c>
      <c r="E129" s="230">
        <f t="shared" si="2"/>
        <v>159</v>
      </c>
      <c r="F129" s="230">
        <v>0</v>
      </c>
      <c r="G129" s="230">
        <v>0</v>
      </c>
      <c r="H129" s="230">
        <v>159</v>
      </c>
      <c r="I129" s="230">
        <v>0</v>
      </c>
    </row>
    <row r="130" s="213" customFormat="1" ht="21" customHeight="1" spans="1:9">
      <c r="A130" s="228" t="s">
        <v>300</v>
      </c>
      <c r="B130" s="228" t="s">
        <v>292</v>
      </c>
      <c r="C130" s="228"/>
      <c r="D130" s="231" t="s">
        <v>327</v>
      </c>
      <c r="E130" s="230">
        <f t="shared" si="2"/>
        <v>162</v>
      </c>
      <c r="F130" s="230">
        <v>0</v>
      </c>
      <c r="G130" s="230">
        <v>0</v>
      </c>
      <c r="H130" s="230">
        <v>162</v>
      </c>
      <c r="I130" s="230">
        <v>0</v>
      </c>
    </row>
    <row r="131" s="213" customFormat="1" ht="44" customHeight="1" spans="1:9">
      <c r="A131" s="228" t="s">
        <v>300</v>
      </c>
      <c r="B131" s="228" t="s">
        <v>292</v>
      </c>
      <c r="C131" s="228" t="s">
        <v>148</v>
      </c>
      <c r="D131" s="231" t="s">
        <v>328</v>
      </c>
      <c r="E131" s="230">
        <f t="shared" si="2"/>
        <v>162</v>
      </c>
      <c r="F131" s="230">
        <v>0</v>
      </c>
      <c r="G131" s="230">
        <v>0</v>
      </c>
      <c r="H131" s="230">
        <v>162</v>
      </c>
      <c r="I131" s="230">
        <v>0</v>
      </c>
    </row>
    <row r="132" s="213" customFormat="1" ht="30" customHeight="1" spans="1:9">
      <c r="A132" s="228" t="s">
        <v>300</v>
      </c>
      <c r="B132" s="228" t="s">
        <v>199</v>
      </c>
      <c r="C132" s="228"/>
      <c r="D132" s="231" t="s">
        <v>332</v>
      </c>
      <c r="E132" s="230">
        <f t="shared" si="2"/>
        <v>192</v>
      </c>
      <c r="F132" s="230">
        <v>41</v>
      </c>
      <c r="G132" s="230">
        <v>19</v>
      </c>
      <c r="H132" s="230">
        <v>110</v>
      </c>
      <c r="I132" s="230">
        <v>22</v>
      </c>
    </row>
    <row r="133" s="213" customFormat="1" ht="42" customHeight="1" spans="1:9">
      <c r="A133" s="228" t="s">
        <v>300</v>
      </c>
      <c r="B133" s="228" t="s">
        <v>199</v>
      </c>
      <c r="C133" s="228" t="s">
        <v>145</v>
      </c>
      <c r="D133" s="231" t="s">
        <v>333</v>
      </c>
      <c r="E133" s="230">
        <f t="shared" si="2"/>
        <v>41</v>
      </c>
      <c r="F133" s="230">
        <v>41</v>
      </c>
      <c r="G133" s="230">
        <v>0</v>
      </c>
      <c r="H133" s="230">
        <v>0</v>
      </c>
      <c r="I133" s="230">
        <v>0</v>
      </c>
    </row>
    <row r="134" s="213" customFormat="1" ht="48" customHeight="1" spans="1:9">
      <c r="A134" s="228" t="s">
        <v>300</v>
      </c>
      <c r="B134" s="228" t="s">
        <v>199</v>
      </c>
      <c r="C134" s="228" t="s">
        <v>148</v>
      </c>
      <c r="D134" s="231" t="s">
        <v>334</v>
      </c>
      <c r="E134" s="230">
        <f t="shared" si="2"/>
        <v>34</v>
      </c>
      <c r="F134" s="230">
        <v>0</v>
      </c>
      <c r="G134" s="230">
        <v>19</v>
      </c>
      <c r="H134" s="230">
        <v>0</v>
      </c>
      <c r="I134" s="230">
        <v>15</v>
      </c>
    </row>
    <row r="135" s="213" customFormat="1" ht="28" customHeight="1" spans="1:9">
      <c r="A135" s="228" t="s">
        <v>300</v>
      </c>
      <c r="B135" s="228" t="s">
        <v>199</v>
      </c>
      <c r="C135" s="228" t="s">
        <v>154</v>
      </c>
      <c r="D135" s="229" t="s">
        <v>335</v>
      </c>
      <c r="E135" s="230">
        <f t="shared" si="2"/>
        <v>110</v>
      </c>
      <c r="F135" s="230">
        <v>0</v>
      </c>
      <c r="G135" s="230">
        <v>0</v>
      </c>
      <c r="H135" s="230">
        <v>110</v>
      </c>
      <c r="I135" s="230">
        <v>0</v>
      </c>
    </row>
    <row r="136" s="213" customFormat="1" ht="30" customHeight="1" spans="1:9">
      <c r="A136" s="228" t="s">
        <v>300</v>
      </c>
      <c r="B136" s="228" t="s">
        <v>199</v>
      </c>
      <c r="C136" s="228" t="s">
        <v>158</v>
      </c>
      <c r="D136" s="231" t="s">
        <v>336</v>
      </c>
      <c r="E136" s="230">
        <f t="shared" si="2"/>
        <v>7</v>
      </c>
      <c r="F136" s="230">
        <v>0</v>
      </c>
      <c r="G136" s="230">
        <v>0</v>
      </c>
      <c r="H136" s="230">
        <v>0</v>
      </c>
      <c r="I136" s="230">
        <v>7</v>
      </c>
    </row>
    <row r="137" s="213" customFormat="1" ht="30" customHeight="1" spans="1:9">
      <c r="A137" s="228" t="s">
        <v>300</v>
      </c>
      <c r="B137" s="228" t="s">
        <v>340</v>
      </c>
      <c r="C137" s="228"/>
      <c r="D137" s="231" t="s">
        <v>341</v>
      </c>
      <c r="E137" s="230">
        <f t="shared" ref="E137:E197" si="3">F137+G137+H137+I137</f>
        <v>30</v>
      </c>
      <c r="F137" s="230">
        <v>0</v>
      </c>
      <c r="G137" s="230">
        <v>0</v>
      </c>
      <c r="H137" s="230">
        <v>30</v>
      </c>
      <c r="I137" s="230">
        <v>0</v>
      </c>
    </row>
    <row r="138" s="213" customFormat="1" ht="42" customHeight="1" spans="1:9">
      <c r="A138" s="228" t="s">
        <v>300</v>
      </c>
      <c r="B138" s="228" t="s">
        <v>340</v>
      </c>
      <c r="C138" s="228" t="s">
        <v>145</v>
      </c>
      <c r="D138" s="231" t="s">
        <v>342</v>
      </c>
      <c r="E138" s="230">
        <f t="shared" si="3"/>
        <v>10</v>
      </c>
      <c r="F138" s="230">
        <v>0</v>
      </c>
      <c r="G138" s="230">
        <v>0</v>
      </c>
      <c r="H138" s="230">
        <v>10</v>
      </c>
      <c r="I138" s="230">
        <v>0</v>
      </c>
    </row>
    <row r="139" s="213" customFormat="1" ht="41" customHeight="1" spans="1:9">
      <c r="A139" s="228" t="s">
        <v>300</v>
      </c>
      <c r="B139" s="228" t="s">
        <v>340</v>
      </c>
      <c r="C139" s="228" t="s">
        <v>148</v>
      </c>
      <c r="D139" s="231" t="s">
        <v>343</v>
      </c>
      <c r="E139" s="230">
        <f t="shared" si="3"/>
        <v>20</v>
      </c>
      <c r="F139" s="230">
        <v>0</v>
      </c>
      <c r="G139" s="230">
        <v>0</v>
      </c>
      <c r="H139" s="230">
        <v>20</v>
      </c>
      <c r="I139" s="230">
        <v>0</v>
      </c>
    </row>
    <row r="140" s="213" customFormat="1" ht="23" customHeight="1" spans="1:9">
      <c r="A140" s="228" t="s">
        <v>300</v>
      </c>
      <c r="B140" s="228" t="s">
        <v>344</v>
      </c>
      <c r="C140" s="228"/>
      <c r="D140" s="231" t="s">
        <v>345</v>
      </c>
      <c r="E140" s="230">
        <f t="shared" si="3"/>
        <v>34</v>
      </c>
      <c r="F140" s="230">
        <v>0</v>
      </c>
      <c r="G140" s="230">
        <v>0</v>
      </c>
      <c r="H140" s="230">
        <v>34</v>
      </c>
      <c r="I140" s="230">
        <v>0</v>
      </c>
    </row>
    <row r="141" s="213" customFormat="1" ht="27" customHeight="1" spans="1:9">
      <c r="A141" s="228" t="s">
        <v>300</v>
      </c>
      <c r="B141" s="228" t="s">
        <v>344</v>
      </c>
      <c r="C141" s="228" t="s">
        <v>145</v>
      </c>
      <c r="D141" s="231" t="s">
        <v>346</v>
      </c>
      <c r="E141" s="230">
        <f t="shared" si="3"/>
        <v>34</v>
      </c>
      <c r="F141" s="230">
        <v>0</v>
      </c>
      <c r="G141" s="230">
        <v>0</v>
      </c>
      <c r="H141" s="230">
        <v>34</v>
      </c>
      <c r="I141" s="230">
        <v>0</v>
      </c>
    </row>
    <row r="142" s="213" customFormat="1" ht="30" customHeight="1" spans="1:9">
      <c r="A142" s="228" t="s">
        <v>300</v>
      </c>
      <c r="B142" s="228" t="s">
        <v>347</v>
      </c>
      <c r="C142" s="228"/>
      <c r="D142" s="231" t="s">
        <v>348</v>
      </c>
      <c r="E142" s="230">
        <f t="shared" si="3"/>
        <v>200</v>
      </c>
      <c r="F142" s="230">
        <v>0</v>
      </c>
      <c r="G142" s="230">
        <v>0</v>
      </c>
      <c r="H142" s="230">
        <v>200</v>
      </c>
      <c r="I142" s="230">
        <v>0</v>
      </c>
    </row>
    <row r="143" s="213" customFormat="1" ht="44" customHeight="1" spans="1:9">
      <c r="A143" s="228" t="s">
        <v>300</v>
      </c>
      <c r="B143" s="228" t="s">
        <v>347</v>
      </c>
      <c r="C143" s="228" t="s">
        <v>148</v>
      </c>
      <c r="D143" s="231" t="s">
        <v>349</v>
      </c>
      <c r="E143" s="230">
        <f t="shared" si="3"/>
        <v>200</v>
      </c>
      <c r="F143" s="230">
        <v>0</v>
      </c>
      <c r="G143" s="230">
        <v>0</v>
      </c>
      <c r="H143" s="230">
        <v>200</v>
      </c>
      <c r="I143" s="230">
        <v>0</v>
      </c>
    </row>
    <row r="144" s="213" customFormat="1" ht="30" customHeight="1" spans="1:9">
      <c r="A144" s="228" t="s">
        <v>300</v>
      </c>
      <c r="B144" s="228" t="s">
        <v>350</v>
      </c>
      <c r="C144" s="228"/>
      <c r="D144" s="231" t="s">
        <v>351</v>
      </c>
      <c r="E144" s="230">
        <f t="shared" si="3"/>
        <v>550</v>
      </c>
      <c r="F144" s="230">
        <v>0</v>
      </c>
      <c r="G144" s="230">
        <v>0</v>
      </c>
      <c r="H144" s="230">
        <v>550</v>
      </c>
      <c r="I144" s="230">
        <v>0</v>
      </c>
    </row>
    <row r="145" s="213" customFormat="1" ht="31" customHeight="1" spans="1:9">
      <c r="A145" s="228" t="s">
        <v>300</v>
      </c>
      <c r="B145" s="228" t="s">
        <v>350</v>
      </c>
      <c r="C145" s="228" t="s">
        <v>145</v>
      </c>
      <c r="D145" s="231" t="s">
        <v>352</v>
      </c>
      <c r="E145" s="230">
        <f t="shared" si="3"/>
        <v>350</v>
      </c>
      <c r="F145" s="230">
        <v>0</v>
      </c>
      <c r="G145" s="230">
        <v>0</v>
      </c>
      <c r="H145" s="230">
        <v>350</v>
      </c>
      <c r="I145" s="230">
        <v>0</v>
      </c>
    </row>
    <row r="146" s="213" customFormat="1" ht="30" customHeight="1" spans="1:9">
      <c r="A146" s="228" t="s">
        <v>300</v>
      </c>
      <c r="B146" s="228" t="s">
        <v>350</v>
      </c>
      <c r="C146" s="228" t="s">
        <v>148</v>
      </c>
      <c r="D146" s="231" t="s">
        <v>353</v>
      </c>
      <c r="E146" s="230">
        <f t="shared" si="3"/>
        <v>200</v>
      </c>
      <c r="F146" s="230">
        <v>0</v>
      </c>
      <c r="G146" s="230">
        <v>0</v>
      </c>
      <c r="H146" s="230">
        <v>200</v>
      </c>
      <c r="I146" s="230">
        <v>0</v>
      </c>
    </row>
    <row r="147" s="213" customFormat="1" ht="44" customHeight="1" spans="1:9">
      <c r="A147" s="228" t="s">
        <v>300</v>
      </c>
      <c r="B147" s="228" t="s">
        <v>158</v>
      </c>
      <c r="C147" s="228"/>
      <c r="D147" s="231" t="s">
        <v>361</v>
      </c>
      <c r="E147" s="230">
        <f t="shared" si="3"/>
        <v>160</v>
      </c>
      <c r="F147" s="230">
        <v>0</v>
      </c>
      <c r="G147" s="230">
        <v>0</v>
      </c>
      <c r="H147" s="230">
        <v>160</v>
      </c>
      <c r="I147" s="230">
        <v>0</v>
      </c>
    </row>
    <row r="148" s="213" customFormat="1" ht="44" customHeight="1" spans="1:9">
      <c r="A148" s="228" t="s">
        <v>300</v>
      </c>
      <c r="B148" s="228" t="s">
        <v>158</v>
      </c>
      <c r="C148" s="228" t="s">
        <v>145</v>
      </c>
      <c r="D148" s="231" t="s">
        <v>362</v>
      </c>
      <c r="E148" s="230">
        <f t="shared" si="3"/>
        <v>160</v>
      </c>
      <c r="F148" s="230">
        <v>0</v>
      </c>
      <c r="G148" s="230">
        <v>0</v>
      </c>
      <c r="H148" s="230">
        <v>160</v>
      </c>
      <c r="I148" s="230">
        <v>0</v>
      </c>
    </row>
    <row r="149" s="213" customFormat="1" ht="44" customHeight="1" spans="1:9">
      <c r="A149" s="228" t="s">
        <v>363</v>
      </c>
      <c r="B149" s="228"/>
      <c r="C149" s="228"/>
      <c r="D149" s="229" t="s">
        <v>364</v>
      </c>
      <c r="E149" s="230">
        <f t="shared" si="3"/>
        <v>2780</v>
      </c>
      <c r="F149" s="230">
        <v>1918</v>
      </c>
      <c r="G149" s="230">
        <v>174</v>
      </c>
      <c r="H149" s="230">
        <v>296</v>
      </c>
      <c r="I149" s="230">
        <v>392</v>
      </c>
    </row>
    <row r="150" s="213" customFormat="1" ht="44" customHeight="1" spans="1:9">
      <c r="A150" s="228" t="s">
        <v>363</v>
      </c>
      <c r="B150" s="228" t="s">
        <v>145</v>
      </c>
      <c r="C150" s="228"/>
      <c r="D150" s="231" t="s">
        <v>365</v>
      </c>
      <c r="E150" s="230">
        <f t="shared" si="3"/>
        <v>742</v>
      </c>
      <c r="F150" s="230">
        <v>514</v>
      </c>
      <c r="G150" s="230">
        <v>174</v>
      </c>
      <c r="H150" s="230">
        <v>50</v>
      </c>
      <c r="I150" s="230">
        <v>4</v>
      </c>
    </row>
    <row r="151" s="213" customFormat="1" ht="44" customHeight="1" spans="1:9">
      <c r="A151" s="228" t="s">
        <v>363</v>
      </c>
      <c r="B151" s="228" t="s">
        <v>145</v>
      </c>
      <c r="C151" s="228" t="s">
        <v>145</v>
      </c>
      <c r="D151" s="231" t="s">
        <v>366</v>
      </c>
      <c r="E151" s="230">
        <f t="shared" si="3"/>
        <v>692</v>
      </c>
      <c r="F151" s="230">
        <v>514</v>
      </c>
      <c r="G151" s="230">
        <v>174</v>
      </c>
      <c r="H151" s="230">
        <v>0</v>
      </c>
      <c r="I151" s="230">
        <v>4</v>
      </c>
    </row>
    <row r="152" s="213" customFormat="1" ht="44" customHeight="1" spans="1:9">
      <c r="A152" s="228" t="s">
        <v>363</v>
      </c>
      <c r="B152" s="228" t="s">
        <v>145</v>
      </c>
      <c r="C152" s="228" t="s">
        <v>148</v>
      </c>
      <c r="D152" s="229" t="s">
        <v>367</v>
      </c>
      <c r="E152" s="230">
        <f t="shared" si="3"/>
        <v>50</v>
      </c>
      <c r="F152" s="230">
        <v>0</v>
      </c>
      <c r="G152" s="230">
        <v>0</v>
      </c>
      <c r="H152" s="230">
        <v>50</v>
      </c>
      <c r="I152" s="230">
        <v>0</v>
      </c>
    </row>
    <row r="153" s="213" customFormat="1" ht="35" customHeight="1" spans="1:9">
      <c r="A153" s="228" t="s">
        <v>363</v>
      </c>
      <c r="B153" s="228" t="s">
        <v>145</v>
      </c>
      <c r="C153" s="228" t="s">
        <v>158</v>
      </c>
      <c r="D153" s="229" t="s">
        <v>368</v>
      </c>
      <c r="E153" s="230">
        <f t="shared" si="3"/>
        <v>0</v>
      </c>
      <c r="F153" s="230">
        <v>0</v>
      </c>
      <c r="G153" s="230">
        <v>0</v>
      </c>
      <c r="H153" s="230">
        <v>0</v>
      </c>
      <c r="I153" s="230">
        <v>0</v>
      </c>
    </row>
    <row r="154" s="213" customFormat="1" ht="30" customHeight="1" spans="1:9">
      <c r="A154" s="228" t="s">
        <v>363</v>
      </c>
      <c r="B154" s="228" t="s">
        <v>164</v>
      </c>
      <c r="C154" s="228"/>
      <c r="D154" s="231" t="s">
        <v>369</v>
      </c>
      <c r="E154" s="230">
        <f t="shared" si="3"/>
        <v>10</v>
      </c>
      <c r="F154" s="230">
        <v>0</v>
      </c>
      <c r="G154" s="230">
        <v>0</v>
      </c>
      <c r="H154" s="230">
        <v>10</v>
      </c>
      <c r="I154" s="230">
        <v>0</v>
      </c>
    </row>
    <row r="155" s="213" customFormat="1" ht="30" customHeight="1" spans="1:9">
      <c r="A155" s="228" t="s">
        <v>363</v>
      </c>
      <c r="B155" s="228" t="s">
        <v>164</v>
      </c>
      <c r="C155" s="228" t="s">
        <v>145</v>
      </c>
      <c r="D155" s="231" t="s">
        <v>370</v>
      </c>
      <c r="E155" s="230">
        <f t="shared" si="3"/>
        <v>0</v>
      </c>
      <c r="F155" s="230">
        <v>0</v>
      </c>
      <c r="G155" s="230">
        <v>0</v>
      </c>
      <c r="H155" s="230">
        <v>0</v>
      </c>
      <c r="I155" s="230">
        <v>0</v>
      </c>
    </row>
    <row r="156" s="213" customFormat="1" ht="30" customHeight="1" spans="1:9">
      <c r="A156" s="228" t="s">
        <v>363</v>
      </c>
      <c r="B156" s="228" t="s">
        <v>164</v>
      </c>
      <c r="C156" s="228" t="s">
        <v>148</v>
      </c>
      <c r="D156" s="231" t="s">
        <v>371</v>
      </c>
      <c r="E156" s="230">
        <f t="shared" si="3"/>
        <v>10</v>
      </c>
      <c r="F156" s="230">
        <v>0</v>
      </c>
      <c r="G156" s="230">
        <v>0</v>
      </c>
      <c r="H156" s="230">
        <v>10</v>
      </c>
      <c r="I156" s="230">
        <v>0</v>
      </c>
    </row>
    <row r="157" s="213" customFormat="1" ht="25" customHeight="1" spans="1:9">
      <c r="A157" s="228" t="s">
        <v>363</v>
      </c>
      <c r="B157" s="228" t="s">
        <v>150</v>
      </c>
      <c r="C157" s="228"/>
      <c r="D157" s="231" t="s">
        <v>373</v>
      </c>
      <c r="E157" s="230">
        <f t="shared" si="3"/>
        <v>49</v>
      </c>
      <c r="F157" s="230">
        <v>0</v>
      </c>
      <c r="G157" s="230">
        <v>0</v>
      </c>
      <c r="H157" s="230">
        <v>0</v>
      </c>
      <c r="I157" s="230">
        <v>49</v>
      </c>
    </row>
    <row r="158" s="213" customFormat="1" ht="30" customHeight="1" spans="1:9">
      <c r="A158" s="228" t="s">
        <v>363</v>
      </c>
      <c r="B158" s="228" t="s">
        <v>150</v>
      </c>
      <c r="C158" s="228" t="s">
        <v>292</v>
      </c>
      <c r="D158" s="231" t="s">
        <v>376</v>
      </c>
      <c r="E158" s="230">
        <f t="shared" si="3"/>
        <v>49</v>
      </c>
      <c r="F158" s="230">
        <v>0</v>
      </c>
      <c r="G158" s="230">
        <v>0</v>
      </c>
      <c r="H158" s="230">
        <v>0</v>
      </c>
      <c r="I158" s="230">
        <v>49</v>
      </c>
    </row>
    <row r="159" s="213" customFormat="1" ht="30" customHeight="1" spans="1:9">
      <c r="A159" s="228" t="s">
        <v>363</v>
      </c>
      <c r="B159" s="228" t="s">
        <v>154</v>
      </c>
      <c r="C159" s="228"/>
      <c r="D159" s="231" t="s">
        <v>380</v>
      </c>
      <c r="E159" s="230">
        <f t="shared" si="3"/>
        <v>468</v>
      </c>
      <c r="F159" s="230">
        <v>0</v>
      </c>
      <c r="G159" s="230">
        <v>0</v>
      </c>
      <c r="H159" s="230">
        <v>128</v>
      </c>
      <c r="I159" s="230">
        <v>340</v>
      </c>
    </row>
    <row r="160" s="213" customFormat="1" ht="30" customHeight="1" spans="1:9">
      <c r="A160" s="228" t="s">
        <v>363</v>
      </c>
      <c r="B160" s="228" t="s">
        <v>154</v>
      </c>
      <c r="C160" s="228" t="s">
        <v>381</v>
      </c>
      <c r="D160" s="231" t="s">
        <v>382</v>
      </c>
      <c r="E160" s="230">
        <f t="shared" si="3"/>
        <v>468</v>
      </c>
      <c r="F160" s="230">
        <v>0</v>
      </c>
      <c r="G160" s="230">
        <v>0</v>
      </c>
      <c r="H160" s="230">
        <v>128</v>
      </c>
      <c r="I160" s="230">
        <v>340</v>
      </c>
    </row>
    <row r="161" s="213" customFormat="1" ht="30" customHeight="1" spans="1:9">
      <c r="A161" s="228" t="s">
        <v>363</v>
      </c>
      <c r="B161" s="228" t="s">
        <v>199</v>
      </c>
      <c r="C161" s="228"/>
      <c r="D161" s="231" t="s">
        <v>383</v>
      </c>
      <c r="E161" s="230">
        <f t="shared" si="3"/>
        <v>1424</v>
      </c>
      <c r="F161" s="230">
        <v>1404</v>
      </c>
      <c r="G161" s="230">
        <v>0</v>
      </c>
      <c r="H161" s="230">
        <v>20</v>
      </c>
      <c r="I161" s="230">
        <v>0</v>
      </c>
    </row>
    <row r="162" s="213" customFormat="1" ht="30" customHeight="1" spans="1:9">
      <c r="A162" s="228" t="s">
        <v>363</v>
      </c>
      <c r="B162" s="228" t="s">
        <v>199</v>
      </c>
      <c r="C162" s="228" t="s">
        <v>145</v>
      </c>
      <c r="D162" s="231" t="s">
        <v>384</v>
      </c>
      <c r="E162" s="230">
        <f t="shared" si="3"/>
        <v>1424</v>
      </c>
      <c r="F162" s="230">
        <v>1404</v>
      </c>
      <c r="G162" s="230">
        <v>0</v>
      </c>
      <c r="H162" s="230">
        <v>20</v>
      </c>
      <c r="I162" s="230">
        <v>0</v>
      </c>
    </row>
    <row r="163" s="213" customFormat="1" ht="41" customHeight="1" spans="1:9">
      <c r="A163" s="228" t="s">
        <v>363</v>
      </c>
      <c r="B163" s="228" t="s">
        <v>386</v>
      </c>
      <c r="C163" s="228"/>
      <c r="D163" s="231" t="s">
        <v>387</v>
      </c>
      <c r="E163" s="230">
        <f t="shared" si="3"/>
        <v>4</v>
      </c>
      <c r="F163" s="230">
        <v>0</v>
      </c>
      <c r="G163" s="230">
        <v>0</v>
      </c>
      <c r="H163" s="230">
        <v>4</v>
      </c>
      <c r="I163" s="230">
        <v>0</v>
      </c>
    </row>
    <row r="164" s="213" customFormat="1" ht="55" customHeight="1" spans="1:9">
      <c r="A164" s="228" t="s">
        <v>363</v>
      </c>
      <c r="B164" s="228" t="s">
        <v>386</v>
      </c>
      <c r="C164" s="228" t="s">
        <v>158</v>
      </c>
      <c r="D164" s="231" t="s">
        <v>389</v>
      </c>
      <c r="E164" s="230">
        <f t="shared" si="3"/>
        <v>4</v>
      </c>
      <c r="F164" s="230">
        <v>0</v>
      </c>
      <c r="G164" s="230">
        <v>0</v>
      </c>
      <c r="H164" s="230">
        <v>4</v>
      </c>
      <c r="I164" s="230">
        <v>0</v>
      </c>
    </row>
    <row r="165" s="213" customFormat="1" ht="25" customHeight="1" spans="1:9">
      <c r="A165" s="228" t="s">
        <v>363</v>
      </c>
      <c r="B165" s="228" t="s">
        <v>203</v>
      </c>
      <c r="C165" s="228"/>
      <c r="D165" s="231" t="s">
        <v>390</v>
      </c>
      <c r="E165" s="230">
        <f t="shared" si="3"/>
        <v>80</v>
      </c>
      <c r="F165" s="230">
        <v>0</v>
      </c>
      <c r="G165" s="230">
        <v>0</v>
      </c>
      <c r="H165" s="230">
        <v>80</v>
      </c>
      <c r="I165" s="230">
        <v>0</v>
      </c>
    </row>
    <row r="166" s="213" customFormat="1" ht="30" customHeight="1" spans="1:9">
      <c r="A166" s="228" t="s">
        <v>363</v>
      </c>
      <c r="B166" s="228" t="s">
        <v>203</v>
      </c>
      <c r="C166" s="228" t="s">
        <v>145</v>
      </c>
      <c r="D166" s="231" t="s">
        <v>391</v>
      </c>
      <c r="E166" s="230">
        <f t="shared" si="3"/>
        <v>80</v>
      </c>
      <c r="F166" s="230">
        <v>0</v>
      </c>
      <c r="G166" s="230">
        <v>0</v>
      </c>
      <c r="H166" s="230">
        <v>80</v>
      </c>
      <c r="I166" s="230">
        <v>0</v>
      </c>
    </row>
    <row r="167" s="213" customFormat="1" ht="30" customHeight="1" spans="1:9">
      <c r="A167" s="228" t="s">
        <v>363</v>
      </c>
      <c r="B167" s="228" t="s">
        <v>158</v>
      </c>
      <c r="C167" s="228"/>
      <c r="D167" s="231" t="s">
        <v>392</v>
      </c>
      <c r="E167" s="230">
        <f t="shared" si="3"/>
        <v>4</v>
      </c>
      <c r="F167" s="230">
        <v>0</v>
      </c>
      <c r="G167" s="230">
        <v>0</v>
      </c>
      <c r="H167" s="230">
        <v>4</v>
      </c>
      <c r="I167" s="230">
        <v>0</v>
      </c>
    </row>
    <row r="168" s="213" customFormat="1" ht="30" customHeight="1" spans="1:9">
      <c r="A168" s="228" t="s">
        <v>363</v>
      </c>
      <c r="B168" s="228" t="s">
        <v>158</v>
      </c>
      <c r="C168" s="228" t="s">
        <v>145</v>
      </c>
      <c r="D168" s="231" t="s">
        <v>393</v>
      </c>
      <c r="E168" s="230">
        <f t="shared" si="3"/>
        <v>4</v>
      </c>
      <c r="F168" s="230">
        <v>0</v>
      </c>
      <c r="G168" s="230">
        <v>0</v>
      </c>
      <c r="H168" s="230">
        <v>4</v>
      </c>
      <c r="I168" s="230">
        <v>0</v>
      </c>
    </row>
    <row r="169" s="213" customFormat="1" ht="30" customHeight="1" spans="1:9">
      <c r="A169" s="228" t="s">
        <v>402</v>
      </c>
      <c r="B169" s="228"/>
      <c r="C169" s="228"/>
      <c r="D169" s="229" t="s">
        <v>403</v>
      </c>
      <c r="E169" s="230">
        <f t="shared" si="3"/>
        <v>2405</v>
      </c>
      <c r="F169" s="230">
        <v>1610</v>
      </c>
      <c r="G169" s="230">
        <v>394</v>
      </c>
      <c r="H169" s="230">
        <v>255</v>
      </c>
      <c r="I169" s="230">
        <v>146</v>
      </c>
    </row>
    <row r="170" s="213" customFormat="1" ht="30" customHeight="1" spans="1:9">
      <c r="A170" s="228" t="s">
        <v>402</v>
      </c>
      <c r="B170" s="228" t="s">
        <v>145</v>
      </c>
      <c r="C170" s="228"/>
      <c r="D170" s="231" t="s">
        <v>404</v>
      </c>
      <c r="E170" s="230">
        <f t="shared" si="3"/>
        <v>2350</v>
      </c>
      <c r="F170" s="230">
        <v>1610</v>
      </c>
      <c r="G170" s="230">
        <v>394</v>
      </c>
      <c r="H170" s="230">
        <v>255</v>
      </c>
      <c r="I170" s="230">
        <v>91</v>
      </c>
    </row>
    <row r="171" s="213" customFormat="1" ht="42" customHeight="1" spans="1:9">
      <c r="A171" s="228" t="s">
        <v>402</v>
      </c>
      <c r="B171" s="228" t="s">
        <v>145</v>
      </c>
      <c r="C171" s="228" t="s">
        <v>145</v>
      </c>
      <c r="D171" s="231" t="s">
        <v>405</v>
      </c>
      <c r="E171" s="230">
        <f t="shared" si="3"/>
        <v>2146</v>
      </c>
      <c r="F171" s="230">
        <v>1610</v>
      </c>
      <c r="G171" s="230">
        <v>394</v>
      </c>
      <c r="H171" s="230">
        <v>55</v>
      </c>
      <c r="I171" s="230">
        <v>87</v>
      </c>
    </row>
    <row r="172" s="213" customFormat="1" ht="40" customHeight="1" spans="1:9">
      <c r="A172" s="228" t="s">
        <v>402</v>
      </c>
      <c r="B172" s="228" t="s">
        <v>145</v>
      </c>
      <c r="C172" s="228" t="s">
        <v>148</v>
      </c>
      <c r="D172" s="229" t="s">
        <v>406</v>
      </c>
      <c r="E172" s="230">
        <f t="shared" si="3"/>
        <v>204</v>
      </c>
      <c r="F172" s="230">
        <v>0</v>
      </c>
      <c r="G172" s="230">
        <v>0</v>
      </c>
      <c r="H172" s="230">
        <v>200</v>
      </c>
      <c r="I172" s="230">
        <v>4</v>
      </c>
    </row>
    <row r="173" s="213" customFormat="1" ht="35" customHeight="1" spans="1:9">
      <c r="A173" s="228" t="s">
        <v>402</v>
      </c>
      <c r="B173" s="228" t="s">
        <v>164</v>
      </c>
      <c r="C173" s="228"/>
      <c r="D173" s="231" t="s">
        <v>410</v>
      </c>
      <c r="E173" s="230">
        <f t="shared" si="3"/>
        <v>18</v>
      </c>
      <c r="F173" s="230">
        <v>0</v>
      </c>
      <c r="G173" s="230">
        <v>0</v>
      </c>
      <c r="H173" s="230">
        <v>0</v>
      </c>
      <c r="I173" s="230">
        <v>18</v>
      </c>
    </row>
    <row r="174" s="213" customFormat="1" ht="44" customHeight="1" spans="1:9">
      <c r="A174" s="228" t="s">
        <v>402</v>
      </c>
      <c r="B174" s="228" t="s">
        <v>164</v>
      </c>
      <c r="C174" s="228" t="s">
        <v>158</v>
      </c>
      <c r="D174" s="231" t="s">
        <v>411</v>
      </c>
      <c r="E174" s="230">
        <f t="shared" si="3"/>
        <v>18</v>
      </c>
      <c r="F174" s="230">
        <v>0</v>
      </c>
      <c r="G174" s="230">
        <v>0</v>
      </c>
      <c r="H174" s="230">
        <v>0</v>
      </c>
      <c r="I174" s="230">
        <v>18</v>
      </c>
    </row>
    <row r="175" s="213" customFormat="1" ht="30" customHeight="1" spans="1:9">
      <c r="A175" s="228" t="s">
        <v>402</v>
      </c>
      <c r="B175" s="228" t="s">
        <v>170</v>
      </c>
      <c r="C175" s="228"/>
      <c r="D175" s="231" t="s">
        <v>412</v>
      </c>
      <c r="E175" s="230">
        <f t="shared" si="3"/>
        <v>3</v>
      </c>
      <c r="F175" s="230">
        <v>0</v>
      </c>
      <c r="G175" s="230">
        <v>0</v>
      </c>
      <c r="H175" s="230">
        <v>0</v>
      </c>
      <c r="I175" s="230">
        <v>3</v>
      </c>
    </row>
    <row r="176" s="213" customFormat="1" ht="30" customHeight="1" spans="1:9">
      <c r="A176" s="228" t="s">
        <v>402</v>
      </c>
      <c r="B176" s="228" t="s">
        <v>170</v>
      </c>
      <c r="C176" s="228" t="s">
        <v>145</v>
      </c>
      <c r="D176" s="231" t="s">
        <v>413</v>
      </c>
      <c r="E176" s="230">
        <f t="shared" si="3"/>
        <v>3</v>
      </c>
      <c r="F176" s="230">
        <v>0</v>
      </c>
      <c r="G176" s="230">
        <v>0</v>
      </c>
      <c r="H176" s="230">
        <v>0</v>
      </c>
      <c r="I176" s="230">
        <v>3</v>
      </c>
    </row>
    <row r="177" s="213" customFormat="1" ht="30" customHeight="1" spans="1:9">
      <c r="A177" s="228" t="s">
        <v>402</v>
      </c>
      <c r="B177" s="228" t="s">
        <v>158</v>
      </c>
      <c r="C177" s="228"/>
      <c r="D177" s="231" t="s">
        <v>414</v>
      </c>
      <c r="E177" s="230">
        <f t="shared" si="3"/>
        <v>34</v>
      </c>
      <c r="F177" s="230">
        <v>0</v>
      </c>
      <c r="G177" s="230">
        <v>0</v>
      </c>
      <c r="H177" s="230">
        <v>0</v>
      </c>
      <c r="I177" s="230">
        <v>34</v>
      </c>
    </row>
    <row r="178" s="213" customFormat="1" ht="30" customHeight="1" spans="1:9">
      <c r="A178" s="228" t="s">
        <v>402</v>
      </c>
      <c r="B178" s="228" t="s">
        <v>158</v>
      </c>
      <c r="C178" s="228" t="s">
        <v>158</v>
      </c>
      <c r="D178" s="231" t="s">
        <v>415</v>
      </c>
      <c r="E178" s="230">
        <f t="shared" si="3"/>
        <v>34</v>
      </c>
      <c r="F178" s="230">
        <v>0</v>
      </c>
      <c r="G178" s="230">
        <v>0</v>
      </c>
      <c r="H178" s="230">
        <v>0</v>
      </c>
      <c r="I178" s="230">
        <v>34</v>
      </c>
    </row>
    <row r="179" s="213" customFormat="1" ht="30" customHeight="1" spans="1:9">
      <c r="A179" s="228" t="s">
        <v>416</v>
      </c>
      <c r="B179" s="228"/>
      <c r="C179" s="228"/>
      <c r="D179" s="229" t="s">
        <v>417</v>
      </c>
      <c r="E179" s="230">
        <f t="shared" si="3"/>
        <v>1867</v>
      </c>
      <c r="F179" s="230">
        <v>457</v>
      </c>
      <c r="G179" s="230">
        <v>152</v>
      </c>
      <c r="H179" s="230">
        <v>0</v>
      </c>
      <c r="I179" s="230">
        <v>1258</v>
      </c>
    </row>
    <row r="180" s="213" customFormat="1" ht="30" customHeight="1" spans="1:9">
      <c r="A180" s="228" t="s">
        <v>416</v>
      </c>
      <c r="B180" s="228" t="s">
        <v>145</v>
      </c>
      <c r="C180" s="228"/>
      <c r="D180" s="231" t="s">
        <v>418</v>
      </c>
      <c r="E180" s="230">
        <f t="shared" si="3"/>
        <v>303</v>
      </c>
      <c r="F180" s="230">
        <v>186</v>
      </c>
      <c r="G180" s="230">
        <v>66</v>
      </c>
      <c r="H180" s="230">
        <v>0</v>
      </c>
      <c r="I180" s="230">
        <v>51</v>
      </c>
    </row>
    <row r="181" s="213" customFormat="1" ht="30" customHeight="1" spans="1:9">
      <c r="A181" s="228" t="s">
        <v>416</v>
      </c>
      <c r="B181" s="228" t="s">
        <v>145</v>
      </c>
      <c r="C181" s="228" t="s">
        <v>145</v>
      </c>
      <c r="D181" s="231" t="s">
        <v>419</v>
      </c>
      <c r="E181" s="230">
        <f t="shared" si="3"/>
        <v>277</v>
      </c>
      <c r="F181" s="230">
        <v>186</v>
      </c>
      <c r="G181" s="230">
        <v>66</v>
      </c>
      <c r="H181" s="230">
        <v>0</v>
      </c>
      <c r="I181" s="230">
        <v>25</v>
      </c>
    </row>
    <row r="182" s="213" customFormat="1" ht="43" customHeight="1" spans="1:9">
      <c r="A182" s="228" t="s">
        <v>416</v>
      </c>
      <c r="B182" s="228" t="s">
        <v>145</v>
      </c>
      <c r="C182" s="228" t="s">
        <v>148</v>
      </c>
      <c r="D182" s="231" t="s">
        <v>420</v>
      </c>
      <c r="E182" s="230">
        <f t="shared" si="3"/>
        <v>5</v>
      </c>
      <c r="F182" s="230">
        <v>0</v>
      </c>
      <c r="G182" s="230">
        <v>0</v>
      </c>
      <c r="H182" s="230">
        <v>0</v>
      </c>
      <c r="I182" s="230">
        <v>5</v>
      </c>
    </row>
    <row r="183" s="213" customFormat="1" ht="28" customHeight="1" spans="1:9">
      <c r="A183" s="228" t="s">
        <v>416</v>
      </c>
      <c r="B183" s="228" t="s">
        <v>145</v>
      </c>
      <c r="C183" s="228" t="s">
        <v>421</v>
      </c>
      <c r="D183" s="231" t="s">
        <v>422</v>
      </c>
      <c r="E183" s="230">
        <f t="shared" si="3"/>
        <v>21</v>
      </c>
      <c r="F183" s="230">
        <v>0</v>
      </c>
      <c r="G183" s="230">
        <v>0</v>
      </c>
      <c r="H183" s="230">
        <v>0</v>
      </c>
      <c r="I183" s="230">
        <v>21</v>
      </c>
    </row>
    <row r="184" s="213" customFormat="1" ht="25" customHeight="1" spans="1:9">
      <c r="A184" s="228" t="s">
        <v>416</v>
      </c>
      <c r="B184" s="228" t="s">
        <v>164</v>
      </c>
      <c r="C184" s="228"/>
      <c r="D184" s="231" t="s">
        <v>424</v>
      </c>
      <c r="E184" s="230">
        <f t="shared" si="3"/>
        <v>348</v>
      </c>
      <c r="F184" s="230">
        <v>255</v>
      </c>
      <c r="G184" s="230">
        <v>86</v>
      </c>
      <c r="H184" s="230">
        <v>0</v>
      </c>
      <c r="I184" s="230">
        <v>7</v>
      </c>
    </row>
    <row r="185" s="213" customFormat="1" ht="30" customHeight="1" spans="1:9">
      <c r="A185" s="228" t="s">
        <v>416</v>
      </c>
      <c r="B185" s="228" t="s">
        <v>164</v>
      </c>
      <c r="C185" s="228" t="s">
        <v>145</v>
      </c>
      <c r="D185" s="231" t="s">
        <v>425</v>
      </c>
      <c r="E185" s="230">
        <f t="shared" si="3"/>
        <v>343</v>
      </c>
      <c r="F185" s="230">
        <v>255</v>
      </c>
      <c r="G185" s="230">
        <v>86</v>
      </c>
      <c r="H185" s="230">
        <v>0</v>
      </c>
      <c r="I185" s="230">
        <v>2</v>
      </c>
    </row>
    <row r="186" s="213" customFormat="1" ht="30" customHeight="1" spans="1:9">
      <c r="A186" s="228" t="s">
        <v>416</v>
      </c>
      <c r="B186" s="228" t="s">
        <v>164</v>
      </c>
      <c r="C186" s="228" t="s">
        <v>152</v>
      </c>
      <c r="D186" s="231" t="s">
        <v>427</v>
      </c>
      <c r="E186" s="230">
        <f t="shared" si="3"/>
        <v>5</v>
      </c>
      <c r="F186" s="230">
        <v>0</v>
      </c>
      <c r="G186" s="230">
        <v>0</v>
      </c>
      <c r="H186" s="230">
        <v>0</v>
      </c>
      <c r="I186" s="230">
        <v>5</v>
      </c>
    </row>
    <row r="187" s="213" customFormat="1" ht="30" customHeight="1" spans="1:9">
      <c r="A187" s="228" t="s">
        <v>416</v>
      </c>
      <c r="B187" s="228" t="s">
        <v>154</v>
      </c>
      <c r="C187" s="228"/>
      <c r="D187" s="229" t="s">
        <v>434</v>
      </c>
      <c r="E187" s="230">
        <f t="shared" si="3"/>
        <v>1200</v>
      </c>
      <c r="F187" s="230">
        <v>0</v>
      </c>
      <c r="G187" s="230">
        <v>0</v>
      </c>
      <c r="H187" s="230">
        <v>0</v>
      </c>
      <c r="I187" s="230">
        <v>1200</v>
      </c>
    </row>
    <row r="188" s="213" customFormat="1" ht="48" customHeight="1" spans="1:9">
      <c r="A188" s="228" t="s">
        <v>416</v>
      </c>
      <c r="B188" s="228" t="s">
        <v>154</v>
      </c>
      <c r="C188" s="228" t="s">
        <v>170</v>
      </c>
      <c r="D188" s="231" t="s">
        <v>435</v>
      </c>
      <c r="E188" s="230">
        <f t="shared" si="3"/>
        <v>1200</v>
      </c>
      <c r="F188" s="230">
        <v>0</v>
      </c>
      <c r="G188" s="230">
        <v>0</v>
      </c>
      <c r="H188" s="230">
        <v>0</v>
      </c>
      <c r="I188" s="230">
        <v>1200</v>
      </c>
    </row>
    <row r="189" s="213" customFormat="1" ht="30" customHeight="1" spans="1:9">
      <c r="A189" s="228" t="s">
        <v>416</v>
      </c>
      <c r="B189" s="228" t="s">
        <v>158</v>
      </c>
      <c r="C189" s="228"/>
      <c r="D189" s="231" t="s">
        <v>438</v>
      </c>
      <c r="E189" s="230">
        <f t="shared" si="3"/>
        <v>16</v>
      </c>
      <c r="F189" s="230">
        <v>16</v>
      </c>
      <c r="G189" s="230">
        <v>0</v>
      </c>
      <c r="H189" s="230">
        <v>0</v>
      </c>
      <c r="I189" s="230">
        <v>0</v>
      </c>
    </row>
    <row r="190" s="213" customFormat="1" ht="30" customHeight="1" spans="1:9">
      <c r="A190" s="228" t="s">
        <v>416</v>
      </c>
      <c r="B190" s="228" t="s">
        <v>158</v>
      </c>
      <c r="C190" s="228" t="s">
        <v>158</v>
      </c>
      <c r="D190" s="231" t="s">
        <v>439</v>
      </c>
      <c r="E190" s="230">
        <f t="shared" si="3"/>
        <v>16</v>
      </c>
      <c r="F190" s="230">
        <v>16</v>
      </c>
      <c r="G190" s="230">
        <v>0</v>
      </c>
      <c r="H190" s="230">
        <v>0</v>
      </c>
      <c r="I190" s="230">
        <v>0</v>
      </c>
    </row>
    <row r="191" s="213" customFormat="1" ht="30" customHeight="1" spans="1:9">
      <c r="A191" s="228" t="s">
        <v>440</v>
      </c>
      <c r="B191" s="228"/>
      <c r="C191" s="228"/>
      <c r="D191" s="229" t="s">
        <v>441</v>
      </c>
      <c r="E191" s="230">
        <f t="shared" si="3"/>
        <v>1054</v>
      </c>
      <c r="F191" s="230">
        <v>1054</v>
      </c>
      <c r="G191" s="230">
        <v>0</v>
      </c>
      <c r="H191" s="230">
        <v>0</v>
      </c>
      <c r="I191" s="230">
        <v>0</v>
      </c>
    </row>
    <row r="192" s="213" customFormat="1" ht="30" customHeight="1" spans="1:9">
      <c r="A192" s="228" t="s">
        <v>440</v>
      </c>
      <c r="B192" s="228" t="s">
        <v>148</v>
      </c>
      <c r="C192" s="228"/>
      <c r="D192" s="231" t="s">
        <v>442</v>
      </c>
      <c r="E192" s="230">
        <f t="shared" si="3"/>
        <v>1054</v>
      </c>
      <c r="F192" s="230">
        <v>1054</v>
      </c>
      <c r="G192" s="230">
        <v>0</v>
      </c>
      <c r="H192" s="230">
        <v>0</v>
      </c>
      <c r="I192" s="230">
        <v>0</v>
      </c>
    </row>
    <row r="193" s="213" customFormat="1" ht="30" customHeight="1" spans="1:9">
      <c r="A193" s="228" t="s">
        <v>440</v>
      </c>
      <c r="B193" s="228" t="s">
        <v>148</v>
      </c>
      <c r="C193" s="228" t="s">
        <v>145</v>
      </c>
      <c r="D193" s="229" t="s">
        <v>443</v>
      </c>
      <c r="E193" s="230">
        <f t="shared" si="3"/>
        <v>1054</v>
      </c>
      <c r="F193" s="230">
        <v>1054</v>
      </c>
      <c r="G193" s="230">
        <v>0</v>
      </c>
      <c r="H193" s="230">
        <v>0</v>
      </c>
      <c r="I193" s="230">
        <v>0</v>
      </c>
    </row>
    <row r="194" s="213" customFormat="1" ht="30" customHeight="1" spans="1:9">
      <c r="A194" s="228" t="s">
        <v>444</v>
      </c>
      <c r="B194" s="228"/>
      <c r="C194" s="228"/>
      <c r="D194" s="229" t="s">
        <v>445</v>
      </c>
      <c r="E194" s="230">
        <f t="shared" si="3"/>
        <v>165</v>
      </c>
      <c r="F194" s="230">
        <v>109</v>
      </c>
      <c r="G194" s="230">
        <v>41</v>
      </c>
      <c r="H194" s="230">
        <v>14</v>
      </c>
      <c r="I194" s="230">
        <v>1</v>
      </c>
    </row>
    <row r="195" s="213" customFormat="1" ht="30" customHeight="1" spans="1:9">
      <c r="A195" s="228" t="s">
        <v>444</v>
      </c>
      <c r="B195" s="228" t="s">
        <v>145</v>
      </c>
      <c r="C195" s="228"/>
      <c r="D195" s="231" t="s">
        <v>446</v>
      </c>
      <c r="E195" s="230">
        <f t="shared" si="3"/>
        <v>165</v>
      </c>
      <c r="F195" s="230">
        <v>109</v>
      </c>
      <c r="G195" s="230">
        <v>41</v>
      </c>
      <c r="H195" s="230">
        <v>14</v>
      </c>
      <c r="I195" s="230">
        <v>1</v>
      </c>
    </row>
    <row r="196" s="213" customFormat="1" ht="25" customHeight="1" spans="1:9">
      <c r="A196" s="228" t="s">
        <v>444</v>
      </c>
      <c r="B196" s="228" t="s">
        <v>145</v>
      </c>
      <c r="C196" s="228" t="s">
        <v>145</v>
      </c>
      <c r="D196" s="229" t="s">
        <v>447</v>
      </c>
      <c r="E196" s="230">
        <f t="shared" si="3"/>
        <v>151</v>
      </c>
      <c r="F196" s="230">
        <v>109</v>
      </c>
      <c r="G196" s="230">
        <v>41</v>
      </c>
      <c r="H196" s="230">
        <v>0</v>
      </c>
      <c r="I196" s="230">
        <v>1</v>
      </c>
    </row>
    <row r="197" s="213" customFormat="1" ht="25" customHeight="1" spans="1:9">
      <c r="A197" s="228" t="s">
        <v>444</v>
      </c>
      <c r="B197" s="228" t="s">
        <v>145</v>
      </c>
      <c r="C197" s="228" t="s">
        <v>152</v>
      </c>
      <c r="D197" s="229" t="s">
        <v>448</v>
      </c>
      <c r="E197" s="230">
        <f t="shared" si="3"/>
        <v>14</v>
      </c>
      <c r="F197" s="230">
        <v>0</v>
      </c>
      <c r="G197" s="230">
        <v>0</v>
      </c>
      <c r="H197" s="230">
        <v>14</v>
      </c>
      <c r="I197" s="230">
        <v>0</v>
      </c>
    </row>
    <row r="198" s="213" customFormat="1" ht="11.25" customHeight="1" spans="1:9">
      <c r="A198" s="232"/>
      <c r="B198" s="232"/>
      <c r="C198" s="232"/>
      <c r="D198" s="232"/>
      <c r="E198" s="233"/>
      <c r="F198" s="233"/>
      <c r="G198" s="233"/>
      <c r="H198" s="233"/>
      <c r="I198" s="233"/>
    </row>
  </sheetData>
  <mergeCells count="7">
    <mergeCell ref="B2:I2"/>
    <mergeCell ref="F4:I4"/>
    <mergeCell ref="A4:A5"/>
    <mergeCell ref="B4:B5"/>
    <mergeCell ref="C4:C5"/>
    <mergeCell ref="D4:D5"/>
    <mergeCell ref="E4:E5"/>
  </mergeCells>
  <pageMargins left="0.354166666666667" right="0.0388888888888889" top="0.432638888888889" bottom="1" header="0.5" footer="0.196527777777778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workbookViewId="0">
      <selection activeCell="G4" sqref="G4"/>
    </sheetView>
  </sheetViews>
  <sheetFormatPr defaultColWidth="9" defaultRowHeight="28.5" customHeight="1" outlineLevelCol="4"/>
  <cols>
    <col min="1" max="1" width="35.625" style="43" customWidth="1"/>
    <col min="2" max="2" width="22.25" style="45" customWidth="1"/>
    <col min="3" max="3" width="28.375" style="46" customWidth="1"/>
    <col min="4" max="9" width="14.125" style="43" customWidth="1"/>
    <col min="10" max="16384" width="9" style="43"/>
  </cols>
  <sheetData>
    <row r="1" s="43" customFormat="1" customHeight="1" spans="1:3">
      <c r="A1" s="47" t="s">
        <v>454</v>
      </c>
      <c r="B1" s="45"/>
      <c r="C1" s="46"/>
    </row>
    <row r="2" s="43" customFormat="1" ht="39" customHeight="1" spans="1:3">
      <c r="A2" s="48" t="s">
        <v>13</v>
      </c>
      <c r="B2" s="49"/>
      <c r="C2" s="49"/>
    </row>
    <row r="3" s="43" customFormat="1" ht="16" customHeight="1" spans="2:3">
      <c r="B3" s="46"/>
      <c r="C3" s="50" t="s">
        <v>455</v>
      </c>
    </row>
    <row r="4" s="44" customFormat="1" customHeight="1" spans="1:5">
      <c r="A4" s="51" t="s">
        <v>456</v>
      </c>
      <c r="B4" s="52" t="s">
        <v>457</v>
      </c>
      <c r="C4" s="53" t="s">
        <v>458</v>
      </c>
      <c r="D4" s="54"/>
      <c r="E4" s="54"/>
    </row>
    <row r="5" s="44" customFormat="1" customHeight="1" spans="1:5">
      <c r="A5" s="55" t="s">
        <v>135</v>
      </c>
      <c r="B5" s="52">
        <f>B9+B58</f>
        <v>21592.35</v>
      </c>
      <c r="C5" s="53"/>
      <c r="D5" s="209"/>
      <c r="E5" s="209"/>
    </row>
    <row r="6" s="44" customFormat="1" customHeight="1" spans="1:5">
      <c r="A6" s="55" t="s">
        <v>459</v>
      </c>
      <c r="B6" s="52"/>
      <c r="C6" s="53"/>
      <c r="D6" s="209"/>
      <c r="E6" s="209"/>
    </row>
    <row r="7" s="44" customFormat="1" customHeight="1" spans="1:5">
      <c r="A7" s="56" t="s">
        <v>460</v>
      </c>
      <c r="B7" s="38">
        <v>9222</v>
      </c>
      <c r="C7" s="53"/>
      <c r="D7" s="209"/>
      <c r="E7" s="209"/>
    </row>
    <row r="8" s="44" customFormat="1" customHeight="1" spans="1:5">
      <c r="A8" s="56" t="s">
        <v>461</v>
      </c>
      <c r="B8" s="38">
        <v>3680</v>
      </c>
      <c r="C8" s="53"/>
      <c r="D8" s="209"/>
      <c r="E8" s="209"/>
    </row>
    <row r="9" s="44" customFormat="1" customHeight="1" spans="1:5">
      <c r="A9" s="210" t="s">
        <v>462</v>
      </c>
      <c r="B9" s="7">
        <f>SUM(B7:B8)</f>
        <v>12902</v>
      </c>
      <c r="C9" s="53"/>
      <c r="D9" s="209"/>
      <c r="E9" s="209"/>
    </row>
    <row r="10" customHeight="1" spans="1:3">
      <c r="A10" s="55" t="s">
        <v>463</v>
      </c>
      <c r="B10" s="52"/>
      <c r="C10" s="63"/>
    </row>
    <row r="11" customHeight="1" spans="1:3">
      <c r="A11" s="56" t="s">
        <v>464</v>
      </c>
      <c r="B11" s="38">
        <v>39.8</v>
      </c>
      <c r="C11" s="63"/>
    </row>
    <row r="12" customHeight="1" spans="1:3">
      <c r="A12" s="56" t="s">
        <v>465</v>
      </c>
      <c r="B12" s="38">
        <v>20</v>
      </c>
      <c r="C12" s="63"/>
    </row>
    <row r="13" customHeight="1" spans="1:3">
      <c r="A13" s="56" t="s">
        <v>466</v>
      </c>
      <c r="B13" s="38">
        <v>5</v>
      </c>
      <c r="C13" s="63"/>
    </row>
    <row r="14" customHeight="1" spans="1:3">
      <c r="A14" s="56" t="s">
        <v>467</v>
      </c>
      <c r="B14" s="38">
        <v>30</v>
      </c>
      <c r="C14" s="63"/>
    </row>
    <row r="15" customHeight="1" spans="1:3">
      <c r="A15" s="56" t="s">
        <v>468</v>
      </c>
      <c r="B15" s="38">
        <v>10</v>
      </c>
      <c r="C15" s="63"/>
    </row>
    <row r="16" customHeight="1" spans="1:3">
      <c r="A16" s="56" t="s">
        <v>469</v>
      </c>
      <c r="B16" s="38">
        <v>50</v>
      </c>
      <c r="C16" s="63"/>
    </row>
    <row r="17" customHeight="1" spans="1:3">
      <c r="A17" s="56" t="s">
        <v>470</v>
      </c>
      <c r="B17" s="38">
        <v>3.71</v>
      </c>
      <c r="C17" s="63"/>
    </row>
    <row r="18" customHeight="1" spans="1:3">
      <c r="A18" s="56" t="s">
        <v>471</v>
      </c>
      <c r="B18" s="38">
        <v>6.05</v>
      </c>
      <c r="C18" s="63"/>
    </row>
    <row r="19" customHeight="1" spans="1:3">
      <c r="A19" s="56" t="s">
        <v>472</v>
      </c>
      <c r="B19" s="38">
        <v>1.9</v>
      </c>
      <c r="C19" s="63"/>
    </row>
    <row r="20" customHeight="1" spans="1:3">
      <c r="A20" s="56" t="s">
        <v>473</v>
      </c>
      <c r="B20" s="38">
        <v>2.4</v>
      </c>
      <c r="C20" s="63"/>
    </row>
    <row r="21" customHeight="1" spans="1:3">
      <c r="A21" s="60" t="s">
        <v>474</v>
      </c>
      <c r="B21" s="38">
        <v>20</v>
      </c>
      <c r="C21" s="63"/>
    </row>
    <row r="22" customHeight="1" spans="1:3">
      <c r="A22" s="60" t="s">
        <v>475</v>
      </c>
      <c r="B22" s="38">
        <v>10</v>
      </c>
      <c r="C22" s="63"/>
    </row>
    <row r="23" customHeight="1" spans="1:3">
      <c r="A23" s="56" t="s">
        <v>476</v>
      </c>
      <c r="B23" s="38">
        <v>10</v>
      </c>
      <c r="C23" s="63"/>
    </row>
    <row r="24" customHeight="1" spans="1:3">
      <c r="A24" s="56" t="s">
        <v>477</v>
      </c>
      <c r="B24" s="38">
        <v>846</v>
      </c>
      <c r="C24" s="63"/>
    </row>
    <row r="25" customHeight="1" spans="1:3">
      <c r="A25" s="56" t="s">
        <v>478</v>
      </c>
      <c r="B25" s="38">
        <v>356.76</v>
      </c>
      <c r="C25" s="63"/>
    </row>
    <row r="26" customHeight="1" spans="1:3">
      <c r="A26" s="56" t="s">
        <v>479</v>
      </c>
      <c r="B26" s="38">
        <v>81.18</v>
      </c>
      <c r="C26" s="63"/>
    </row>
    <row r="27" customHeight="1" spans="1:3">
      <c r="A27" s="56" t="s">
        <v>480</v>
      </c>
      <c r="B27" s="38">
        <v>30</v>
      </c>
      <c r="C27" s="63"/>
    </row>
    <row r="28" customHeight="1" spans="1:3">
      <c r="A28" s="56" t="s">
        <v>481</v>
      </c>
      <c r="B28" s="38">
        <v>20</v>
      </c>
      <c r="C28" s="63"/>
    </row>
    <row r="29" customHeight="1" spans="1:3">
      <c r="A29" s="56" t="s">
        <v>482</v>
      </c>
      <c r="B29" s="38">
        <v>10</v>
      </c>
      <c r="C29" s="63"/>
    </row>
    <row r="30" customHeight="1" spans="1:3">
      <c r="A30" s="56" t="s">
        <v>483</v>
      </c>
      <c r="B30" s="38">
        <v>5</v>
      </c>
      <c r="C30" s="63"/>
    </row>
    <row r="31" customHeight="1" spans="1:3">
      <c r="A31" s="56" t="s">
        <v>484</v>
      </c>
      <c r="B31" s="38">
        <v>25</v>
      </c>
      <c r="C31" s="63"/>
    </row>
    <row r="32" customHeight="1" spans="1:3">
      <c r="A32" s="56" t="s">
        <v>485</v>
      </c>
      <c r="B32" s="38">
        <v>13.93</v>
      </c>
      <c r="C32" s="63"/>
    </row>
    <row r="33" customHeight="1" spans="1:3">
      <c r="A33" s="61" t="s">
        <v>486</v>
      </c>
      <c r="B33" s="62">
        <v>73</v>
      </c>
      <c r="C33" s="63"/>
    </row>
    <row r="34" customHeight="1" spans="1:3">
      <c r="A34" s="64" t="s">
        <v>487</v>
      </c>
      <c r="B34" s="62">
        <v>73</v>
      </c>
      <c r="C34" s="63"/>
    </row>
    <row r="35" customHeight="1" spans="1:3">
      <c r="A35" s="65" t="s">
        <v>488</v>
      </c>
      <c r="B35" s="62">
        <v>492.17</v>
      </c>
      <c r="C35" s="63"/>
    </row>
    <row r="36" customHeight="1" spans="1:3">
      <c r="A36" s="66" t="s">
        <v>489</v>
      </c>
      <c r="B36" s="62">
        <v>528.48</v>
      </c>
      <c r="C36" s="63"/>
    </row>
    <row r="37" customHeight="1" spans="1:3">
      <c r="A37" s="66" t="s">
        <v>490</v>
      </c>
      <c r="B37" s="62">
        <v>55.29</v>
      </c>
      <c r="C37" s="63"/>
    </row>
    <row r="38" customHeight="1" spans="1:3">
      <c r="A38" s="66" t="s">
        <v>491</v>
      </c>
      <c r="B38" s="62">
        <v>395</v>
      </c>
      <c r="C38" s="63"/>
    </row>
    <row r="39" customHeight="1" spans="1:3">
      <c r="A39" s="66" t="s">
        <v>492</v>
      </c>
      <c r="B39" s="62">
        <v>20.4</v>
      </c>
      <c r="C39" s="63"/>
    </row>
    <row r="40" customHeight="1" spans="1:3">
      <c r="A40" s="66" t="s">
        <v>493</v>
      </c>
      <c r="B40" s="62">
        <v>4.2</v>
      </c>
      <c r="C40" s="63"/>
    </row>
    <row r="41" customHeight="1" spans="1:3">
      <c r="A41" s="66" t="s">
        <v>494</v>
      </c>
      <c r="B41" s="62">
        <v>40</v>
      </c>
      <c r="C41" s="63"/>
    </row>
    <row r="42" customHeight="1" spans="1:3">
      <c r="A42" s="66" t="s">
        <v>495</v>
      </c>
      <c r="B42" s="62">
        <v>1.3</v>
      </c>
      <c r="C42" s="63"/>
    </row>
    <row r="43" customHeight="1" spans="1:3">
      <c r="A43" s="66" t="s">
        <v>496</v>
      </c>
      <c r="B43" s="62">
        <v>2</v>
      </c>
      <c r="C43" s="63"/>
    </row>
    <row r="44" customHeight="1" spans="1:3">
      <c r="A44" s="66" t="s">
        <v>497</v>
      </c>
      <c r="B44" s="62">
        <v>7.2</v>
      </c>
      <c r="C44" s="63"/>
    </row>
    <row r="45" customHeight="1" spans="1:3">
      <c r="A45" s="66" t="s">
        <v>498</v>
      </c>
      <c r="B45" s="62">
        <v>1027.1</v>
      </c>
      <c r="C45" s="63"/>
    </row>
    <row r="46" customHeight="1" spans="1:3">
      <c r="A46" s="66" t="s">
        <v>499</v>
      </c>
      <c r="B46" s="62">
        <v>1382.37</v>
      </c>
      <c r="C46" s="63"/>
    </row>
    <row r="47" customHeight="1" spans="1:3">
      <c r="A47" s="66" t="s">
        <v>500</v>
      </c>
      <c r="B47" s="62">
        <v>9</v>
      </c>
      <c r="C47" s="63"/>
    </row>
    <row r="48" customHeight="1" spans="1:3">
      <c r="A48" s="66" t="s">
        <v>500</v>
      </c>
      <c r="B48" s="62">
        <v>9</v>
      </c>
      <c r="C48" s="63"/>
    </row>
    <row r="49" customHeight="1" spans="1:3">
      <c r="A49" s="66" t="s">
        <v>501</v>
      </c>
      <c r="B49" s="62">
        <v>26</v>
      </c>
      <c r="C49" s="63"/>
    </row>
    <row r="50" customHeight="1" spans="1:3">
      <c r="A50" s="65" t="s">
        <v>502</v>
      </c>
      <c r="B50" s="62">
        <v>26</v>
      </c>
      <c r="C50" s="63"/>
    </row>
    <row r="51" customHeight="1" spans="1:3">
      <c r="A51" s="66" t="s">
        <v>503</v>
      </c>
      <c r="B51" s="62">
        <v>125.09</v>
      </c>
      <c r="C51" s="63"/>
    </row>
    <row r="52" customHeight="1" spans="1:3">
      <c r="A52" s="66" t="s">
        <v>504</v>
      </c>
      <c r="B52" s="62">
        <v>1</v>
      </c>
      <c r="C52" s="63"/>
    </row>
    <row r="53" customHeight="1" spans="1:3">
      <c r="A53" s="66" t="s">
        <v>505</v>
      </c>
      <c r="B53" s="62">
        <v>128.82</v>
      </c>
      <c r="C53" s="63"/>
    </row>
    <row r="54" ht="32" customHeight="1" spans="1:3">
      <c r="A54" s="66" t="s">
        <v>506</v>
      </c>
      <c r="B54" s="62">
        <v>27.5</v>
      </c>
      <c r="C54" s="63"/>
    </row>
    <row r="55" ht="35" customHeight="1" spans="1:3">
      <c r="A55" s="66" t="s">
        <v>507</v>
      </c>
      <c r="B55" s="62">
        <v>1693</v>
      </c>
      <c r="C55" s="63"/>
    </row>
    <row r="56" ht="33" customHeight="1" spans="1:3">
      <c r="A56" s="66" t="s">
        <v>508</v>
      </c>
      <c r="B56" s="62">
        <v>9.7</v>
      </c>
      <c r="C56" s="63"/>
    </row>
    <row r="57" ht="33" customHeight="1" spans="1:3">
      <c r="A57" s="212" t="s">
        <v>509</v>
      </c>
      <c r="B57" s="62">
        <v>937</v>
      </c>
      <c r="C57" s="63"/>
    </row>
    <row r="58" customHeight="1" spans="1:3">
      <c r="A58" s="55" t="s">
        <v>462</v>
      </c>
      <c r="B58" s="67">
        <f>SUM(B11:B57)</f>
        <v>8690.35</v>
      </c>
      <c r="C58" s="63"/>
    </row>
  </sheetData>
  <mergeCells count="1">
    <mergeCell ref="A2:C2"/>
  </mergeCells>
  <pageMargins left="0.550694444444444" right="0.314583333333333" top="0.511805555555556" bottom="0.432638888888889" header="0.6687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A18" sqref="A18"/>
    </sheetView>
  </sheetViews>
  <sheetFormatPr defaultColWidth="9" defaultRowHeight="28.5" customHeight="1"/>
  <cols>
    <col min="1" max="1" width="40.625" style="43" customWidth="1"/>
    <col min="2" max="2" width="31.625" style="45" customWidth="1"/>
    <col min="3" max="3" width="40.375" style="46" customWidth="1"/>
    <col min="4" max="9" width="14.125" style="43" customWidth="1"/>
    <col min="10" max="16384" width="9" style="43"/>
  </cols>
  <sheetData>
    <row r="1" s="43" customFormat="1" customHeight="1" spans="1:3">
      <c r="A1" s="208" t="s">
        <v>510</v>
      </c>
      <c r="B1" s="45"/>
      <c r="C1" s="46"/>
    </row>
    <row r="2" s="43" customFormat="1" ht="39" customHeight="1" spans="1:3">
      <c r="A2" s="48" t="s">
        <v>15</v>
      </c>
      <c r="B2" s="49"/>
      <c r="C2" s="49"/>
    </row>
    <row r="3" s="43" customFormat="1" ht="16" customHeight="1" spans="2:3">
      <c r="B3" s="46"/>
      <c r="C3" s="50" t="s">
        <v>455</v>
      </c>
    </row>
    <row r="4" s="44" customFormat="1" customHeight="1" spans="1:5">
      <c r="A4" s="55" t="s">
        <v>511</v>
      </c>
      <c r="B4" s="52" t="s">
        <v>457</v>
      </c>
      <c r="C4" s="53" t="s">
        <v>458</v>
      </c>
      <c r="D4" s="54"/>
      <c r="E4" s="54"/>
    </row>
    <row r="5" s="44" customFormat="1" customHeight="1" spans="1:5">
      <c r="A5" s="55"/>
      <c r="B5" s="52"/>
      <c r="C5" s="53"/>
      <c r="D5" s="209"/>
      <c r="E5" s="209"/>
    </row>
    <row r="6" s="44" customFormat="1" customHeight="1" spans="1:5">
      <c r="A6" s="55"/>
      <c r="B6" s="52"/>
      <c r="C6" s="53"/>
      <c r="D6" s="209"/>
      <c r="E6" s="209"/>
    </row>
    <row r="7" s="44" customFormat="1" customHeight="1" spans="1:5">
      <c r="A7" s="56"/>
      <c r="B7" s="38"/>
      <c r="C7" s="53"/>
      <c r="D7" s="209"/>
      <c r="E7" s="209"/>
    </row>
    <row r="8" s="44" customFormat="1" customHeight="1" spans="1:5">
      <c r="A8" s="56"/>
      <c r="B8" s="38"/>
      <c r="C8" s="53"/>
      <c r="D8" s="209"/>
      <c r="E8" s="209"/>
    </row>
    <row r="9" s="44" customFormat="1" customHeight="1" spans="1:5">
      <c r="A9" s="210"/>
      <c r="B9" s="7"/>
      <c r="C9" s="53"/>
      <c r="D9" s="209"/>
      <c r="E9" s="209"/>
    </row>
    <row r="10" s="207" customFormat="1" customHeight="1" spans="1:17">
      <c r="A10" s="55"/>
      <c r="B10" s="52"/>
      <c r="C10" s="6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</row>
    <row r="11" customHeight="1" spans="1:3">
      <c r="A11" s="211" t="s">
        <v>512</v>
      </c>
      <c r="B11" s="211"/>
      <c r="C11" s="211"/>
    </row>
  </sheetData>
  <mergeCells count="2">
    <mergeCell ref="A2:C2"/>
    <mergeCell ref="A11:C11"/>
  </mergeCells>
  <pageMargins left="0.75" right="0.75" top="1.0236111111111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showGridLines="0" showZeros="0" workbookViewId="0">
      <pane ySplit="3" topLeftCell="A4" activePane="bottomLeft" state="frozen"/>
      <selection/>
      <selection pane="bottomLeft" activeCell="A11" sqref="A11"/>
    </sheetView>
  </sheetViews>
  <sheetFormatPr defaultColWidth="8.625" defaultRowHeight="15.75" outlineLevelCol="3"/>
  <cols>
    <col min="1" max="1" width="39.125" style="189" customWidth="1"/>
    <col min="2" max="4" width="11.875" style="189" customWidth="1"/>
    <col min="5" max="30" width="9" style="189" customWidth="1"/>
    <col min="31" max="16384" width="8.625" style="189"/>
  </cols>
  <sheetData>
    <row r="1" ht="14.25" spans="1:1">
      <c r="A1" s="200" t="s">
        <v>513</v>
      </c>
    </row>
    <row r="2" ht="30.75" customHeight="1" spans="1:4">
      <c r="A2" s="201" t="s">
        <v>17</v>
      </c>
      <c r="B2" s="202"/>
      <c r="C2" s="202"/>
      <c r="D2" s="202"/>
    </row>
    <row r="3" ht="21.75" customHeight="1" spans="1:4">
      <c r="A3" s="203"/>
      <c r="B3" s="203"/>
      <c r="C3" s="203"/>
      <c r="D3" s="204" t="s">
        <v>126</v>
      </c>
    </row>
    <row r="4" s="190" customFormat="1" ht="20.1" customHeight="1" spans="1:4">
      <c r="A4" s="196" t="s">
        <v>514</v>
      </c>
      <c r="B4" s="196" t="s">
        <v>47</v>
      </c>
      <c r="C4" s="196" t="s">
        <v>48</v>
      </c>
      <c r="D4" s="196" t="s">
        <v>49</v>
      </c>
    </row>
    <row r="5" s="190" customFormat="1" ht="20.1" customHeight="1" spans="1:4">
      <c r="A5" s="196"/>
      <c r="B5" s="196"/>
      <c r="C5" s="196"/>
      <c r="D5" s="196"/>
    </row>
    <row r="6" s="190" customFormat="1" ht="25.5" customHeight="1" spans="1:4">
      <c r="A6" s="170" t="s">
        <v>515</v>
      </c>
      <c r="B6" s="170">
        <v>39260</v>
      </c>
      <c r="C6" s="170">
        <v>178998</v>
      </c>
      <c r="D6" s="170">
        <v>189642</v>
      </c>
    </row>
    <row r="7" s="190" customFormat="1" ht="25.5" customHeight="1" spans="1:4">
      <c r="A7" s="197" t="s">
        <v>516</v>
      </c>
      <c r="B7" s="170"/>
      <c r="C7" s="170"/>
      <c r="D7" s="170"/>
    </row>
    <row r="8" s="190" customFormat="1" ht="25.5" customHeight="1" spans="1:4">
      <c r="A8" s="197" t="s">
        <v>517</v>
      </c>
      <c r="B8" s="170"/>
      <c r="C8" s="170"/>
      <c r="D8" s="170"/>
    </row>
    <row r="9" s="190" customFormat="1" ht="25.5" customHeight="1" spans="1:4">
      <c r="A9" s="197" t="s">
        <v>518</v>
      </c>
      <c r="B9" s="170"/>
      <c r="C9" s="170"/>
      <c r="D9" s="170"/>
    </row>
    <row r="10" s="190" customFormat="1" ht="25.5" customHeight="1" spans="1:4">
      <c r="A10" s="197" t="s">
        <v>519</v>
      </c>
      <c r="B10" s="170"/>
      <c r="C10" s="170"/>
      <c r="D10" s="170"/>
    </row>
    <row r="11" s="190" customFormat="1" ht="25.5" customHeight="1" spans="1:4">
      <c r="A11" s="197" t="s">
        <v>520</v>
      </c>
      <c r="B11" s="170"/>
      <c r="C11" s="170"/>
      <c r="D11" s="170"/>
    </row>
    <row r="12" s="190" customFormat="1" ht="25.5" customHeight="1" spans="1:4">
      <c r="A12" s="197" t="s">
        <v>521</v>
      </c>
      <c r="B12" s="170"/>
      <c r="C12" s="170"/>
      <c r="D12" s="170"/>
    </row>
    <row r="13" s="190" customFormat="1" ht="25.5" customHeight="1" spans="1:4">
      <c r="A13" s="197" t="s">
        <v>522</v>
      </c>
      <c r="B13" s="170">
        <v>39260</v>
      </c>
      <c r="C13" s="170">
        <v>178998</v>
      </c>
      <c r="D13" s="170">
        <v>189642</v>
      </c>
    </row>
    <row r="14" s="190" customFormat="1" ht="25.5" customHeight="1" spans="1:4">
      <c r="A14" s="197" t="s">
        <v>523</v>
      </c>
      <c r="B14" s="205"/>
      <c r="C14" s="205"/>
      <c r="D14" s="170"/>
    </row>
    <row r="15" s="190" customFormat="1" ht="25.5" customHeight="1" spans="1:4">
      <c r="A15" s="197" t="s">
        <v>524</v>
      </c>
      <c r="B15" s="205"/>
      <c r="C15" s="205"/>
      <c r="D15" s="170"/>
    </row>
    <row r="16" s="190" customFormat="1" ht="25.5" customHeight="1" spans="1:4">
      <c r="A16" s="197" t="s">
        <v>525</v>
      </c>
      <c r="B16" s="205"/>
      <c r="C16" s="205"/>
      <c r="D16" s="170"/>
    </row>
    <row r="17" s="190" customFormat="1" ht="25.5" customHeight="1" spans="1:4">
      <c r="A17" s="197"/>
      <c r="B17" s="205"/>
      <c r="C17" s="205"/>
      <c r="D17" s="170"/>
    </row>
    <row r="18" s="190" customFormat="1" ht="25.5" customHeight="1" spans="1:4">
      <c r="A18" s="197"/>
      <c r="B18" s="205"/>
      <c r="C18" s="205"/>
      <c r="D18" s="170"/>
    </row>
    <row r="19" s="190" customFormat="1" ht="25.5" customHeight="1" spans="1:4">
      <c r="A19" s="197" t="s">
        <v>111</v>
      </c>
      <c r="B19" s="206"/>
      <c r="C19" s="206"/>
      <c r="D19" s="170" t="s">
        <v>111</v>
      </c>
    </row>
    <row r="20" s="191" customFormat="1" ht="35" customHeight="1" spans="1:4">
      <c r="A20" s="198" t="s">
        <v>526</v>
      </c>
      <c r="B20" s="199"/>
      <c r="C20" s="199"/>
      <c r="D20" s="199"/>
    </row>
  </sheetData>
  <protectedRanges>
    <protectedRange password="CE28" sqref="A20:D20" name="区域1_5"/>
  </protectedRanges>
  <mergeCells count="6">
    <mergeCell ref="A2:D2"/>
    <mergeCell ref="A20:D20"/>
    <mergeCell ref="A4:A5"/>
    <mergeCell ref="B4:B5"/>
    <mergeCell ref="C4:C5"/>
    <mergeCell ref="D4:D5"/>
  </mergeCells>
  <printOptions horizontalCentered="1"/>
  <pageMargins left="0.275" right="0.590277777777778" top="0.432638888888889" bottom="0.236111111111111" header="0.196527777777778" footer="0.15625"/>
  <pageSetup paperSize="9" orientation="portrait" useFirstPageNumber="1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目录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表十三</vt:lpstr>
      <vt:lpstr>表十四</vt:lpstr>
      <vt:lpstr>表十五</vt:lpstr>
      <vt:lpstr>表十六</vt:lpstr>
      <vt:lpstr>表十七</vt:lpstr>
      <vt:lpstr>表十八</vt:lpstr>
      <vt:lpstr>表十九</vt:lpstr>
      <vt:lpstr>表二十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陈颖芳</dc:creator>
  <cp:lastModifiedBy>Cinderella1394463257</cp:lastModifiedBy>
  <cp:revision>1</cp:revision>
  <dcterms:created xsi:type="dcterms:W3CDTF">2011-12-22T01:08:00Z</dcterms:created>
  <cp:lastPrinted>2017-03-29T01:38:00Z</cp:lastPrinted>
  <dcterms:modified xsi:type="dcterms:W3CDTF">2021-06-22T07:25:07Z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KSOReadingLayout">
    <vt:bool>false</vt:bool>
  </property>
  <property fmtid="{D5CDD505-2E9C-101B-9397-08002B2CF9AE}" pid="4" name="ICV">
    <vt:lpwstr>54FED239104140BCB8053BB43DA82DC1</vt:lpwstr>
  </property>
</Properties>
</file>