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2新增债券明细表" sheetId="1" r:id="rId1"/>
  </sheets>
  <definedNames>
    <definedName name="_xlnm._FilterDatabase" localSheetId="0" hidden="1">'2新增债券明细表'!$A$4:$B$34</definedName>
    <definedName name="_xlnm.Print_Area" localSheetId="0">'2新增债券明细表'!$A$1:$B$34</definedName>
  </definedNames>
  <calcPr calcId="144525"/>
</workbook>
</file>

<file path=xl/sharedStrings.xml><?xml version="1.0" encoding="utf-8"?>
<sst xmlns="http://schemas.openxmlformats.org/spreadsheetml/2006/main" count="35" uniqueCount="35">
  <si>
    <t>附表2</t>
  </si>
  <si>
    <t>2019年新增政府一般债券预算安排明细表</t>
  </si>
  <si>
    <t>单位：万元</t>
  </si>
  <si>
    <t>摘  要</t>
  </si>
  <si>
    <t>金  额</t>
  </si>
  <si>
    <t>通自然村水泥（沥青）路（交通局）</t>
  </si>
  <si>
    <t>通自然村水泥（沥青）路（住建局）</t>
  </si>
  <si>
    <t>地质灾害治理</t>
  </si>
  <si>
    <t>小街小巷建设</t>
  </si>
  <si>
    <t>曾家坪塘、柳树塘和翠塘黑臭水体整治</t>
  </si>
  <si>
    <t>老旧小区管网改造（城管局）</t>
  </si>
  <si>
    <t>无物业管理小区基础设施维修</t>
  </si>
  <si>
    <t>污水处理工程</t>
  </si>
  <si>
    <t>农村危房改造补助资金</t>
  </si>
  <si>
    <t>农村土坯房改造</t>
  </si>
  <si>
    <t>老旧小区整治</t>
  </si>
  <si>
    <t>2008-2016区投区建项目工程尾款</t>
  </si>
  <si>
    <t>枫溪大道百江花园段绿化提质改造工程</t>
  </si>
  <si>
    <t>其他工程</t>
  </si>
  <si>
    <t>大京自来水厂白关片区管网延伸工程</t>
  </si>
  <si>
    <t>湘江右岸芦淞区老虎堤岸坡整治工程前期</t>
  </si>
  <si>
    <t>大京灌区渠系改造项目前期</t>
  </si>
  <si>
    <t>大京水库除险加固</t>
  </si>
  <si>
    <t>样板河标识牌制作、河道清淤等工程</t>
  </si>
  <si>
    <t>白关污水处理厂项目</t>
  </si>
  <si>
    <t>义务教育学校建设</t>
  </si>
  <si>
    <t>美丽乡村基础设施</t>
  </si>
  <si>
    <t>建宁驿站建设</t>
  </si>
  <si>
    <t>九天广场楼宇亮化工程</t>
  </si>
  <si>
    <t>姚家坝垃圾站提质改造</t>
  </si>
  <si>
    <t>白关南郊垃圾场垃圾中转站建设</t>
  </si>
  <si>
    <t>2018年绿化提质续建项目</t>
  </si>
  <si>
    <t>声屏障项目</t>
  </si>
  <si>
    <t>沿江社区设施维修改造经费</t>
  </si>
  <si>
    <t xml:space="preserve">合  计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</si>
</sst>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view="pageBreakPreview" zoomScaleNormal="100" workbookViewId="0">
      <selection activeCell="F11" sqref="F11"/>
    </sheetView>
  </sheetViews>
  <sheetFormatPr defaultColWidth="9" defaultRowHeight="14.4" outlineLevelCol="1"/>
  <cols>
    <col min="1" max="1" width="61.6666666666667" customWidth="1"/>
    <col min="2" max="2" width="21.25" style="3" customWidth="1"/>
    <col min="4" max="4" width="10.5555555555556"/>
  </cols>
  <sheetData>
    <row r="1" ht="17.4" spans="1:1">
      <c r="A1" s="4" t="s">
        <v>0</v>
      </c>
    </row>
    <row r="2" ht="20.4" spans="1:2">
      <c r="A2" s="5" t="s">
        <v>1</v>
      </c>
      <c r="B2" s="6"/>
    </row>
    <row r="3" spans="1:2">
      <c r="A3" s="7"/>
      <c r="B3" s="8" t="s">
        <v>2</v>
      </c>
    </row>
    <row r="4" s="1" customFormat="1" ht="22" customHeight="1" spans="1:2">
      <c r="A4" s="9" t="s">
        <v>3</v>
      </c>
      <c r="B4" s="10" t="s">
        <v>4</v>
      </c>
    </row>
    <row r="5" s="2" customFormat="1" ht="22" customHeight="1" spans="1:2">
      <c r="A5" s="11" t="s">
        <v>5</v>
      </c>
      <c r="B5" s="12">
        <f>16.5+136.7+73.8+213</f>
        <v>440</v>
      </c>
    </row>
    <row r="6" s="2" customFormat="1" ht="22" customHeight="1" spans="1:2">
      <c r="A6" s="11" t="s">
        <v>6</v>
      </c>
      <c r="B6" s="12">
        <v>492.4</v>
      </c>
    </row>
    <row r="7" s="2" customFormat="1" ht="22" customHeight="1" spans="1:2">
      <c r="A7" s="11" t="s">
        <v>7</v>
      </c>
      <c r="B7" s="12">
        <f>90.5157+63.58+19</f>
        <v>173.0957</v>
      </c>
    </row>
    <row r="8" s="2" customFormat="1" ht="22" customHeight="1" spans="1:2">
      <c r="A8" s="11" t="s">
        <v>8</v>
      </c>
      <c r="B8" s="12">
        <f>124.35+40.9706+89.31+190.4099+4.96+19.7097</f>
        <v>469.7102</v>
      </c>
    </row>
    <row r="9" s="2" customFormat="1" ht="22" customHeight="1" spans="1:2">
      <c r="A9" s="11" t="s">
        <v>9</v>
      </c>
      <c r="B9" s="12">
        <f>57.1233+40</f>
        <v>97.1233</v>
      </c>
    </row>
    <row r="10" s="2" customFormat="1" ht="22" hidden="1" customHeight="1" spans="1:2">
      <c r="A10" s="13" t="s">
        <v>10</v>
      </c>
      <c r="B10" s="12"/>
    </row>
    <row r="11" s="2" customFormat="1" ht="22" customHeight="1" spans="1:2">
      <c r="A11" s="14" t="s">
        <v>11</v>
      </c>
      <c r="B11" s="12">
        <f>55.181+70</f>
        <v>125.181</v>
      </c>
    </row>
    <row r="12" s="2" customFormat="1" ht="22" customHeight="1" spans="1:2">
      <c r="A12" s="14" t="s">
        <v>12</v>
      </c>
      <c r="B12" s="12">
        <v>60</v>
      </c>
    </row>
    <row r="13" s="2" customFormat="1" ht="22" customHeight="1" spans="1:2">
      <c r="A13" s="15" t="s">
        <v>13</v>
      </c>
      <c r="B13" s="12">
        <v>2.75</v>
      </c>
    </row>
    <row r="14" s="2" customFormat="1" ht="22" customHeight="1" spans="1:2">
      <c r="A14" s="16" t="s">
        <v>14</v>
      </c>
      <c r="B14" s="12">
        <v>12</v>
      </c>
    </row>
    <row r="15" s="2" customFormat="1" ht="22" customHeight="1" spans="1:2">
      <c r="A15" s="16" t="s">
        <v>15</v>
      </c>
      <c r="B15" s="12">
        <f>81+5+68.08+24.42</f>
        <v>178.5</v>
      </c>
    </row>
    <row r="16" s="2" customFormat="1" ht="22" customHeight="1" spans="1:2">
      <c r="A16" s="16" t="s">
        <v>16</v>
      </c>
      <c r="B16" s="12">
        <f>116.17+16.04+552.308</f>
        <v>684.518</v>
      </c>
    </row>
    <row r="17" s="2" customFormat="1" ht="22" customHeight="1" spans="1:2">
      <c r="A17" s="16" t="s">
        <v>17</v>
      </c>
      <c r="B17" s="12">
        <v>17.76</v>
      </c>
    </row>
    <row r="18" s="2" customFormat="1" ht="22" customHeight="1" spans="1:2">
      <c r="A18" s="16" t="s">
        <v>18</v>
      </c>
      <c r="B18" s="12">
        <f>2.079+9.64</f>
        <v>11.719</v>
      </c>
    </row>
    <row r="19" s="2" customFormat="1" ht="22" customHeight="1" spans="1:2">
      <c r="A19" s="16" t="s">
        <v>19</v>
      </c>
      <c r="B19" s="12">
        <f>115+40.2+30</f>
        <v>185.2</v>
      </c>
    </row>
    <row r="20" s="2" customFormat="1" ht="22" customHeight="1" spans="1:2">
      <c r="A20" s="16" t="s">
        <v>20</v>
      </c>
      <c r="B20" s="12">
        <v>29.69</v>
      </c>
    </row>
    <row r="21" s="2" customFormat="1" ht="22" customHeight="1" spans="1:2">
      <c r="A21" s="16" t="s">
        <v>21</v>
      </c>
      <c r="B21" s="12">
        <v>15.2</v>
      </c>
    </row>
    <row r="22" s="2" customFormat="1" ht="22" customHeight="1" spans="1:2">
      <c r="A22" s="16" t="s">
        <v>22</v>
      </c>
      <c r="B22" s="12">
        <v>31.872</v>
      </c>
    </row>
    <row r="23" s="2" customFormat="1" ht="22" customHeight="1" spans="1:2">
      <c r="A23" s="16" t="s">
        <v>23</v>
      </c>
      <c r="B23" s="12">
        <v>100</v>
      </c>
    </row>
    <row r="24" s="2" customFormat="1" ht="22" hidden="1" customHeight="1" spans="1:2">
      <c r="A24" s="16" t="s">
        <v>24</v>
      </c>
      <c r="B24" s="12"/>
    </row>
    <row r="25" s="2" customFormat="1" ht="22" customHeight="1" spans="1:2">
      <c r="A25" s="16" t="s">
        <v>25</v>
      </c>
      <c r="B25" s="12">
        <f>950+464.434966</f>
        <v>1414.434966</v>
      </c>
    </row>
    <row r="26" s="2" customFormat="1" ht="22" customHeight="1" spans="1:2">
      <c r="A26" s="17" t="s">
        <v>26</v>
      </c>
      <c r="B26" s="12">
        <v>240</v>
      </c>
    </row>
    <row r="27" s="2" customFormat="1" ht="22" customHeight="1" spans="1:2">
      <c r="A27" s="16" t="s">
        <v>27</v>
      </c>
      <c r="B27" s="12">
        <f>298.518+2.04+1.1+1.86+110.209+352.68+67.82+78.6+91.58+74.8176+99.3+500.2554+37.5</f>
        <v>1716.28</v>
      </c>
    </row>
    <row r="28" s="2" customFormat="1" ht="22" customHeight="1" spans="1:2">
      <c r="A28" s="16" t="s">
        <v>28</v>
      </c>
      <c r="B28" s="12">
        <f>6.148+234.62</f>
        <v>240.768</v>
      </c>
    </row>
    <row r="29" s="2" customFormat="1" ht="22" hidden="1" customHeight="1" spans="1:2">
      <c r="A29" s="16" t="s">
        <v>29</v>
      </c>
      <c r="B29" s="12"/>
    </row>
    <row r="30" s="2" customFormat="1" ht="22" customHeight="1" spans="1:2">
      <c r="A30" s="16" t="s">
        <v>30</v>
      </c>
      <c r="B30" s="12">
        <v>32.543634</v>
      </c>
    </row>
    <row r="31" s="2" customFormat="1" ht="22" customHeight="1" spans="1:2">
      <c r="A31" s="16" t="s">
        <v>31</v>
      </c>
      <c r="B31" s="12">
        <v>106.5542</v>
      </c>
    </row>
    <row r="32" s="2" customFormat="1" ht="22" customHeight="1" spans="1:2">
      <c r="A32" s="16" t="s">
        <v>32</v>
      </c>
      <c r="B32" s="12">
        <v>7.8</v>
      </c>
    </row>
    <row r="33" s="2" customFormat="1" ht="22" customHeight="1" spans="1:2">
      <c r="A33" s="16" t="s">
        <v>33</v>
      </c>
      <c r="B33" s="12">
        <v>14.9</v>
      </c>
    </row>
    <row r="34" s="2" customFormat="1" ht="22" customHeight="1" spans="1:2">
      <c r="A34" s="16" t="s">
        <v>34</v>
      </c>
      <c r="B34" s="12">
        <f>SUM(B5:B33)</f>
        <v>6900</v>
      </c>
    </row>
    <row r="35" spans="2:2">
      <c r="B35" s="18"/>
    </row>
  </sheetData>
  <autoFilter ref="A4:B34">
    <extLst/>
  </autoFilter>
  <mergeCells count="1">
    <mergeCell ref="A2:B2"/>
  </mergeCells>
  <pageMargins left="0.944444444444444" right="0.751388888888889" top="0.826388888888889" bottom="0.708333333333333" header="0.236111111111111" footer="0.472222222222222"/>
  <pageSetup paperSize="9" firstPageNumber="6" orientation="portrait" useFirstPageNumber="1" horizontalDpi="600"/>
  <headerFooter>
    <oddFooter>&amp;L&amp;16—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2新增债券明细表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小婷</cp:lastModifiedBy>
  <dcterms:created xsi:type="dcterms:W3CDTF">2020-09-24T07:09:00Z</dcterms:created>
  <dcterms:modified xsi:type="dcterms:W3CDTF">2021-05-13T08:41:03Z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98B6F09320DB4C5BB0A729CA5898E576</vt:lpwstr>
  </property>
</Properties>
</file>