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民生专项2020.1-9月" sheetId="7" r:id="rId1"/>
  </sheets>
  <definedNames>
    <definedName name="_xlnm.Print_Titles" localSheetId="0">'民生专项2020.1-9月'!$1:$4</definedName>
  </definedNames>
  <calcPr calcId="144525"/>
</workbook>
</file>

<file path=xl/sharedStrings.xml><?xml version="1.0" encoding="utf-8"?>
<sst xmlns="http://schemas.openxmlformats.org/spreadsheetml/2006/main" count="70" uniqueCount="59">
  <si>
    <t>炎陵县林业局2020年度1-12月财政民生专项资金分配使用情况表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</si>
  <si>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</si>
  <si>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</si>
  <si>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</si>
  <si>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</si>
  <si>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</si>
  <si>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</si>
  <si>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</si>
  <si>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</si>
  <si>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</si>
  <si>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</si>
  <si>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截至12月31日止余额</t>
  </si>
  <si>
    <t>备注</t>
  </si>
  <si>
    <t>单位/项目名称</t>
  </si>
  <si>
    <t>七</t>
  </si>
  <si>
    <t>农林水</t>
  </si>
  <si>
    <t>2020年中央财政专项扶贫资金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</si>
  <si>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270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</si>
  <si>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青石冈林场</t>
    </r>
    <r>
      <rPr>
        <sz val="11"/>
        <color indexed="8"/>
        <rFont val="宋体"/>
        <charset val="134"/>
      </rPr>
      <t>30万</t>
    </r>
  </si>
  <si>
    <t>国库集中支付</t>
  </si>
  <si>
    <t>青石冈林场</t>
  </si>
  <si>
    <t>国有贫困林场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</si>
  <si>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年中央财政林业有关资金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</si>
  <si>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294</t>
    </r>
    <r>
      <rPr>
        <sz val="11"/>
        <color indexed="8"/>
        <rFont val="宋体"/>
        <charset val="134"/>
      </rPr>
      <t>号</t>
    </r>
  </si>
  <si>
    <t>天保工程区外国有林场停伐补助（大院林场255万，青石冈林场494万，桃源洞林场71万），集体和个人天然林停伐补助241.13万，国有天然林停伐管护补助（青石冈林场4.47万，桃源洞林场0.15万）</t>
  </si>
  <si>
    <t>集体和个人13.5元/亩</t>
  </si>
  <si>
    <t xml:space="preserve">国库集中支付
</t>
  </si>
  <si>
    <t>青石冈林场
大院林场</t>
  </si>
  <si>
    <t>付天保工程区外国有林场停伐补助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</si>
  <si>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</si>
  <si>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295</t>
    </r>
    <r>
      <rPr>
        <sz val="11"/>
        <color indexed="8"/>
        <rFont val="宋体"/>
        <charset val="134"/>
      </rPr>
      <t>号</t>
    </r>
  </si>
  <si>
    <t>中央财政1472.66万元，省财政622万元</t>
  </si>
  <si>
    <t xml:space="preserve">14.75元/亩、15.5元/亩 </t>
  </si>
  <si>
    <t>公益林管护员及有省级或国家级公益林的农户</t>
  </si>
  <si>
    <t>公益林管护员工资5-7月，省级及国家级公益林补贴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</si>
  <si>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</si>
  <si>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2019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298</t>
    </r>
    <r>
      <rPr>
        <sz val="11"/>
        <color indexed="8"/>
        <rFont val="宋体"/>
        <charset val="134"/>
      </rPr>
      <t>号</t>
    </r>
  </si>
  <si>
    <t>2016年退耕还林第三次补助1000亩（40万元），2020年造林补助2000亩（63.2万），2020年森林抚育2500亩（52.7万），2020年上一轮退耕还林纳入森林抚育17628亩（17.63万），2020年有害生物防治10万元</t>
  </si>
  <si>
    <t>退耕还林400元/亩、造林补助300元/亩、森林抚育200元/亩、上一轮退耕还林10元/亩</t>
  </si>
  <si>
    <t>一卡通支付给农户</t>
  </si>
  <si>
    <t>2016年退耕还林第三次补助1000亩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</si>
  <si>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</si>
  <si>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r>
      <rPr>
        <sz val="11"/>
        <color indexed="8"/>
        <rFont val="宋体"/>
        <charset val="134"/>
      </rPr>
      <t>湘财建指【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29</t>
    </r>
    <r>
      <rPr>
        <sz val="11"/>
        <color indexed="8"/>
        <rFont val="宋体"/>
        <charset val="134"/>
      </rPr>
      <t>号</t>
    </r>
  </si>
  <si>
    <t>古树名木保护</t>
  </si>
  <si>
    <t>2020年中央财政建档立卡贫困人口生态护林员资金</t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</si>
  <si>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71</t>
    </r>
    <r>
      <rPr>
        <sz val="11"/>
        <color indexed="8"/>
        <rFont val="宋体"/>
        <charset val="134"/>
      </rPr>
      <t>号</t>
    </r>
  </si>
  <si>
    <t>2020年建档立卡贫困人口生态护林员奖金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</si>
  <si>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年中央财政和省级财政森林生态效益补偿管护补助支出（第二批）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</si>
  <si>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76</t>
    </r>
    <r>
      <rPr>
        <sz val="11"/>
        <color indexed="8"/>
        <rFont val="宋体"/>
        <charset val="134"/>
      </rPr>
      <t>号</t>
    </r>
  </si>
  <si>
    <r>
      <rPr>
        <sz val="11"/>
        <color indexed="8"/>
        <rFont val="宋体"/>
        <charset val="134"/>
      </rPr>
      <t>中央财政-</t>
    </r>
    <r>
      <rPr>
        <sz val="11"/>
        <color indexed="8"/>
        <rFont val="宋体"/>
        <charset val="134"/>
      </rPr>
      <t>1.52</t>
    </r>
    <r>
      <rPr>
        <sz val="11"/>
        <color indexed="8"/>
        <rFont val="宋体"/>
        <charset val="134"/>
      </rPr>
      <t>万元，省财政</t>
    </r>
    <r>
      <rPr>
        <sz val="11"/>
        <color indexed="8"/>
        <rFont val="宋体"/>
        <charset val="134"/>
      </rPr>
      <t>1.6</t>
    </r>
    <r>
      <rPr>
        <sz val="11"/>
        <color indexed="8"/>
        <rFont val="宋体"/>
        <charset val="134"/>
      </rPr>
      <t>万元</t>
    </r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</si>
  <si>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年中央和省级财政森林资源管护补助公共管护支出资金</t>
    </r>
  </si>
  <si>
    <r>
      <rPr>
        <sz val="11"/>
        <color indexed="8"/>
        <rFont val="宋体"/>
        <charset val="134"/>
      </rPr>
      <t>湘财预【</t>
    </r>
    <r>
      <rPr>
        <sz val="11"/>
        <color indexed="8"/>
        <rFont val="宋体"/>
        <charset val="134"/>
      </rPr>
      <t>2020</t>
    </r>
    <r>
      <rPr>
        <sz val="11"/>
        <color indexed="8"/>
        <rFont val="宋体"/>
        <charset val="134"/>
      </rPr>
      <t>】</t>
    </r>
    <r>
      <rPr>
        <sz val="11"/>
        <color indexed="8"/>
        <rFont val="宋体"/>
        <charset val="134"/>
      </rPr>
      <t>78</t>
    </r>
    <r>
      <rPr>
        <sz val="11"/>
        <color indexed="8"/>
        <rFont val="宋体"/>
        <charset val="134"/>
      </rPr>
      <t>号</t>
    </r>
  </si>
  <si>
    <t>天然商品林管护补助（天然林资源专项调查检查（含公益林））</t>
  </si>
  <si>
    <t>2020年第二批中央财政林业草原生态保护恢复资金</t>
  </si>
  <si>
    <t>湘财预【2020】136号</t>
  </si>
  <si>
    <t>中央财政林业草原生态保护恢复资金（大院林场7万，青石冈林场13万，桃源洞林场1万）</t>
  </si>
  <si>
    <t>2020年第二批中央财政林业改革发展资金</t>
  </si>
  <si>
    <t>湘财预【2020】135号</t>
  </si>
  <si>
    <t>预拨2020年集体和个人所有天然商品林管护补助240万；中央财政森林抚育补助105.2万；中央财政油茶低改低效改造补助50万；中央财政国家级自然保护区补助80万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</si>
</sst>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_ "/>
    <numFmt numFmtId="41" formatCode="_ * #,##0_ ;_ * \-#,##0_ ;_ * &quot;-&quot;_ ;_ @_ "/>
    <numFmt numFmtId="43" formatCode="_ * #,##0.00_ ;_ * \-#,##0.00_ ;_ * &quot;-&quot;??_ ;_ @_ "/>
    <numFmt numFmtId="177" formatCode="#,##0_);[Red]\(#,##0\)"/>
  </numFmts>
  <fonts count="25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8">
    <xf numFmtId="0" fontId="0" fillId="0" borderId="0"/>
    <xf numFmtId="42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10" fillId="1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9" borderId="8" applyNumberFormat="0" applyFont="0" applyAlignment="0" applyProtection="0">
      <alignment vertical="center"/>
    </xf>
    <xf numFmtId="0" fontId="7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4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0" borderId="0"/>
    <xf numFmtId="0" fontId="4" fillId="3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7" fillId="0" borderId="0">
      <alignment vertical="center"/>
    </xf>
    <xf numFmtId="0" fontId="24" fillId="0" borderId="0"/>
    <xf numFmtId="0" fontId="24" fillId="0" borderId="0"/>
    <xf numFmtId="43" fontId="24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 shrinkToFi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3" fillId="0" borderId="1" xfId="56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 wrapText="1"/>
    </xf>
    <xf numFmtId="0" fontId="2" fillId="0" borderId="0" xfId="56" applyFont="1" applyFill="1"/>
    <xf numFmtId="0" fontId="3" fillId="0" borderId="0" xfId="56" applyFill="1"/>
    <xf numFmtId="0" fontId="0" fillId="0" borderId="0" xfId="0" applyFill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vertical="center" wrapText="1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" xfId="59"/>
    <cellStyle name="常规 2 2 3 2" xfId="60"/>
    <cellStyle name="常规 3" xfId="61"/>
    <cellStyle name="常规 4" xfId="62"/>
    <cellStyle name="常规 5" xfId="63"/>
    <cellStyle name="常规 7" xfId="64"/>
    <cellStyle name="常规 9" xfId="65"/>
    <cellStyle name="常规 9 2" xfId="66"/>
    <cellStyle name="千位分隔 2" xfId="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85" zoomScaleNormal="85" topLeftCell="A10" workbookViewId="0">
      <selection activeCell="C22" sqref="C22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45.625" style="2" customWidth="1"/>
    <col min="5" max="5" width="12.875" style="2" customWidth="1"/>
    <col min="6" max="6" width="12.25" style="2" customWidth="1"/>
    <col min="7" max="7" width="14.125" style="2" customWidth="1"/>
    <col min="8" max="8" width="12.5" style="2" customWidth="1"/>
    <col min="9" max="9" width="13.375" style="2" customWidth="1"/>
    <col min="10" max="10" width="15" style="2" customWidth="1"/>
    <col min="11" max="11" width="31.625" style="2" customWidth="1"/>
    <col min="12" max="12" width="15.875" style="2" customWidth="1"/>
    <col min="13" max="13" width="18.875" style="2" customWidth="1"/>
    <col min="14" max="14" width="11.625" style="2" customWidth="1"/>
    <col min="15" max="16384" width="9" style="2"/>
  </cols>
  <sheetData>
    <row r="1" ht="58.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5.5" customHeight="1" spans="13:13">
      <c r="M2" s="21" t="s">
        <v>1</v>
      </c>
    </row>
    <row r="3" ht="64.5" customHeight="1" spans="1:13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/>
      <c r="K3" s="4"/>
      <c r="L3" s="22" t="s">
        <v>11</v>
      </c>
      <c r="M3" s="4" t="s">
        <v>12</v>
      </c>
    </row>
    <row r="4" ht="39" customHeight="1" spans="1:13">
      <c r="A4" s="4"/>
      <c r="B4" s="4"/>
      <c r="C4" s="4"/>
      <c r="D4" s="4"/>
      <c r="E4" s="6"/>
      <c r="F4" s="6"/>
      <c r="G4" s="6"/>
      <c r="H4" s="6"/>
      <c r="I4" s="4" t="s">
        <v>6</v>
      </c>
      <c r="J4" s="4" t="s">
        <v>13</v>
      </c>
      <c r="K4" s="4" t="s">
        <v>5</v>
      </c>
      <c r="L4" s="4"/>
      <c r="M4" s="4"/>
    </row>
    <row r="5" ht="33.95" customHeight="1" spans="1:13">
      <c r="A5" s="4" t="s">
        <v>14</v>
      </c>
      <c r="B5" s="7" t="s">
        <v>15</v>
      </c>
      <c r="C5" s="8"/>
      <c r="D5" s="8"/>
      <c r="E5" s="9">
        <f>SUM(E6:E15)</f>
        <v>43612200</v>
      </c>
      <c r="F5" s="9">
        <f>SUM(F6:F15)</f>
        <v>43612200</v>
      </c>
      <c r="G5" s="10"/>
      <c r="H5" s="10"/>
      <c r="I5" s="9">
        <f>SUM(I6:I15)</f>
        <v>16133293.84</v>
      </c>
      <c r="J5" s="10"/>
      <c r="K5" s="10"/>
      <c r="L5" s="9">
        <f>SUM(L6:L15)</f>
        <v>27478906.16</v>
      </c>
      <c r="M5" s="23"/>
    </row>
    <row r="6" ht="60" customHeight="1" spans="1:13">
      <c r="A6" s="4">
        <v>1</v>
      </c>
      <c r="B6" s="11" t="s">
        <v>16</v>
      </c>
      <c r="C6" s="12" t="s">
        <v>17</v>
      </c>
      <c r="D6" s="13" t="s">
        <v>18</v>
      </c>
      <c r="E6" s="9">
        <v>300000</v>
      </c>
      <c r="F6" s="9">
        <f>E6</f>
        <v>300000</v>
      </c>
      <c r="G6" s="10"/>
      <c r="H6" s="10" t="s">
        <v>19</v>
      </c>
      <c r="I6" s="10">
        <v>300000</v>
      </c>
      <c r="J6" s="10" t="s">
        <v>20</v>
      </c>
      <c r="K6" s="10" t="s">
        <v>21</v>
      </c>
      <c r="L6" s="10">
        <f>E6-I6</f>
        <v>0</v>
      </c>
      <c r="M6" s="4"/>
    </row>
    <row r="7" ht="60" customHeight="1" spans="1:13">
      <c r="A7" s="4">
        <v>2</v>
      </c>
      <c r="B7" s="14" t="s">
        <v>22</v>
      </c>
      <c r="C7" s="12" t="s">
        <v>23</v>
      </c>
      <c r="D7" s="15" t="s">
        <v>24</v>
      </c>
      <c r="E7" s="9">
        <v>10657500</v>
      </c>
      <c r="F7" s="9">
        <f>E7</f>
        <v>10657500</v>
      </c>
      <c r="G7" s="10" t="s">
        <v>25</v>
      </c>
      <c r="H7" s="16" t="s">
        <v>26</v>
      </c>
      <c r="I7" s="10">
        <f>1170000+700000+1275000+3070000</f>
        <v>6215000</v>
      </c>
      <c r="J7" s="16" t="s">
        <v>27</v>
      </c>
      <c r="K7" s="16" t="s">
        <v>28</v>
      </c>
      <c r="L7" s="10">
        <f t="shared" ref="L7:L15" si="0">E7-I7</f>
        <v>4442500</v>
      </c>
      <c r="M7" s="4"/>
    </row>
    <row r="8" ht="60" customHeight="1" spans="1:13">
      <c r="A8" s="4">
        <v>3</v>
      </c>
      <c r="B8" s="14" t="s">
        <v>29</v>
      </c>
      <c r="C8" s="12" t="s">
        <v>30</v>
      </c>
      <c r="D8" s="15" t="s">
        <v>31</v>
      </c>
      <c r="E8" s="9">
        <v>20946600</v>
      </c>
      <c r="F8" s="9">
        <f t="shared" ref="F8:F15" si="1">E8</f>
        <v>20946600</v>
      </c>
      <c r="G8" s="10" t="s">
        <v>32</v>
      </c>
      <c r="H8" s="10" t="s">
        <v>19</v>
      </c>
      <c r="I8" s="10">
        <f>166500+698558.44+8353235.4</f>
        <v>9218293.84</v>
      </c>
      <c r="J8" s="10" t="s">
        <v>33</v>
      </c>
      <c r="K8" s="10" t="s">
        <v>34</v>
      </c>
      <c r="L8" s="10">
        <f t="shared" si="0"/>
        <v>11728306.16</v>
      </c>
      <c r="M8" s="4"/>
    </row>
    <row r="9" ht="91.5" customHeight="1" spans="1:13">
      <c r="A9" s="4">
        <v>4</v>
      </c>
      <c r="B9" s="14" t="s">
        <v>35</v>
      </c>
      <c r="C9" s="12" t="s">
        <v>36</v>
      </c>
      <c r="D9" s="15" t="s">
        <v>37</v>
      </c>
      <c r="E9" s="9">
        <v>1835300</v>
      </c>
      <c r="F9" s="9">
        <f t="shared" si="1"/>
        <v>1835300</v>
      </c>
      <c r="G9" s="16" t="s">
        <v>38</v>
      </c>
      <c r="H9" s="16" t="s">
        <v>26</v>
      </c>
      <c r="I9" s="10">
        <v>400000</v>
      </c>
      <c r="J9" s="4" t="s">
        <v>39</v>
      </c>
      <c r="K9" s="4" t="s">
        <v>40</v>
      </c>
      <c r="L9" s="10">
        <f t="shared" si="0"/>
        <v>1435300</v>
      </c>
      <c r="M9" s="4"/>
    </row>
    <row r="10" ht="60" customHeight="1" spans="1:13">
      <c r="A10" s="4">
        <v>5</v>
      </c>
      <c r="B10" s="14" t="s">
        <v>41</v>
      </c>
      <c r="C10" s="12" t="s">
        <v>42</v>
      </c>
      <c r="D10" s="15" t="s">
        <v>43</v>
      </c>
      <c r="E10" s="9">
        <v>1000000</v>
      </c>
      <c r="F10" s="9">
        <f t="shared" si="1"/>
        <v>1000000</v>
      </c>
      <c r="G10" s="4"/>
      <c r="H10" s="10" t="s">
        <v>19</v>
      </c>
      <c r="I10" s="4"/>
      <c r="J10" s="4"/>
      <c r="K10" s="4"/>
      <c r="L10" s="10">
        <f t="shared" si="0"/>
        <v>1000000</v>
      </c>
      <c r="M10" s="4"/>
    </row>
    <row r="11" ht="60" customHeight="1" spans="1:13">
      <c r="A11" s="4">
        <v>6</v>
      </c>
      <c r="B11" s="11" t="s">
        <v>44</v>
      </c>
      <c r="C11" s="12" t="s">
        <v>45</v>
      </c>
      <c r="D11" s="15" t="s">
        <v>46</v>
      </c>
      <c r="E11" s="9">
        <v>3840000</v>
      </c>
      <c r="F11" s="9">
        <f t="shared" si="1"/>
        <v>3840000</v>
      </c>
      <c r="G11" s="4"/>
      <c r="H11" s="16" t="s">
        <v>26</v>
      </c>
      <c r="I11" s="4"/>
      <c r="J11" s="4"/>
      <c r="K11" s="4"/>
      <c r="L11" s="10">
        <f t="shared" si="0"/>
        <v>3840000</v>
      </c>
      <c r="M11" s="4"/>
    </row>
    <row r="12" ht="60" customHeight="1" spans="1:13">
      <c r="A12" s="4">
        <v>7</v>
      </c>
      <c r="B12" s="14" t="s">
        <v>47</v>
      </c>
      <c r="C12" s="12" t="s">
        <v>48</v>
      </c>
      <c r="D12" s="15" t="s">
        <v>49</v>
      </c>
      <c r="E12" s="9">
        <v>800</v>
      </c>
      <c r="F12" s="9">
        <f t="shared" si="1"/>
        <v>800</v>
      </c>
      <c r="G12" s="4" t="s">
        <v>32</v>
      </c>
      <c r="H12" s="10" t="s">
        <v>19</v>
      </c>
      <c r="I12" s="4"/>
      <c r="J12" s="4"/>
      <c r="K12" s="4"/>
      <c r="L12" s="10">
        <f t="shared" si="0"/>
        <v>800</v>
      </c>
      <c r="M12" s="4"/>
    </row>
    <row r="13" ht="60" customHeight="1" spans="1:13">
      <c r="A13" s="4">
        <v>8</v>
      </c>
      <c r="B13" s="14" t="s">
        <v>50</v>
      </c>
      <c r="C13" s="17" t="s">
        <v>51</v>
      </c>
      <c r="D13" s="15" t="s">
        <v>52</v>
      </c>
      <c r="E13" s="9">
        <v>70000</v>
      </c>
      <c r="F13" s="9">
        <f t="shared" si="1"/>
        <v>70000</v>
      </c>
      <c r="G13" s="4"/>
      <c r="H13" s="16" t="s">
        <v>26</v>
      </c>
      <c r="I13" s="4"/>
      <c r="J13" s="4"/>
      <c r="K13" s="4"/>
      <c r="L13" s="10">
        <f t="shared" si="0"/>
        <v>70000</v>
      </c>
      <c r="M13" s="4"/>
    </row>
    <row r="14" ht="60" customHeight="1" spans="1:13">
      <c r="A14" s="4">
        <v>9</v>
      </c>
      <c r="B14" s="13" t="s">
        <v>53</v>
      </c>
      <c r="C14" s="4" t="s">
        <v>54</v>
      </c>
      <c r="D14" s="13" t="s">
        <v>55</v>
      </c>
      <c r="E14" s="9">
        <v>210000</v>
      </c>
      <c r="F14" s="9">
        <f t="shared" si="1"/>
        <v>210000</v>
      </c>
      <c r="G14" s="4"/>
      <c r="H14" s="16" t="s">
        <v>26</v>
      </c>
      <c r="I14" s="4"/>
      <c r="J14" s="4"/>
      <c r="K14" s="4"/>
      <c r="L14" s="10">
        <f t="shared" si="0"/>
        <v>210000</v>
      </c>
      <c r="M14" s="4"/>
    </row>
    <row r="15" ht="60" customHeight="1" spans="1:13">
      <c r="A15" s="4">
        <v>10</v>
      </c>
      <c r="B15" s="13" t="s">
        <v>56</v>
      </c>
      <c r="C15" s="4" t="s">
        <v>57</v>
      </c>
      <c r="D15" s="13" t="s">
        <v>58</v>
      </c>
      <c r="E15" s="9">
        <v>4752000</v>
      </c>
      <c r="F15" s="9">
        <f t="shared" si="1"/>
        <v>4752000</v>
      </c>
      <c r="G15" s="4"/>
      <c r="H15" s="16" t="s">
        <v>26</v>
      </c>
      <c r="I15" s="4"/>
      <c r="J15" s="4"/>
      <c r="K15" s="4"/>
      <c r="L15" s="10">
        <f t="shared" si="0"/>
        <v>4752000</v>
      </c>
      <c r="M15" s="4"/>
    </row>
    <row r="16" ht="28.5" customHeight="1" spans="5:6">
      <c r="E16" s="18"/>
      <c r="F16" s="18"/>
    </row>
    <row r="17" spans="4:6">
      <c r="D17" s="19"/>
      <c r="E17" s="18"/>
      <c r="F17" s="18"/>
    </row>
    <row r="18" ht="14.25" spans="4:6">
      <c r="D18" s="20"/>
      <c r="E18" s="18"/>
      <c r="F18" s="18"/>
    </row>
    <row r="19" ht="14.25" spans="4:6">
      <c r="D19" s="20"/>
      <c r="E19" s="18"/>
      <c r="F19" s="18"/>
    </row>
    <row r="20" ht="14.25" spans="4:6">
      <c r="D20" s="20"/>
      <c r="E20" s="18"/>
      <c r="F20" s="18"/>
    </row>
    <row r="21" ht="14.25" spans="4:6">
      <c r="D21" s="20"/>
      <c r="E21" s="18"/>
      <c r="F21" s="18"/>
    </row>
    <row r="22" ht="14.25" spans="4:6">
      <c r="D22" s="20"/>
      <c r="E22" s="18"/>
      <c r="F22" s="18"/>
    </row>
    <row r="23" ht="14.25" spans="4:6">
      <c r="D23" s="20"/>
      <c r="E23" s="18"/>
      <c r="F23" s="18"/>
    </row>
    <row r="24" ht="14.25" spans="4:6">
      <c r="D24" s="20"/>
      <c r="E24" s="18"/>
      <c r="F24" s="18"/>
    </row>
    <row r="25" spans="5:6">
      <c r="E25" s="18"/>
      <c r="F25" s="18"/>
    </row>
    <row r="26" spans="5:6">
      <c r="E26" s="18"/>
      <c r="F26" s="18"/>
    </row>
    <row r="27" spans="5:6">
      <c r="E27" s="18"/>
      <c r="F27" s="18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ageMargins left="0.62992125984252" right="0.62992125984252" top="0.590551181102362" bottom="0.354330708661417" header="0.31496062992126" footer="0.31496062992126"/>
  <pageSetup paperSize="9" scale="55" fitToHeight="1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民生专项2020.1-9月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炎陵县林业局</dc:creator>
  <cp:lastModifiedBy>小葫芦</cp:lastModifiedBy>
  <dcterms:created xsi:type="dcterms:W3CDTF">2020-07-06T01:23:00Z</dcterms:created>
  <cp:lastPrinted>2020-08-11T00:55:00Z</cp:lastPrinted>
  <dcterms:modified xsi:type="dcterms:W3CDTF">2021-05-08T06:29:47Z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627544AC2FE84C68A849E1E4FF4B6C64</vt:lpwstr>
  </property>
</Properties>
</file>