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财政专项2021.1-3月" sheetId="1" r:id="rId1"/>
  </sheets>
  <calcPr calcId="144525"/>
</workbook>
</file>

<file path=xl/sharedStrings.xml><?xml version="1.0" encoding="utf-8"?>
<sst xmlns="http://schemas.openxmlformats.org/spreadsheetml/2006/main" count="133" uniqueCount="101">
  <si>
    <t>炎陵县林业局2021年度1-3月财政专项资金分配使用情况表</t>
  </si>
  <si>
    <t>单位：元</t>
  </si>
  <si>
    <t>序号</t>
  </si>
  <si>
    <t>专项项目名称</t>
  </si>
  <si>
    <t>文号</t>
  </si>
  <si>
    <t>内容摘要</t>
  </si>
  <si>
    <t>金额</t>
  </si>
  <si>
    <t>预算规模</t>
  </si>
  <si>
    <t>补助标准</t>
  </si>
  <si>
    <t>发放程序</t>
  </si>
  <si>
    <t>分配使用情况</t>
  </si>
  <si>
    <t>截至3月31日止余额</t>
  </si>
  <si>
    <t>备注</t>
  </si>
  <si>
    <t>单位/项目名称</t>
  </si>
  <si>
    <t>七</t>
  </si>
  <si>
    <t>农林水</t>
  </si>
  <si>
    <t>2020生态保护专项</t>
  </si>
  <si>
    <t>炎政发〔2020〕6号</t>
  </si>
  <si>
    <t>机关能力提升、野生动植物保护、生态修复</t>
  </si>
  <si>
    <t>国库集中支付</t>
  </si>
  <si>
    <t>大院国有林场等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</si>
  <si>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营林绿化防火</t>
    </r>
  </si>
  <si>
    <t>营林、绿化、防火</t>
  </si>
  <si>
    <t xml:space="preserve">国库集中支付
</t>
  </si>
  <si>
    <t>国营炎陵县碧江苗圃等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</si>
  <si>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年森林生态效益补偿基金管护补助</t>
    </r>
  </si>
  <si>
    <t>湘财建二指〔2018〕90号</t>
  </si>
  <si>
    <t>2019年森林生态效益补偿基金管护补助</t>
  </si>
  <si>
    <t>何卫红</t>
  </si>
  <si>
    <t>公益林管护费（森林生态管护员作训服）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</si>
  <si>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年第一批林业专项资金</t>
    </r>
  </si>
  <si>
    <t>湘财建二指〔2019〕28号</t>
  </si>
  <si>
    <t>林下经济、全省外资项目配套</t>
  </si>
  <si>
    <t>炎陵县新蓝电脑店</t>
  </si>
  <si>
    <t>全省外资项目配套（购置办公设备）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</si>
  <si>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年森林资源培育专项中央预算内基建资金</t>
    </r>
  </si>
  <si>
    <t>湘财建指〔2019〕21号</t>
  </si>
  <si>
    <t>森林质量精准提升</t>
  </si>
  <si>
    <t>青石冈国有林场</t>
  </si>
  <si>
    <t>重点防护林森林质量精准提升</t>
  </si>
  <si>
    <t>2019年特殊林木培育基地等其他林业基础设施建设中央预算内基建资金</t>
  </si>
  <si>
    <t>湘财建指〔2019〕32号</t>
  </si>
  <si>
    <t>木材战略储备基地建设</t>
  </si>
  <si>
    <t>桃源洞国有林场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</si>
  <si>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年第三批交通运输事业发展专项等补助</t>
    </r>
  </si>
  <si>
    <t>湘财建指〔2020〕21号</t>
  </si>
  <si>
    <t>2020年林路养护</t>
  </si>
  <si>
    <t>林路养护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</si>
  <si>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年省预算内基建资金</t>
    </r>
  </si>
  <si>
    <t>湘财建指〔2020〕29号</t>
  </si>
  <si>
    <t>炎陵县古树名木保护</t>
  </si>
  <si>
    <t>湖南一顺建设工程有限公司等</t>
  </si>
  <si>
    <t>古树名木保护</t>
  </si>
  <si>
    <r>
      <rPr>
        <sz val="11"/>
        <color theme="1"/>
        <rFont val="Tahoma"/>
        <charset val="134"/>
      </rPr>
      <t>2018</t>
    </r>
    <r>
      <rPr>
        <sz val="11"/>
        <color theme="1"/>
        <rFont val="宋体"/>
        <charset val="134"/>
      </rPr>
      <t>年第三批林业专项资金</t>
    </r>
  </si>
  <si>
    <t>湘财农指〔2018〕31号</t>
  </si>
  <si>
    <t>古树名木</t>
  </si>
  <si>
    <t>湖南龙井项目管理有限公司</t>
  </si>
  <si>
    <t>主题公园保护建设工程</t>
  </si>
  <si>
    <r>
      <rPr>
        <sz val="11"/>
        <color theme="1"/>
        <rFont val="Tahoma"/>
        <charset val="134"/>
      </rPr>
      <t>2018</t>
    </r>
    <r>
      <rPr>
        <sz val="11"/>
        <color theme="1"/>
        <rFont val="宋体"/>
        <charset val="134"/>
      </rPr>
      <t>年中央财政科技推广示范资金</t>
    </r>
  </si>
  <si>
    <t>湘财农指〔2018〕103号</t>
  </si>
  <si>
    <t>科技推广示范资金</t>
  </si>
  <si>
    <t>炎陵县到坑楠竹培育专业合作社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</si>
  <si>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年林业改革发展资金</t>
    </r>
  </si>
  <si>
    <t>湘财预〔2019〕150号</t>
  </si>
  <si>
    <t>中央财政造林补助、中央财政森林抚育补助、中央和省级财政森林生态效益补偿基金管护补助</t>
  </si>
  <si>
    <t>2019年第二批中央财政森林抚育补助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</si>
  <si>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年中央和省级财政森林生态效益补偿补助</t>
    </r>
  </si>
  <si>
    <t>湘财预〔2019〕295号</t>
  </si>
  <si>
    <t>2020年森林生态效益补偿基金管护补助</t>
  </si>
  <si>
    <t>炎陵县财政局等</t>
  </si>
  <si>
    <t>公益林管护费支出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</si>
  <si>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年中央财政林业生态保护恢复和林业改革发展资金</t>
    </r>
  </si>
  <si>
    <t>湘财预〔2019〕298号</t>
  </si>
  <si>
    <t>中央财政造林补助、中央财政森林抚育补助、上一轮退耕还生态林纳入森林抚育、林业有害生物防治补助</t>
  </si>
  <si>
    <t>造林补助300元/亩、森林抚育200元/亩、上一轮退耕还林10元/亩</t>
  </si>
  <si>
    <t>炎陵县财政局</t>
  </si>
  <si>
    <t>造林补助、森林抚育补助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</si>
  <si>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年中央和省级财政森林资源管护补助</t>
    </r>
  </si>
  <si>
    <t>湘财预〔2020〕78号</t>
  </si>
  <si>
    <t>天然林资源专项调查检查（含公益林）</t>
  </si>
  <si>
    <t>项目实施工作人员</t>
  </si>
  <si>
    <t>天然林完善落界工作费用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</si>
  <si>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年森林植被恢复费林业专项资金</t>
    </r>
  </si>
  <si>
    <t>湘财资环指〔2019〕31号</t>
  </si>
  <si>
    <t>2019年森林植被恢复费林业专项</t>
  </si>
  <si>
    <t>沔渡镇长江村等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</si>
  <si>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年省级林业专项资金</t>
    </r>
  </si>
  <si>
    <t>湘财资环指〔2019〕36号</t>
  </si>
  <si>
    <t>2019年林路养护项目</t>
  </si>
  <si>
    <t>十都镇青石岗村等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</si>
  <si>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年省级林业生态保护修复及发展专项资金</t>
    </r>
  </si>
  <si>
    <t>湘财资环指〔2020〕42号</t>
  </si>
  <si>
    <t>林木良种资源及野生动植物资源保护、征占林地异地植被恢复、森林管护及省委省政府确定的重点工作、生态文化</t>
  </si>
  <si>
    <t>林木良种资源及野生动植物资源保护</t>
  </si>
  <si>
    <r>
      <rPr>
        <sz val="11"/>
        <color theme="1"/>
        <rFont val="宋体"/>
        <charset val="134"/>
      </rPr>
      <t>株洲市</t>
    </r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年乡村振兴专项资金</t>
    </r>
  </si>
  <si>
    <t>株财国指〔2020〕67号</t>
  </si>
  <si>
    <t>农林品牌建设</t>
  </si>
  <si>
    <t>湖南绿达新材料有限公司等</t>
  </si>
  <si>
    <t>2019年株洲市森林资源保护专项经费</t>
  </si>
  <si>
    <t>株财农指〔2019〕84号</t>
  </si>
  <si>
    <t>古树名木抢救复壮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</si>
</sst>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176" formatCode="#,##0.00_);[Red]\(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#,##0_);[Red]\(#,##0\)"/>
    <numFmt numFmtId="178" formatCode="#,##0_ "/>
    <numFmt numFmtId="179" formatCode="#,##0.00_ "/>
  </numFmts>
  <fonts count="24">
    <font>
      <sz val="11"/>
      <color indexed="8"/>
      <name val="宋体"/>
      <charset val="134"/>
    </font>
    <font>
      <sz val="24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5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5" borderId="7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0" fillId="19" borderId="9" applyNumberFormat="0" applyAlignment="0" applyProtection="0">
      <alignment vertical="center"/>
    </xf>
    <xf numFmtId="0" fontId="16" fillId="19" borderId="4" applyNumberFormat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0" borderId="0"/>
    <xf numFmtId="0" fontId="4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2" fillId="0" borderId="1" xfId="47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 wrapText="1"/>
    </xf>
    <xf numFmtId="0" fontId="3" fillId="0" borderId="1" xfId="47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0" fillId="0" borderId="0" xfId="0" applyNumberFormat="1" applyFill="1" applyAlignment="1">
      <alignment vertical="center" wrapText="1"/>
    </xf>
    <xf numFmtId="0" fontId="2" fillId="0" borderId="0" xfId="47" applyFont="1" applyFill="1"/>
    <xf numFmtId="0" fontId="3" fillId="0" borderId="0" xfId="47" applyFill="1"/>
    <xf numFmtId="0" fontId="0" fillId="0" borderId="0" xfId="0" applyFill="1" applyAlignment="1">
      <alignment horizontal="right" vertical="center" wrapText="1"/>
    </xf>
    <xf numFmtId="179" fontId="0" fillId="0" borderId="1" xfId="0" applyNumberForma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tabSelected="1" zoomScale="85" zoomScaleNormal="85" workbookViewId="0">
      <selection activeCell="C29" sqref="C29"/>
    </sheetView>
  </sheetViews>
  <sheetFormatPr defaultColWidth="9" defaultRowHeight="13.5"/>
  <cols>
    <col min="1" max="1" width="5.375" style="1" customWidth="1"/>
    <col min="2" max="2" width="27.375" style="2" customWidth="1"/>
    <col min="3" max="3" width="22.125" style="2" customWidth="1"/>
    <col min="4" max="4" width="38.2333333333333" style="2" customWidth="1"/>
    <col min="5" max="5" width="15.1416666666667" style="2" customWidth="1"/>
    <col min="6" max="6" width="15.8833333333333" style="2" customWidth="1"/>
    <col min="7" max="7" width="18.6666666666667" style="2" customWidth="1"/>
    <col min="8" max="8" width="14.125" style="2" customWidth="1"/>
    <col min="9" max="9" width="14.4083333333333" style="2" customWidth="1"/>
    <col min="10" max="10" width="15" style="2" customWidth="1"/>
    <col min="11" max="11" width="31.625" style="2" customWidth="1"/>
    <col min="12" max="12" width="16.9083333333333" style="2" customWidth="1"/>
    <col min="13" max="13" width="18.875" style="2" customWidth="1"/>
    <col min="14" max="14" width="11.625" style="2" customWidth="1"/>
    <col min="15" max="16384" width="9" style="2"/>
  </cols>
  <sheetData>
    <row r="1" ht="58.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5.5" customHeight="1" spans="13:13">
      <c r="M2" s="21" t="s">
        <v>1</v>
      </c>
    </row>
    <row r="3" ht="64.5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4" t="s">
        <v>10</v>
      </c>
      <c r="J3" s="4"/>
      <c r="K3" s="4"/>
      <c r="L3" s="15" t="s">
        <v>11</v>
      </c>
      <c r="M3" s="4" t="s">
        <v>12</v>
      </c>
    </row>
    <row r="4" ht="39" customHeight="1" spans="1:13">
      <c r="A4" s="4"/>
      <c r="B4" s="4"/>
      <c r="C4" s="4"/>
      <c r="D4" s="4"/>
      <c r="E4" s="6"/>
      <c r="F4" s="6"/>
      <c r="G4" s="6"/>
      <c r="H4" s="6"/>
      <c r="I4" s="4" t="s">
        <v>6</v>
      </c>
      <c r="J4" s="4" t="s">
        <v>13</v>
      </c>
      <c r="K4" s="4" t="s">
        <v>5</v>
      </c>
      <c r="L4" s="4"/>
      <c r="M4" s="4"/>
    </row>
    <row r="5" ht="33.95" customHeight="1" spans="1:13">
      <c r="A5" s="4" t="s">
        <v>14</v>
      </c>
      <c r="B5" s="7" t="s">
        <v>15</v>
      </c>
      <c r="C5" s="8"/>
      <c r="D5" s="8"/>
      <c r="E5" s="9">
        <f t="shared" ref="E5:I5" si="0">SUM(E6:E24)</f>
        <v>11704891.4</v>
      </c>
      <c r="F5" s="9">
        <f t="shared" si="0"/>
        <v>11704891.4</v>
      </c>
      <c r="G5" s="10"/>
      <c r="H5" s="10"/>
      <c r="I5" s="22">
        <f t="shared" si="0"/>
        <v>4701781.57</v>
      </c>
      <c r="J5" s="10"/>
      <c r="K5" s="10"/>
      <c r="L5" s="22">
        <f>SUM(L6:L24)</f>
        <v>7003109.83</v>
      </c>
      <c r="M5" s="23"/>
    </row>
    <row r="6" ht="60.75" customHeight="1" spans="1:13">
      <c r="A6" s="4">
        <v>1</v>
      </c>
      <c r="B6" s="11" t="s">
        <v>16</v>
      </c>
      <c r="C6" s="12" t="s">
        <v>17</v>
      </c>
      <c r="D6" s="4" t="s">
        <v>18</v>
      </c>
      <c r="E6" s="9">
        <f>394756.53+78000</f>
        <v>472756.53</v>
      </c>
      <c r="F6" s="9">
        <f t="shared" ref="F6:F24" si="1">E6</f>
        <v>472756.53</v>
      </c>
      <c r="G6" s="13"/>
      <c r="H6" s="13" t="s">
        <v>19</v>
      </c>
      <c r="I6" s="22">
        <f>394276.1</f>
        <v>394276.1</v>
      </c>
      <c r="J6" s="13" t="s">
        <v>20</v>
      </c>
      <c r="K6" s="13" t="s">
        <v>18</v>
      </c>
      <c r="L6" s="22">
        <f t="shared" ref="L6:L24" si="2">E6-I6</f>
        <v>78480.4300000001</v>
      </c>
      <c r="M6" s="4"/>
    </row>
    <row r="7" ht="60.75" customHeight="1" spans="1:13">
      <c r="A7" s="4">
        <v>2</v>
      </c>
      <c r="B7" s="14" t="s">
        <v>21</v>
      </c>
      <c r="C7" s="12" t="s">
        <v>17</v>
      </c>
      <c r="D7" s="15" t="s">
        <v>22</v>
      </c>
      <c r="E7" s="9">
        <v>261163</v>
      </c>
      <c r="F7" s="9">
        <f t="shared" si="1"/>
        <v>261163</v>
      </c>
      <c r="G7" s="13"/>
      <c r="H7" s="16" t="s">
        <v>23</v>
      </c>
      <c r="I7" s="22">
        <v>260552.8</v>
      </c>
      <c r="J7" s="16" t="s">
        <v>24</v>
      </c>
      <c r="K7" s="15" t="s">
        <v>22</v>
      </c>
      <c r="L7" s="22">
        <f t="shared" si="2"/>
        <v>610.200000000012</v>
      </c>
      <c r="M7" s="4"/>
    </row>
    <row r="8" ht="60.75" customHeight="1" spans="1:13">
      <c r="A8" s="4">
        <v>3</v>
      </c>
      <c r="B8" s="14" t="s">
        <v>25</v>
      </c>
      <c r="C8" s="12" t="s">
        <v>26</v>
      </c>
      <c r="D8" s="15" t="s">
        <v>27</v>
      </c>
      <c r="E8" s="9">
        <v>37044</v>
      </c>
      <c r="F8" s="9">
        <f t="shared" si="1"/>
        <v>37044</v>
      </c>
      <c r="G8" s="13"/>
      <c r="H8" s="13" t="s">
        <v>19</v>
      </c>
      <c r="I8" s="22">
        <v>37044</v>
      </c>
      <c r="J8" s="13" t="s">
        <v>28</v>
      </c>
      <c r="K8" s="13" t="s">
        <v>29</v>
      </c>
      <c r="L8" s="22">
        <f t="shared" si="2"/>
        <v>0</v>
      </c>
      <c r="M8" s="4"/>
    </row>
    <row r="9" ht="83.25" customHeight="1" spans="1:13">
      <c r="A9" s="4">
        <v>4</v>
      </c>
      <c r="B9" s="14" t="s">
        <v>30</v>
      </c>
      <c r="C9" s="12" t="s">
        <v>31</v>
      </c>
      <c r="D9" s="15" t="s">
        <v>32</v>
      </c>
      <c r="E9" s="9">
        <v>3040</v>
      </c>
      <c r="F9" s="9">
        <f t="shared" si="1"/>
        <v>3040</v>
      </c>
      <c r="G9" s="16"/>
      <c r="H9" s="16" t="s">
        <v>19</v>
      </c>
      <c r="I9" s="22">
        <v>3040</v>
      </c>
      <c r="J9" s="4" t="s">
        <v>33</v>
      </c>
      <c r="K9" s="4" t="s">
        <v>34</v>
      </c>
      <c r="L9" s="22">
        <f t="shared" si="2"/>
        <v>0</v>
      </c>
      <c r="M9" s="4"/>
    </row>
    <row r="10" ht="60.75" customHeight="1" spans="1:13">
      <c r="A10" s="4">
        <v>5</v>
      </c>
      <c r="B10" s="14" t="s">
        <v>35</v>
      </c>
      <c r="C10" s="12" t="s">
        <v>36</v>
      </c>
      <c r="D10" s="15" t="s">
        <v>37</v>
      </c>
      <c r="E10" s="9">
        <v>1000000</v>
      </c>
      <c r="F10" s="9">
        <f t="shared" si="1"/>
        <v>1000000</v>
      </c>
      <c r="G10" s="4"/>
      <c r="H10" s="13" t="s">
        <v>19</v>
      </c>
      <c r="I10" s="22">
        <v>1000000</v>
      </c>
      <c r="J10" s="4" t="s">
        <v>38</v>
      </c>
      <c r="K10" s="4" t="s">
        <v>39</v>
      </c>
      <c r="L10" s="22">
        <f t="shared" si="2"/>
        <v>0</v>
      </c>
      <c r="M10" s="4"/>
    </row>
    <row r="11" ht="60.75" customHeight="1" spans="1:13">
      <c r="A11" s="4">
        <v>6</v>
      </c>
      <c r="B11" s="11" t="s">
        <v>40</v>
      </c>
      <c r="C11" s="12" t="s">
        <v>41</v>
      </c>
      <c r="D11" s="15" t="s">
        <v>42</v>
      </c>
      <c r="E11" s="9">
        <v>500000</v>
      </c>
      <c r="F11" s="9">
        <f t="shared" si="1"/>
        <v>500000</v>
      </c>
      <c r="G11" s="4"/>
      <c r="H11" s="16" t="s">
        <v>19</v>
      </c>
      <c r="I11" s="22">
        <v>500000</v>
      </c>
      <c r="J11" s="4" t="s">
        <v>43</v>
      </c>
      <c r="K11" s="4" t="s">
        <v>42</v>
      </c>
      <c r="L11" s="22">
        <f t="shared" si="2"/>
        <v>0</v>
      </c>
      <c r="M11" s="4"/>
    </row>
    <row r="12" ht="60.75" customHeight="1" spans="1:13">
      <c r="A12" s="4">
        <v>7</v>
      </c>
      <c r="B12" s="14" t="s">
        <v>44</v>
      </c>
      <c r="C12" s="12" t="s">
        <v>45</v>
      </c>
      <c r="D12" s="15" t="s">
        <v>46</v>
      </c>
      <c r="E12" s="9">
        <v>200000</v>
      </c>
      <c r="F12" s="9">
        <f t="shared" si="1"/>
        <v>200000</v>
      </c>
      <c r="G12" s="4"/>
      <c r="H12" s="13" t="s">
        <v>19</v>
      </c>
      <c r="I12" s="22">
        <v>100000</v>
      </c>
      <c r="J12" s="4" t="s">
        <v>38</v>
      </c>
      <c r="K12" s="4" t="s">
        <v>47</v>
      </c>
      <c r="L12" s="22">
        <f t="shared" si="2"/>
        <v>100000</v>
      </c>
      <c r="M12" s="4"/>
    </row>
    <row r="13" ht="60.75" customHeight="1" spans="1:13">
      <c r="A13" s="4">
        <v>8</v>
      </c>
      <c r="B13" s="14" t="s">
        <v>48</v>
      </c>
      <c r="C13" s="17" t="s">
        <v>49</v>
      </c>
      <c r="D13" s="15" t="s">
        <v>50</v>
      </c>
      <c r="E13" s="9">
        <v>1000000</v>
      </c>
      <c r="F13" s="9">
        <f t="shared" si="1"/>
        <v>1000000</v>
      </c>
      <c r="G13" s="4"/>
      <c r="H13" s="16" t="s">
        <v>19</v>
      </c>
      <c r="I13" s="22">
        <v>532872.59</v>
      </c>
      <c r="J13" s="4" t="s">
        <v>51</v>
      </c>
      <c r="K13" s="4" t="s">
        <v>52</v>
      </c>
      <c r="L13" s="22">
        <f t="shared" si="2"/>
        <v>467127.41</v>
      </c>
      <c r="M13" s="4"/>
    </row>
    <row r="14" ht="60.75" customHeight="1" spans="1:13">
      <c r="A14" s="4">
        <v>9</v>
      </c>
      <c r="B14" s="14" t="s">
        <v>53</v>
      </c>
      <c r="C14" s="17" t="s">
        <v>54</v>
      </c>
      <c r="D14" s="15" t="s">
        <v>55</v>
      </c>
      <c r="E14" s="9">
        <v>80000</v>
      </c>
      <c r="F14" s="9">
        <f t="shared" si="1"/>
        <v>80000</v>
      </c>
      <c r="G14" s="4"/>
      <c r="H14" s="16" t="s">
        <v>19</v>
      </c>
      <c r="I14" s="22">
        <v>80000</v>
      </c>
      <c r="J14" s="4" t="s">
        <v>56</v>
      </c>
      <c r="K14" s="4" t="s">
        <v>57</v>
      </c>
      <c r="L14" s="22">
        <f t="shared" si="2"/>
        <v>0</v>
      </c>
      <c r="M14" s="4"/>
    </row>
    <row r="15" ht="60.75" customHeight="1" spans="1:13">
      <c r="A15" s="4">
        <v>10</v>
      </c>
      <c r="B15" s="14" t="s">
        <v>58</v>
      </c>
      <c r="C15" s="17" t="s">
        <v>59</v>
      </c>
      <c r="D15" s="15" t="s">
        <v>60</v>
      </c>
      <c r="E15" s="9">
        <v>125000</v>
      </c>
      <c r="F15" s="9">
        <f t="shared" si="1"/>
        <v>125000</v>
      </c>
      <c r="G15" s="4"/>
      <c r="H15" s="16" t="s">
        <v>19</v>
      </c>
      <c r="I15" s="22">
        <v>75000</v>
      </c>
      <c r="J15" s="4" t="s">
        <v>61</v>
      </c>
      <c r="K15" s="4" t="s">
        <v>60</v>
      </c>
      <c r="L15" s="22">
        <f t="shared" si="2"/>
        <v>50000</v>
      </c>
      <c r="M15" s="4"/>
    </row>
    <row r="16" ht="60.75" customHeight="1" spans="1:13">
      <c r="A16" s="4">
        <v>11</v>
      </c>
      <c r="B16" s="14" t="s">
        <v>62</v>
      </c>
      <c r="C16" s="17" t="s">
        <v>63</v>
      </c>
      <c r="D16" s="15" t="s">
        <v>64</v>
      </c>
      <c r="E16" s="9">
        <v>880180</v>
      </c>
      <c r="F16" s="9">
        <f t="shared" si="1"/>
        <v>880180</v>
      </c>
      <c r="G16" s="4"/>
      <c r="H16" s="16" t="s">
        <v>19</v>
      </c>
      <c r="I16" s="22">
        <v>100000</v>
      </c>
      <c r="J16" s="4" t="s">
        <v>38</v>
      </c>
      <c r="K16" s="4" t="s">
        <v>65</v>
      </c>
      <c r="L16" s="22">
        <f t="shared" si="2"/>
        <v>780180</v>
      </c>
      <c r="M16" s="4"/>
    </row>
    <row r="17" ht="60.75" customHeight="1" spans="1:13">
      <c r="A17" s="4">
        <v>12</v>
      </c>
      <c r="B17" s="14" t="s">
        <v>66</v>
      </c>
      <c r="C17" s="17" t="s">
        <v>67</v>
      </c>
      <c r="D17" s="15" t="s">
        <v>68</v>
      </c>
      <c r="E17" s="9">
        <v>3840407.87</v>
      </c>
      <c r="F17" s="9">
        <f t="shared" si="1"/>
        <v>3840407.87</v>
      </c>
      <c r="G17" s="4"/>
      <c r="H17" s="16" t="s">
        <v>19</v>
      </c>
      <c r="I17" s="22">
        <v>265280</v>
      </c>
      <c r="J17" s="4" t="s">
        <v>69</v>
      </c>
      <c r="K17" s="4" t="s">
        <v>70</v>
      </c>
      <c r="L17" s="22">
        <f t="shared" si="2"/>
        <v>3575127.87</v>
      </c>
      <c r="M17" s="4"/>
    </row>
    <row r="18" ht="60.75" customHeight="1" spans="1:13">
      <c r="A18" s="4">
        <v>13</v>
      </c>
      <c r="B18" s="14" t="s">
        <v>71</v>
      </c>
      <c r="C18" s="17" t="s">
        <v>72</v>
      </c>
      <c r="D18" s="15" t="s">
        <v>73</v>
      </c>
      <c r="E18" s="9">
        <v>1435300</v>
      </c>
      <c r="F18" s="9">
        <f t="shared" si="1"/>
        <v>1435300</v>
      </c>
      <c r="G18" s="4" t="s">
        <v>74</v>
      </c>
      <c r="H18" s="16" t="s">
        <v>19</v>
      </c>
      <c r="I18" s="22">
        <v>184400</v>
      </c>
      <c r="J18" s="4" t="s">
        <v>75</v>
      </c>
      <c r="K18" s="4" t="s">
        <v>76</v>
      </c>
      <c r="L18" s="22">
        <f t="shared" si="2"/>
        <v>1250900</v>
      </c>
      <c r="M18" s="4"/>
    </row>
    <row r="19" ht="60.75" customHeight="1" spans="1:13">
      <c r="A19" s="4">
        <v>14</v>
      </c>
      <c r="B19" s="14" t="s">
        <v>77</v>
      </c>
      <c r="C19" s="17" t="s">
        <v>78</v>
      </c>
      <c r="D19" s="15" t="s">
        <v>79</v>
      </c>
      <c r="E19" s="9">
        <v>70000</v>
      </c>
      <c r="F19" s="9">
        <f t="shared" si="1"/>
        <v>70000</v>
      </c>
      <c r="G19" s="4"/>
      <c r="H19" s="16" t="s">
        <v>19</v>
      </c>
      <c r="I19" s="22">
        <v>70000</v>
      </c>
      <c r="J19" s="4" t="s">
        <v>80</v>
      </c>
      <c r="K19" s="4" t="s">
        <v>81</v>
      </c>
      <c r="L19" s="22">
        <f t="shared" si="2"/>
        <v>0</v>
      </c>
      <c r="M19" s="4"/>
    </row>
    <row r="20" ht="60.75" customHeight="1" spans="1:13">
      <c r="A20" s="4">
        <v>15</v>
      </c>
      <c r="B20" s="14" t="s">
        <v>82</v>
      </c>
      <c r="C20" s="17" t="s">
        <v>83</v>
      </c>
      <c r="D20" s="15" t="s">
        <v>84</v>
      </c>
      <c r="E20" s="9">
        <v>600000</v>
      </c>
      <c r="F20" s="9">
        <f t="shared" si="1"/>
        <v>600000</v>
      </c>
      <c r="G20" s="4"/>
      <c r="H20" s="16" t="s">
        <v>19</v>
      </c>
      <c r="I20" s="22">
        <v>499316.08</v>
      </c>
      <c r="J20" s="4" t="s">
        <v>85</v>
      </c>
      <c r="K20" s="4" t="s">
        <v>84</v>
      </c>
      <c r="L20" s="22">
        <f t="shared" si="2"/>
        <v>100683.92</v>
      </c>
      <c r="M20" s="4"/>
    </row>
    <row r="21" ht="60.75" customHeight="1" spans="1:13">
      <c r="A21" s="4">
        <v>16</v>
      </c>
      <c r="B21" s="14" t="s">
        <v>86</v>
      </c>
      <c r="C21" s="17" t="s">
        <v>87</v>
      </c>
      <c r="D21" s="15" t="s">
        <v>88</v>
      </c>
      <c r="E21" s="9">
        <v>200000</v>
      </c>
      <c r="F21" s="9">
        <f t="shared" si="1"/>
        <v>200000</v>
      </c>
      <c r="G21" s="4"/>
      <c r="H21" s="16" t="s">
        <v>19</v>
      </c>
      <c r="I21" s="22">
        <v>200000</v>
      </c>
      <c r="J21" s="4" t="s">
        <v>89</v>
      </c>
      <c r="K21" s="4" t="s">
        <v>47</v>
      </c>
      <c r="L21" s="22">
        <f t="shared" si="2"/>
        <v>0</v>
      </c>
      <c r="M21" s="4"/>
    </row>
    <row r="22" ht="60.75" customHeight="1" spans="1:13">
      <c r="A22" s="4">
        <v>17</v>
      </c>
      <c r="B22" s="14" t="s">
        <v>90</v>
      </c>
      <c r="C22" s="17" t="s">
        <v>91</v>
      </c>
      <c r="D22" s="15" t="s">
        <v>92</v>
      </c>
      <c r="E22" s="9">
        <v>700000</v>
      </c>
      <c r="F22" s="9">
        <f t="shared" si="1"/>
        <v>700000</v>
      </c>
      <c r="G22" s="4"/>
      <c r="H22" s="16" t="s">
        <v>19</v>
      </c>
      <c r="I22" s="22">
        <v>100000</v>
      </c>
      <c r="J22" s="4" t="s">
        <v>38</v>
      </c>
      <c r="K22" s="4" t="s">
        <v>93</v>
      </c>
      <c r="L22" s="22">
        <f t="shared" si="2"/>
        <v>600000</v>
      </c>
      <c r="M22" s="4"/>
    </row>
    <row r="23" ht="60.75" customHeight="1" spans="1:13">
      <c r="A23" s="4">
        <v>18</v>
      </c>
      <c r="B23" s="11" t="s">
        <v>94</v>
      </c>
      <c r="C23" s="17" t="s">
        <v>95</v>
      </c>
      <c r="D23" s="15" t="s">
        <v>96</v>
      </c>
      <c r="E23" s="9">
        <v>200000</v>
      </c>
      <c r="F23" s="9">
        <f t="shared" si="1"/>
        <v>200000</v>
      </c>
      <c r="G23" s="4"/>
      <c r="H23" s="16" t="s">
        <v>19</v>
      </c>
      <c r="I23" s="22">
        <v>200000</v>
      </c>
      <c r="J23" s="4" t="s">
        <v>97</v>
      </c>
      <c r="K23" s="4" t="s">
        <v>96</v>
      </c>
      <c r="L23" s="22">
        <f t="shared" si="2"/>
        <v>0</v>
      </c>
      <c r="M23" s="4"/>
    </row>
    <row r="24" ht="60.75" customHeight="1" spans="1:13">
      <c r="A24" s="4">
        <v>19</v>
      </c>
      <c r="B24" s="4" t="s">
        <v>98</v>
      </c>
      <c r="C24" s="4" t="s">
        <v>99</v>
      </c>
      <c r="D24" s="4" t="s">
        <v>100</v>
      </c>
      <c r="E24" s="9">
        <v>100000</v>
      </c>
      <c r="F24" s="9">
        <f t="shared" si="1"/>
        <v>100000</v>
      </c>
      <c r="G24" s="4"/>
      <c r="H24" s="16" t="s">
        <v>19</v>
      </c>
      <c r="I24" s="22">
        <v>100000</v>
      </c>
      <c r="J24" s="4" t="s">
        <v>56</v>
      </c>
      <c r="K24" s="4" t="s">
        <v>57</v>
      </c>
      <c r="L24" s="22">
        <f t="shared" si="2"/>
        <v>0</v>
      </c>
      <c r="M24" s="4"/>
    </row>
    <row r="25" spans="5:6">
      <c r="E25" s="18"/>
      <c r="F25" s="18"/>
    </row>
    <row r="26" spans="4:6">
      <c r="D26" s="19"/>
      <c r="E26" s="18"/>
      <c r="F26" s="18"/>
    </row>
    <row r="27" ht="14.25" spans="4:6">
      <c r="D27" s="20"/>
      <c r="E27" s="18"/>
      <c r="F27" s="18"/>
    </row>
    <row r="28" ht="14.25" spans="4:6">
      <c r="D28" s="20"/>
      <c r="E28" s="18"/>
      <c r="F28" s="18"/>
    </row>
    <row r="29" ht="14.25" spans="4:6">
      <c r="D29" s="20"/>
      <c r="E29" s="18"/>
      <c r="F29" s="18"/>
    </row>
    <row r="30" ht="14.25" spans="4:6">
      <c r="D30" s="20"/>
      <c r="E30" s="18"/>
      <c r="F30" s="18"/>
    </row>
    <row r="31" ht="14.25" spans="4:6">
      <c r="D31" s="20"/>
      <c r="E31" s="18"/>
      <c r="F31" s="18"/>
    </row>
    <row r="32" ht="14.25" spans="4:6">
      <c r="D32" s="20"/>
      <c r="E32" s="18"/>
      <c r="F32" s="18"/>
    </row>
    <row r="33" ht="14.25" spans="4:6">
      <c r="D33" s="20"/>
      <c r="E33" s="18"/>
      <c r="F33" s="18"/>
    </row>
    <row r="34" spans="5:6">
      <c r="E34" s="18"/>
      <c r="F34" s="18"/>
    </row>
    <row r="35" spans="5:6">
      <c r="E35" s="18"/>
      <c r="F35" s="18"/>
    </row>
    <row r="36" spans="5:6">
      <c r="E36" s="18"/>
      <c r="F36" s="18"/>
    </row>
  </sheetData>
  <mergeCells count="12">
    <mergeCell ref="A1:M1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</mergeCells>
  <printOptions horizontalCentered="1"/>
  <pageMargins left="0.511811023622047" right="0.511811023622047" top="0.748031496062992" bottom="0.748031496062992" header="0.31496062992126" footer="0.31496062992126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财政专项2021.1-3月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小葫芦</cp:lastModifiedBy>
  <dcterms:created xsi:type="dcterms:W3CDTF">2021-04-08T09:28:00Z</dcterms:created>
  <dcterms:modified xsi:type="dcterms:W3CDTF">2021-04-12T00:03:23Z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07874DB2748842E191CFD85C9E6AC5DA</vt:lpwstr>
  </property>
  <property fmtid="{D5CDD505-2E9C-101B-9397-08002B2CF9AE}" pid="3" name="KSOProductBuildVer">
    <vt:lpwstr>2052-11.1.0.10356</vt:lpwstr>
  </property>
</Properties>
</file>