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-7" sheetId="7" r:id="rId1"/>
  </sheets>
  <definedNames>
    <definedName name="_xlnm.Print_Titles" localSheetId="0">'2020-7'!$1:$4</definedName>
  </definedNames>
  <calcPr calcId="144525"/>
</workbook>
</file>

<file path=xl/sharedStrings.xml><?xml version="1.0" encoding="utf-8"?>
<sst xmlns="http://schemas.openxmlformats.org/spreadsheetml/2006/main" count="140" uniqueCount="100">
  <si>
    <t>炎陵县科技和工业信息化局2020年度1-7月财政专项资金分配使用情况表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</si>
  <si>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</si>
  <si>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</si>
  <si>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</si>
  <si>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</si>
  <si>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</si>
  <si>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</si>
  <si>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</si>
  <si>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截至7月31日止余额</t>
  </si>
  <si>
    <t>备注</t>
  </si>
  <si>
    <t>单位/项目名称</t>
  </si>
  <si>
    <t>一</t>
  </si>
  <si>
    <t>一般公共服务</t>
  </si>
  <si>
    <t>一般行政管理事务</t>
  </si>
  <si>
    <t>株财企指[2018]56号</t>
  </si>
  <si>
    <t>信息产业专项经费</t>
  </si>
  <si>
    <t>科工信局</t>
  </si>
  <si>
    <t>科工信局安排信息产业专项经费</t>
  </si>
  <si>
    <t>项目资金共100000元，2019年压缩支出核减12679.08元</t>
  </si>
  <si>
    <t>其他城乡社区公共设施支出</t>
  </si>
  <si>
    <t>株财建指[2018]31号</t>
  </si>
  <si>
    <t>市项目攻坚奖励经费</t>
  </si>
  <si>
    <t>科工信局安排项目攻坚奖励经费</t>
  </si>
  <si>
    <t>其他一般公共服务支出</t>
  </si>
  <si>
    <t>20年三级干部会议奖励文件</t>
  </si>
  <si>
    <t>三级干部大会工业企业奖励专项资金</t>
  </si>
  <si>
    <t>欧科亿等22家企业</t>
  </si>
  <si>
    <t>其他工业和信息产业监管支出</t>
  </si>
  <si>
    <t>株财企指[2018]44号</t>
  </si>
  <si>
    <t>制造强省新上规模以上企业工作经费</t>
  </si>
  <si>
    <t>科工信局安排制造强省新上规模以上企业工作经费</t>
  </si>
  <si>
    <t>基础公共卫生服务</t>
  </si>
  <si>
    <t>湘财预［2019］123号</t>
  </si>
  <si>
    <t>疫情防控工作经费</t>
  </si>
  <si>
    <t>株财预指[2019]53号</t>
  </si>
  <si>
    <t>市对县区补助经费</t>
  </si>
  <si>
    <t>宇邦8W</t>
  </si>
  <si>
    <t>其他国有土地使用权出让收入安排的支出</t>
  </si>
  <si>
    <t>株财外指[2019]41号</t>
  </si>
  <si>
    <t>支持产业发展经费</t>
  </si>
  <si>
    <t>科税5W</t>
  </si>
  <si>
    <t>炎科工信字[2020]7号</t>
  </si>
  <si>
    <t>盛发木业搬迁补偿经费</t>
  </si>
  <si>
    <t>盛发木业</t>
  </si>
  <si>
    <t>株财预指[2020]2号</t>
  </si>
  <si>
    <t>智能化技术改造项目补助经费</t>
  </si>
  <si>
    <t>国声</t>
  </si>
  <si>
    <t>中小企业发展专项支出</t>
  </si>
  <si>
    <t>湘财企指[2020]12号</t>
  </si>
  <si>
    <t>第一批中小企业发展专项</t>
  </si>
  <si>
    <t>福来喜</t>
  </si>
  <si>
    <t>万企帮万村扶贫专项经费</t>
  </si>
  <si>
    <t>五</t>
  </si>
  <si>
    <t>科学技术</t>
  </si>
  <si>
    <t>科技成果转化与扩散</t>
  </si>
  <si>
    <t>湘财教指[2018]47号</t>
  </si>
  <si>
    <t>科技扶贫专家服务团工作经费</t>
  </si>
  <si>
    <t>科技扶贫专家服务团</t>
  </si>
  <si>
    <t>科技扶贫专家服务团茶艺培训及茶叶评审活动支出</t>
  </si>
  <si>
    <t>项目资金共200000元，2018-2019年已使用134059.5元</t>
  </si>
  <si>
    <t>其他科学技术支出</t>
  </si>
  <si>
    <t>炎科工信联发[2019]8号</t>
  </si>
  <si>
    <t>科技三项经费</t>
  </si>
  <si>
    <t>科工信局安排科技三项经费</t>
  </si>
  <si>
    <t>株财企指[2018]51号</t>
  </si>
  <si>
    <t>科学技术专项经费</t>
  </si>
  <si>
    <t>科工信局安排科学技术经费</t>
  </si>
  <si>
    <t>科技重大专项</t>
  </si>
  <si>
    <t>株财企指[2019]24号</t>
  </si>
  <si>
    <t>科技发展专项经费</t>
  </si>
  <si>
    <t>顺华5W宇邦5W鸿达5W高力5W国声5W天伦2W宇帮1.2W福祥蛋1.2W华斯盛0.8W同睦20W长江10W神农白茶20W</t>
  </si>
  <si>
    <t>株财企指[2019]22号</t>
  </si>
  <si>
    <t>科技研发管理补助经费</t>
  </si>
  <si>
    <t>欧科亿等26家企业</t>
  </si>
  <si>
    <t>株财企指[2019]25号</t>
  </si>
  <si>
    <t>经济信息产业发展专项经费</t>
  </si>
  <si>
    <t>今成10W国声10W银太30W欧科亿31W金石5W东信30W</t>
  </si>
  <si>
    <t>产业技术研究与开发</t>
  </si>
  <si>
    <t>湘财企指[2019]50号</t>
  </si>
  <si>
    <t>制造强省专项经费</t>
  </si>
  <si>
    <t>今成35W万昌35W金石35W船形化工35W</t>
  </si>
  <si>
    <t>株财企指[2019]49号</t>
  </si>
  <si>
    <t>市级星创天地补助经费</t>
  </si>
  <si>
    <t>神农生态茶叶10W</t>
  </si>
  <si>
    <t>湘财教指[2019]52号</t>
  </si>
  <si>
    <t>省创新型城市建设专项经费</t>
  </si>
  <si>
    <t>惠农果业10W米溪茗峰茶叶</t>
  </si>
  <si>
    <t>株财企指[2019]46号</t>
  </si>
  <si>
    <t>科工信局安排经济信息产业发展专项经费</t>
  </si>
  <si>
    <t>株财企指[2019]31号</t>
  </si>
  <si>
    <t>新型城市建设经费</t>
  </si>
  <si>
    <t>今成20W</t>
  </si>
  <si>
    <t>株财企指[2019]50号</t>
  </si>
  <si>
    <t>国声20W潭龙20W全康10W今成5W国声8W国声0.5W欧科亿2.5W江钨1W</t>
  </si>
  <si>
    <t>其他技术研究与开发</t>
  </si>
  <si>
    <t>湘财企指[2019]70号</t>
  </si>
  <si>
    <t>技改税收增量奖补经费</t>
  </si>
  <si>
    <t>国声77.16W金石5.53W银太1.77W瑞丰7.31W江钨25.86W潭龙4.74W今成8.86W鸿达5.6W宗义4.24W振盛7.86W</t>
  </si>
  <si>
    <t>株财预指[2020]9号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</si>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</sst>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workbookViewId="0">
      <pane ySplit="4" topLeftCell="A14" activePane="bottomLeft" state="frozen"/>
      <selection/>
      <selection pane="bottomLeft" activeCell="G8" sqref="G8"/>
    </sheetView>
  </sheetViews>
  <sheetFormatPr defaultColWidth="9" defaultRowHeight="13.5"/>
  <cols>
    <col min="1" max="1" width="5.5" style="2" customWidth="1"/>
    <col min="2" max="2" width="20.375" style="3" customWidth="1"/>
    <col min="3" max="3" width="11.75" style="3" customWidth="1"/>
    <col min="4" max="4" width="30.625" style="3" customWidth="1"/>
    <col min="5" max="5" width="16.125" style="4" customWidth="1"/>
    <col min="6" max="6" width="12.375" style="3" customWidth="1"/>
    <col min="7" max="7" width="15" style="3" customWidth="1"/>
    <col min="8" max="8" width="24.125" style="3" customWidth="1"/>
    <col min="9" max="9" width="9" style="3"/>
    <col min="10" max="10" width="21.75" style="5" customWidth="1"/>
    <col min="11" max="16384" width="9" style="5"/>
  </cols>
  <sheetData>
    <row r="1" ht="33" customHeight="1" spans="1:10">
      <c r="A1" s="23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9.5" customHeight="1" spans="9:9">
      <c r="I2" s="3" t="s">
        <v>1</v>
      </c>
    </row>
    <row r="3" ht="19.5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24" t="s">
        <v>8</v>
      </c>
      <c r="J3" s="7" t="s">
        <v>9</v>
      </c>
    </row>
    <row r="4" ht="22.5" customHeight="1" spans="1:10">
      <c r="A4" s="7"/>
      <c r="B4" s="8"/>
      <c r="C4" s="8"/>
      <c r="D4" s="8"/>
      <c r="E4" s="10"/>
      <c r="F4" s="8" t="s">
        <v>6</v>
      </c>
      <c r="G4" s="8" t="s">
        <v>10</v>
      </c>
      <c r="H4" s="8" t="s">
        <v>5</v>
      </c>
      <c r="I4" s="8"/>
      <c r="J4" s="7"/>
    </row>
    <row r="5" ht="47.25" customHeight="1" spans="1:10">
      <c r="A5" s="11" t="s">
        <v>11</v>
      </c>
      <c r="B5" s="12" t="s">
        <v>12</v>
      </c>
      <c r="C5" s="13"/>
      <c r="D5" s="13"/>
      <c r="E5" s="14">
        <f>SUM(E6:E15)</f>
        <v>3052328.26</v>
      </c>
      <c r="F5" s="14">
        <f>SUM(F6:F15)</f>
        <v>3052328.26</v>
      </c>
      <c r="G5" s="13"/>
      <c r="H5" s="13"/>
      <c r="I5" s="14">
        <f>SUM(I6:I9)</f>
        <v>0</v>
      </c>
      <c r="J5" s="19"/>
    </row>
    <row r="6" ht="47.25" customHeight="1" spans="1:10">
      <c r="A6" s="7"/>
      <c r="B6" s="15" t="s">
        <v>13</v>
      </c>
      <c r="C6" s="8" t="s">
        <v>14</v>
      </c>
      <c r="D6" s="8" t="s">
        <v>15</v>
      </c>
      <c r="E6" s="16">
        <v>87320.92</v>
      </c>
      <c r="F6" s="16">
        <v>87320.92</v>
      </c>
      <c r="G6" s="8" t="s">
        <v>16</v>
      </c>
      <c r="H6" s="8" t="s">
        <v>17</v>
      </c>
      <c r="I6" s="16"/>
      <c r="J6" s="20" t="s">
        <v>18</v>
      </c>
    </row>
    <row r="7" ht="47.25" customHeight="1" spans="1:10">
      <c r="A7" s="7"/>
      <c r="B7" s="15" t="s">
        <v>19</v>
      </c>
      <c r="C7" s="8" t="s">
        <v>20</v>
      </c>
      <c r="D7" s="8" t="s">
        <v>21</v>
      </c>
      <c r="E7" s="16">
        <v>150000</v>
      </c>
      <c r="F7" s="16">
        <v>150000</v>
      </c>
      <c r="G7" s="8" t="s">
        <v>16</v>
      </c>
      <c r="H7" s="8" t="s">
        <v>22</v>
      </c>
      <c r="I7" s="16"/>
      <c r="J7" s="21"/>
    </row>
    <row r="8" ht="47.25" customHeight="1" spans="1:10">
      <c r="A8" s="7"/>
      <c r="B8" s="15" t="s">
        <v>23</v>
      </c>
      <c r="C8" s="8" t="s">
        <v>24</v>
      </c>
      <c r="D8" s="8" t="s">
        <v>25</v>
      </c>
      <c r="E8" s="16">
        <v>1300000</v>
      </c>
      <c r="F8" s="16">
        <v>1300000</v>
      </c>
      <c r="G8" s="8" t="s">
        <v>26</v>
      </c>
      <c r="H8" s="8" t="s">
        <v>25</v>
      </c>
      <c r="I8" s="16"/>
      <c r="J8" s="21"/>
    </row>
    <row r="9" ht="47.25" customHeight="1" spans="1:10">
      <c r="A9" s="7"/>
      <c r="B9" s="15" t="s">
        <v>27</v>
      </c>
      <c r="C9" s="8" t="s">
        <v>28</v>
      </c>
      <c r="D9" s="8" t="s">
        <v>29</v>
      </c>
      <c r="E9" s="16">
        <v>61000</v>
      </c>
      <c r="F9" s="16">
        <v>61000</v>
      </c>
      <c r="G9" s="8" t="s">
        <v>16</v>
      </c>
      <c r="H9" s="8" t="s">
        <v>30</v>
      </c>
      <c r="I9" s="16"/>
      <c r="J9" s="21"/>
    </row>
    <row r="10" ht="47.25" customHeight="1" spans="1:10">
      <c r="A10" s="7"/>
      <c r="B10" s="15" t="s">
        <v>31</v>
      </c>
      <c r="C10" s="8" t="s">
        <v>32</v>
      </c>
      <c r="D10" s="8" t="s">
        <v>33</v>
      </c>
      <c r="E10" s="16">
        <v>100000</v>
      </c>
      <c r="F10" s="16">
        <v>100000</v>
      </c>
      <c r="G10" s="8" t="s">
        <v>16</v>
      </c>
      <c r="H10" s="8" t="s">
        <v>33</v>
      </c>
      <c r="I10" s="16"/>
      <c r="J10" s="21"/>
    </row>
    <row r="11" ht="47.25" customHeight="1" spans="1:10">
      <c r="A11" s="7"/>
      <c r="B11" s="15" t="s">
        <v>23</v>
      </c>
      <c r="C11" s="8" t="s">
        <v>34</v>
      </c>
      <c r="D11" s="8" t="s">
        <v>35</v>
      </c>
      <c r="E11" s="16">
        <v>80000</v>
      </c>
      <c r="F11" s="16">
        <v>80000</v>
      </c>
      <c r="G11" s="8" t="s">
        <v>36</v>
      </c>
      <c r="H11" s="8" t="s">
        <v>35</v>
      </c>
      <c r="I11" s="16"/>
      <c r="J11" s="21"/>
    </row>
    <row r="12" ht="47.25" customHeight="1" spans="1:10">
      <c r="A12" s="7"/>
      <c r="B12" s="15" t="s">
        <v>37</v>
      </c>
      <c r="C12" s="8" t="s">
        <v>38</v>
      </c>
      <c r="D12" s="8" t="s">
        <v>39</v>
      </c>
      <c r="E12" s="16">
        <v>50000</v>
      </c>
      <c r="F12" s="16">
        <v>50000</v>
      </c>
      <c r="G12" s="8" t="s">
        <v>40</v>
      </c>
      <c r="H12" s="8" t="s">
        <v>39</v>
      </c>
      <c r="I12" s="16"/>
      <c r="J12" s="21"/>
    </row>
    <row r="13" ht="47.25" customHeight="1" spans="1:10">
      <c r="A13" s="7"/>
      <c r="B13" s="15" t="s">
        <v>23</v>
      </c>
      <c r="C13" s="8" t="s">
        <v>41</v>
      </c>
      <c r="D13" s="8" t="s">
        <v>42</v>
      </c>
      <c r="E13" s="16">
        <v>724007.34</v>
      </c>
      <c r="F13" s="16">
        <v>724007.34</v>
      </c>
      <c r="G13" s="8" t="s">
        <v>43</v>
      </c>
      <c r="H13" s="8" t="s">
        <v>42</v>
      </c>
      <c r="I13" s="16"/>
      <c r="J13" s="21"/>
    </row>
    <row r="14" ht="47.25" customHeight="1" spans="1:10">
      <c r="A14" s="7"/>
      <c r="B14" s="15" t="s">
        <v>23</v>
      </c>
      <c r="C14" s="8" t="s">
        <v>44</v>
      </c>
      <c r="D14" s="8" t="s">
        <v>45</v>
      </c>
      <c r="E14" s="16">
        <v>200000</v>
      </c>
      <c r="F14" s="16">
        <v>200000</v>
      </c>
      <c r="G14" s="8" t="s">
        <v>46</v>
      </c>
      <c r="H14" s="8" t="s">
        <v>45</v>
      </c>
      <c r="I14" s="16"/>
      <c r="J14" s="21"/>
    </row>
    <row r="15" ht="47.25" customHeight="1" spans="1:10">
      <c r="A15" s="7"/>
      <c r="B15" s="15" t="s">
        <v>47</v>
      </c>
      <c r="C15" s="8" t="s">
        <v>48</v>
      </c>
      <c r="D15" s="8" t="s">
        <v>49</v>
      </c>
      <c r="E15" s="16">
        <v>300000</v>
      </c>
      <c r="F15" s="16">
        <v>300000</v>
      </c>
      <c r="G15" s="8" t="s">
        <v>50</v>
      </c>
      <c r="H15" s="8" t="s">
        <v>51</v>
      </c>
      <c r="I15" s="16"/>
      <c r="J15" s="21"/>
    </row>
    <row r="16" ht="47.25" customHeight="1" spans="1:10">
      <c r="A16" s="11" t="s">
        <v>52</v>
      </c>
      <c r="B16" s="12" t="s">
        <v>53</v>
      </c>
      <c r="C16" s="13"/>
      <c r="D16" s="13"/>
      <c r="E16" s="14">
        <f>SUM(E17:E31)</f>
        <v>7422100</v>
      </c>
      <c r="F16" s="14">
        <f>SUM(F17:F31)</f>
        <v>7382100</v>
      </c>
      <c r="G16" s="13"/>
      <c r="H16" s="13"/>
      <c r="I16" s="14">
        <f>SUM(I17:I18)</f>
        <v>0</v>
      </c>
      <c r="J16" s="19"/>
    </row>
    <row r="17" ht="47.25" customHeight="1" spans="1:10">
      <c r="A17" s="7"/>
      <c r="B17" s="8" t="s">
        <v>54</v>
      </c>
      <c r="C17" s="8" t="s">
        <v>55</v>
      </c>
      <c r="D17" s="8" t="s">
        <v>56</v>
      </c>
      <c r="E17" s="16">
        <v>50000</v>
      </c>
      <c r="F17" s="16">
        <v>50000</v>
      </c>
      <c r="G17" s="8" t="s">
        <v>57</v>
      </c>
      <c r="H17" s="8" t="s">
        <v>58</v>
      </c>
      <c r="I17" s="16">
        <f>E17-F17</f>
        <v>0</v>
      </c>
      <c r="J17" s="20" t="s">
        <v>59</v>
      </c>
    </row>
    <row r="18" ht="47.25" customHeight="1" spans="1:10">
      <c r="A18" s="7"/>
      <c r="B18" s="8" t="s">
        <v>60</v>
      </c>
      <c r="C18" s="8" t="s">
        <v>61</v>
      </c>
      <c r="D18" s="8" t="s">
        <v>62</v>
      </c>
      <c r="E18" s="16">
        <v>440000</v>
      </c>
      <c r="F18" s="16">
        <v>400000</v>
      </c>
      <c r="G18" s="8" t="s">
        <v>16</v>
      </c>
      <c r="H18" s="8" t="s">
        <v>63</v>
      </c>
      <c r="I18" s="16"/>
      <c r="J18" s="21"/>
    </row>
    <row r="19" ht="63.75" customHeight="1" spans="1:10">
      <c r="A19" s="7"/>
      <c r="B19" s="8" t="s">
        <v>60</v>
      </c>
      <c r="C19" s="8" t="s">
        <v>64</v>
      </c>
      <c r="D19" s="8" t="s">
        <v>65</v>
      </c>
      <c r="E19" s="16">
        <v>80000</v>
      </c>
      <c r="F19" s="16">
        <v>80000</v>
      </c>
      <c r="G19" s="8" t="s">
        <v>16</v>
      </c>
      <c r="H19" s="8" t="s">
        <v>66</v>
      </c>
      <c r="I19" s="16"/>
      <c r="J19" s="8"/>
    </row>
    <row r="20" ht="80.25" customHeight="1" spans="1:10">
      <c r="A20" s="7"/>
      <c r="B20" s="8" t="s">
        <v>67</v>
      </c>
      <c r="C20" s="8" t="s">
        <v>68</v>
      </c>
      <c r="D20" s="8" t="s">
        <v>69</v>
      </c>
      <c r="E20" s="16">
        <v>852000</v>
      </c>
      <c r="F20" s="16">
        <v>852000</v>
      </c>
      <c r="G20" s="8" t="s">
        <v>70</v>
      </c>
      <c r="H20" s="8" t="s">
        <v>69</v>
      </c>
      <c r="I20" s="16"/>
      <c r="J20" s="8"/>
    </row>
    <row r="21" ht="63.75" customHeight="1" spans="1:10">
      <c r="A21" s="7"/>
      <c r="B21" s="8" t="s">
        <v>67</v>
      </c>
      <c r="C21" s="8" t="s">
        <v>71</v>
      </c>
      <c r="D21" s="8" t="s">
        <v>72</v>
      </c>
      <c r="E21" s="16">
        <v>330000</v>
      </c>
      <c r="F21" s="16">
        <v>330000</v>
      </c>
      <c r="G21" s="8" t="s">
        <v>73</v>
      </c>
      <c r="H21" s="8" t="s">
        <v>72</v>
      </c>
      <c r="I21" s="16"/>
      <c r="J21" s="8"/>
    </row>
    <row r="22" ht="63.75" customHeight="1" spans="1:10">
      <c r="A22" s="7"/>
      <c r="B22" s="8" t="s">
        <v>60</v>
      </c>
      <c r="C22" s="8" t="s">
        <v>74</v>
      </c>
      <c r="D22" s="8" t="s">
        <v>75</v>
      </c>
      <c r="E22" s="16">
        <v>1160000</v>
      </c>
      <c r="F22" s="16">
        <v>1160000</v>
      </c>
      <c r="G22" s="8" t="s">
        <v>76</v>
      </c>
      <c r="H22" s="8" t="s">
        <v>75</v>
      </c>
      <c r="I22" s="16"/>
      <c r="J22" s="8"/>
    </row>
    <row r="23" ht="63.75" customHeight="1" spans="1:10">
      <c r="A23" s="7"/>
      <c r="B23" s="8" t="s">
        <v>77</v>
      </c>
      <c r="C23" s="8" t="s">
        <v>78</v>
      </c>
      <c r="D23" s="8" t="s">
        <v>79</v>
      </c>
      <c r="E23" s="16">
        <v>1400000</v>
      </c>
      <c r="F23" s="16">
        <v>1400000</v>
      </c>
      <c r="G23" s="8" t="s">
        <v>80</v>
      </c>
      <c r="H23" s="8" t="s">
        <v>79</v>
      </c>
      <c r="I23" s="16"/>
      <c r="J23" s="8"/>
    </row>
    <row r="24" ht="63.75" customHeight="1" spans="1:10">
      <c r="A24" s="7"/>
      <c r="B24" s="8" t="s">
        <v>67</v>
      </c>
      <c r="C24" s="8" t="s">
        <v>81</v>
      </c>
      <c r="D24" s="8" t="s">
        <v>82</v>
      </c>
      <c r="E24" s="16">
        <v>100000</v>
      </c>
      <c r="F24" s="16">
        <v>100000</v>
      </c>
      <c r="G24" s="8" t="s">
        <v>83</v>
      </c>
      <c r="H24" s="8" t="s">
        <v>82</v>
      </c>
      <c r="I24" s="16"/>
      <c r="J24" s="8"/>
    </row>
    <row r="25" ht="63.75" customHeight="1" spans="1:10">
      <c r="A25" s="7"/>
      <c r="B25" s="8" t="s">
        <v>54</v>
      </c>
      <c r="C25" s="8" t="s">
        <v>84</v>
      </c>
      <c r="D25" s="8" t="s">
        <v>85</v>
      </c>
      <c r="E25" s="16">
        <v>200000</v>
      </c>
      <c r="F25" s="16">
        <v>200000</v>
      </c>
      <c r="G25" s="8" t="s">
        <v>86</v>
      </c>
      <c r="H25" s="8" t="s">
        <v>85</v>
      </c>
      <c r="I25" s="16"/>
      <c r="J25" s="8"/>
    </row>
    <row r="26" ht="63.75" customHeight="1" spans="1:10">
      <c r="A26" s="7"/>
      <c r="B26" s="8" t="s">
        <v>60</v>
      </c>
      <c r="C26" s="8" t="s">
        <v>87</v>
      </c>
      <c r="D26" s="8" t="s">
        <v>75</v>
      </c>
      <c r="E26" s="16">
        <v>150000</v>
      </c>
      <c r="F26" s="16">
        <v>150000</v>
      </c>
      <c r="G26" s="8" t="s">
        <v>16</v>
      </c>
      <c r="H26" s="8" t="s">
        <v>88</v>
      </c>
      <c r="I26" s="16"/>
      <c r="J26" s="8"/>
    </row>
    <row r="27" ht="63.75" customHeight="1" spans="1:10">
      <c r="A27" s="7"/>
      <c r="B27" s="8" t="s">
        <v>67</v>
      </c>
      <c r="C27" s="8" t="s">
        <v>89</v>
      </c>
      <c r="D27" s="8" t="s">
        <v>90</v>
      </c>
      <c r="E27" s="16">
        <v>200000</v>
      </c>
      <c r="F27" s="16">
        <v>200000</v>
      </c>
      <c r="G27" s="8" t="s">
        <v>91</v>
      </c>
      <c r="H27" s="8" t="s">
        <v>90</v>
      </c>
      <c r="I27" s="16"/>
      <c r="J27" s="8"/>
    </row>
    <row r="28" ht="63.75" customHeight="1" spans="1:10">
      <c r="A28" s="7"/>
      <c r="B28" s="8" t="s">
        <v>60</v>
      </c>
      <c r="C28" s="8" t="s">
        <v>92</v>
      </c>
      <c r="D28" s="8" t="s">
        <v>75</v>
      </c>
      <c r="E28" s="16">
        <v>670000</v>
      </c>
      <c r="F28" s="16">
        <v>670000</v>
      </c>
      <c r="G28" s="8" t="s">
        <v>93</v>
      </c>
      <c r="H28" s="8" t="s">
        <v>75</v>
      </c>
      <c r="I28" s="16"/>
      <c r="J28" s="8"/>
    </row>
    <row r="29" ht="124.5" customHeight="1" spans="1:10">
      <c r="A29" s="7"/>
      <c r="B29" s="8" t="s">
        <v>94</v>
      </c>
      <c r="C29" s="8" t="s">
        <v>95</v>
      </c>
      <c r="D29" s="8" t="s">
        <v>96</v>
      </c>
      <c r="E29" s="16">
        <v>1490100</v>
      </c>
      <c r="F29" s="16">
        <v>1490100</v>
      </c>
      <c r="G29" s="8" t="s">
        <v>97</v>
      </c>
      <c r="H29" s="8" t="s">
        <v>96</v>
      </c>
      <c r="I29" s="16"/>
      <c r="J29" s="8"/>
    </row>
    <row r="30" ht="48" customHeight="1" spans="1:10">
      <c r="A30" s="7"/>
      <c r="B30" s="8" t="s">
        <v>60</v>
      </c>
      <c r="C30" s="8" t="s">
        <v>98</v>
      </c>
      <c r="D30" s="8" t="s">
        <v>45</v>
      </c>
      <c r="E30" s="16">
        <v>300000</v>
      </c>
      <c r="F30" s="16">
        <v>300000</v>
      </c>
      <c r="G30" s="8" t="s">
        <v>46</v>
      </c>
      <c r="H30" s="8" t="s">
        <v>45</v>
      </c>
      <c r="I30" s="16"/>
      <c r="J30" s="8"/>
    </row>
    <row r="31" ht="54" customHeight="1" spans="1:10">
      <c r="A31" s="7"/>
      <c r="B31" s="8"/>
      <c r="C31" s="8"/>
      <c r="D31" s="8"/>
      <c r="E31" s="16"/>
      <c r="F31" s="16"/>
      <c r="G31" s="8"/>
      <c r="H31" s="8"/>
      <c r="I31" s="16"/>
      <c r="J31" s="8"/>
    </row>
    <row r="32" s="1" customFormat="1" ht="47.25" customHeight="1" spans="1:10">
      <c r="A32" s="17" t="s">
        <v>99</v>
      </c>
      <c r="B32" s="18"/>
      <c r="C32" s="13"/>
      <c r="D32" s="13"/>
      <c r="E32" s="14">
        <f t="shared" ref="E32:I32" si="0">SUM(E16,E5)</f>
        <v>10474428.26</v>
      </c>
      <c r="F32" s="14">
        <f t="shared" si="0"/>
        <v>10434428.26</v>
      </c>
      <c r="G32" s="13"/>
      <c r="H32" s="13"/>
      <c r="I32" s="14">
        <f t="shared" si="0"/>
        <v>0</v>
      </c>
      <c r="J32" s="22"/>
    </row>
  </sheetData>
  <mergeCells count="10">
    <mergeCell ref="A1:J1"/>
    <mergeCell ref="F3:H3"/>
    <mergeCell ref="A32:B32"/>
    <mergeCell ref="A3:A4"/>
    <mergeCell ref="B3:B4"/>
    <mergeCell ref="C3:C4"/>
    <mergeCell ref="D3:D4"/>
    <mergeCell ref="E3:E4"/>
    <mergeCell ref="I3:I4"/>
    <mergeCell ref="J3:J4"/>
  </mergeCells>
  <pageMargins left="0.708661417322835" right="0.511811023622047" top="0.275590551181102" bottom="0.62992125984252" header="0.236220472440945" footer="0.62992125984252"/>
  <pageSetup paperSize="9" scale="81" fitToHeight="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2017-05-31T03:32:00Z</cp:lastPrinted>
  <dcterms:modified xsi:type="dcterms:W3CDTF">2020-08-11T00:25:26Z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