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23655" windowHeight="957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Sheet1!$2:$2</definedName>
  </definedNames>
  <calcPr calcId="124519"/>
</workbook>
</file>

<file path=xl/calcChain.xml><?xml version="1.0" encoding="utf-8"?>
<calcChain xmlns="http://schemas.openxmlformats.org/spreadsheetml/2006/main">
  <c r="I23" i="1"/>
  <c r="K23"/>
  <c r="I21"/>
  <c r="K21"/>
  <c r="I3"/>
  <c r="K3"/>
  <c r="I4"/>
  <c r="K4"/>
  <c r="I5"/>
  <c r="K5"/>
  <c r="I6"/>
  <c r="K6"/>
  <c r="I9"/>
  <c r="K9"/>
  <c r="I8"/>
  <c r="K8"/>
  <c r="L8" s="1"/>
  <c r="I7"/>
  <c r="K7"/>
  <c r="L7" s="1"/>
  <c r="I10"/>
  <c r="K10"/>
  <c r="L10" s="1"/>
  <c r="I11"/>
  <c r="K11"/>
  <c r="L11" s="1"/>
  <c r="I12"/>
  <c r="K12"/>
  <c r="L12" s="1"/>
  <c r="I13"/>
  <c r="K13"/>
  <c r="L13" s="1"/>
  <c r="I14"/>
  <c r="K14"/>
  <c r="L14" s="1"/>
  <c r="I15"/>
  <c r="K15"/>
  <c r="I16"/>
  <c r="K16"/>
  <c r="L16" s="1"/>
  <c r="I18"/>
  <c r="K18"/>
  <c r="I17"/>
  <c r="K17"/>
  <c r="I19"/>
  <c r="K19"/>
  <c r="L19" s="1"/>
  <c r="I20"/>
  <c r="K20"/>
  <c r="L20" s="1"/>
  <c r="I22"/>
  <c r="K22"/>
  <c r="L22" s="1"/>
  <c r="I24"/>
  <c r="K24"/>
  <c r="L24" s="1"/>
  <c r="I26"/>
  <c r="K26"/>
  <c r="L26" s="1"/>
  <c r="I25"/>
  <c r="K25"/>
  <c r="L25" s="1"/>
  <c r="I27"/>
  <c r="K27"/>
  <c r="L27" s="1"/>
  <c r="I28"/>
  <c r="K28"/>
  <c r="L28" s="1"/>
  <c r="I29"/>
  <c r="K29"/>
  <c r="L29" s="1"/>
  <c r="I30"/>
  <c r="K30"/>
  <c r="L30" s="1"/>
  <c r="I31"/>
  <c r="K31"/>
  <c r="L31" s="1"/>
  <c r="I32"/>
  <c r="K32"/>
  <c r="L32" s="1"/>
  <c r="I33"/>
  <c r="K33"/>
  <c r="L33" s="1"/>
  <c r="I34"/>
  <c r="K34"/>
  <c r="L34" s="1"/>
  <c r="I35"/>
  <c r="K35"/>
  <c r="L35" s="1"/>
  <c r="I36"/>
  <c r="K36"/>
  <c r="L36" s="1"/>
  <c r="I37"/>
  <c r="K37"/>
  <c r="L37" s="1"/>
  <c r="I38"/>
  <c r="K38"/>
  <c r="I39"/>
  <c r="K39"/>
  <c r="L39" s="1"/>
  <c r="I40"/>
  <c r="K40"/>
  <c r="I41"/>
  <c r="K41"/>
  <c r="L41" s="1"/>
  <c r="I42"/>
  <c r="K42"/>
  <c r="L42" s="1"/>
  <c r="I43"/>
  <c r="K43"/>
  <c r="L43" s="1"/>
  <c r="I44"/>
  <c r="K44"/>
  <c r="I45"/>
  <c r="K45"/>
  <c r="I46"/>
  <c r="K46"/>
  <c r="I47"/>
  <c r="K47"/>
  <c r="L47" s="1"/>
  <c r="I48"/>
  <c r="K48"/>
  <c r="L48" s="1"/>
  <c r="I49"/>
  <c r="K49"/>
  <c r="I50"/>
  <c r="K50"/>
  <c r="L50" s="1"/>
  <c r="I51"/>
  <c r="K51"/>
  <c r="I52"/>
  <c r="K52"/>
  <c r="I53"/>
  <c r="K53"/>
  <c r="L53" s="1"/>
  <c r="I54"/>
  <c r="K54"/>
  <c r="L9" l="1"/>
  <c r="L21"/>
  <c r="L23"/>
  <c r="L40"/>
  <c r="L38"/>
  <c r="L17"/>
  <c r="L18"/>
  <c r="L6"/>
  <c r="L5"/>
  <c r="L46"/>
  <c r="L44"/>
  <c r="L54"/>
  <c r="L15"/>
  <c r="L3"/>
  <c r="L52"/>
  <c r="L51"/>
  <c r="L45"/>
  <c r="L49"/>
  <c r="L4"/>
</calcChain>
</file>

<file path=xl/sharedStrings.xml><?xml version="1.0" encoding="utf-8"?>
<sst xmlns="http://schemas.openxmlformats.org/spreadsheetml/2006/main" count="224" uniqueCount="165">
  <si>
    <t>序号</t>
  </si>
  <si>
    <t>准考证号</t>
  </si>
  <si>
    <t>姓名</t>
  </si>
  <si>
    <t>报考单位</t>
  </si>
  <si>
    <t>报考岗位</t>
  </si>
  <si>
    <t>笔试成绩</t>
  </si>
  <si>
    <t>面试成绩</t>
    <phoneticPr fontId="2" type="noConversion"/>
  </si>
  <si>
    <t xml:space="preserve"> 笔试折合
成绩</t>
    <phoneticPr fontId="2" type="noConversion"/>
  </si>
  <si>
    <t xml:space="preserve"> 面试折合
成绩</t>
    <phoneticPr fontId="2" type="noConversion"/>
  </si>
  <si>
    <t>综合成绩</t>
    <phoneticPr fontId="2" type="noConversion"/>
  </si>
  <si>
    <t>本岗位
排名</t>
    <phoneticPr fontId="2" type="noConversion"/>
  </si>
  <si>
    <t>101020704291</t>
  </si>
  <si>
    <t>古胜文</t>
  </si>
  <si>
    <t>炎陵县自然资源局下村所</t>
  </si>
  <si>
    <t>职员</t>
  </si>
  <si>
    <t>101020909031</t>
  </si>
  <si>
    <t>林成</t>
  </si>
  <si>
    <t>炎陵县自然资源局策源所</t>
  </si>
  <si>
    <t>101020714191</t>
  </si>
  <si>
    <t>钟亚备</t>
  </si>
  <si>
    <t>炎陵县炎帝文化研究中心</t>
  </si>
  <si>
    <t>财务</t>
  </si>
  <si>
    <t>101020707271</t>
  </si>
  <si>
    <t>刘志鹏</t>
  </si>
  <si>
    <t>炎陵县炎帝文化保护传承中心</t>
  </si>
  <si>
    <t>演奏员</t>
  </si>
  <si>
    <t>101020906232</t>
  </si>
  <si>
    <t>谭临志</t>
  </si>
  <si>
    <t>演员</t>
  </si>
  <si>
    <t>101020908162</t>
  </si>
  <si>
    <t>罗晓玲</t>
  </si>
  <si>
    <t>101020718122</t>
  </si>
  <si>
    <t>谢丹</t>
  </si>
  <si>
    <t>101020719081</t>
  </si>
  <si>
    <t>陈凯</t>
  </si>
  <si>
    <t>炎陵县下村林业工作站</t>
  </si>
  <si>
    <t>101020715061</t>
  </si>
  <si>
    <t>周潇</t>
  </si>
  <si>
    <t>炎陵县文化旅游事务中心</t>
  </si>
  <si>
    <t>101020801131</t>
  </si>
  <si>
    <t>周航波</t>
  </si>
  <si>
    <t>炎陵县水政监察大队</t>
  </si>
  <si>
    <t>101020815022</t>
  </si>
  <si>
    <t>樊阳群</t>
  </si>
  <si>
    <t>炎陵县水旱灾害防御事务中心</t>
  </si>
  <si>
    <t>101020914132</t>
  </si>
  <si>
    <t>王华艳</t>
  </si>
  <si>
    <t>炎陵县市政工程维护中心</t>
  </si>
  <si>
    <t>市政工程管理员</t>
  </si>
  <si>
    <t>101020815152</t>
  </si>
  <si>
    <t>黄卓然</t>
  </si>
  <si>
    <t>炎陵县市场监督管理事务中心</t>
  </si>
  <si>
    <t>101020720281</t>
  </si>
  <si>
    <t>张轩</t>
  </si>
  <si>
    <t>101020804151</t>
  </si>
  <si>
    <t>宋裕民</t>
  </si>
  <si>
    <t>炎陵县商务和粮食事务中心</t>
  </si>
  <si>
    <t>101020908102</t>
  </si>
  <si>
    <t>杨媛媛</t>
  </si>
  <si>
    <t>101020804102</t>
  </si>
  <si>
    <t>吴慧</t>
  </si>
  <si>
    <t>炎陵县皮肤病防治所</t>
  </si>
  <si>
    <t>101020901202</t>
  </si>
  <si>
    <t>谭维珂</t>
  </si>
  <si>
    <t>炎陵县木材检查总站</t>
  </si>
  <si>
    <t>101020904241</t>
  </si>
  <si>
    <t>王钦</t>
  </si>
  <si>
    <t>101020903231</t>
  </si>
  <si>
    <t>王雨杨</t>
  </si>
  <si>
    <t>炎陵县教育局下属义务教育学校</t>
  </si>
  <si>
    <t>101020721022</t>
  </si>
  <si>
    <t>吴秀琴</t>
  </si>
  <si>
    <t>101020711082</t>
  </si>
  <si>
    <t>高楚</t>
  </si>
  <si>
    <t>101020701112</t>
  </si>
  <si>
    <t>张石梅</t>
  </si>
  <si>
    <t>101020802191</t>
  </si>
  <si>
    <t>阳砖</t>
  </si>
  <si>
    <t>101020814052</t>
  </si>
  <si>
    <t>许阳</t>
  </si>
  <si>
    <t>炎陵县建设项目审计中心</t>
  </si>
  <si>
    <t>审计员</t>
  </si>
  <si>
    <t>101020810052</t>
  </si>
  <si>
    <t>王青</t>
  </si>
  <si>
    <t>炎陵县疾病预防控制中心</t>
  </si>
  <si>
    <t>101020721151</t>
  </si>
  <si>
    <t>尹震</t>
  </si>
  <si>
    <t>炎陵县机构编制事务中心</t>
  </si>
  <si>
    <t>101020806011</t>
  </si>
  <si>
    <t>李明</t>
  </si>
  <si>
    <t>炎陵县环境卫生服务中心</t>
  </si>
  <si>
    <t>101020702172</t>
  </si>
  <si>
    <t>唐庆</t>
  </si>
  <si>
    <t>101020816112</t>
  </si>
  <si>
    <t>谢媛</t>
  </si>
  <si>
    <t>炎陵县红军标语博物馆</t>
  </si>
  <si>
    <t>讲解员2</t>
  </si>
  <si>
    <t>101020903032</t>
  </si>
  <si>
    <t>李佳莉</t>
  </si>
  <si>
    <t>讲解员1</t>
  </si>
  <si>
    <t>101020805271</t>
  </si>
  <si>
    <t>戴子为</t>
  </si>
  <si>
    <t>炎陵县河东灌区管理局</t>
  </si>
  <si>
    <t>101020811201</t>
  </si>
  <si>
    <t>李梧桐</t>
  </si>
  <si>
    <t>炎陵县广播电视台</t>
  </si>
  <si>
    <t>技术员</t>
  </si>
  <si>
    <t>101020804011</t>
  </si>
  <si>
    <t>王强</t>
  </si>
  <si>
    <t>101020710241</t>
  </si>
  <si>
    <t>龚建华</t>
  </si>
  <si>
    <t>记者</t>
  </si>
  <si>
    <t>101020702131</t>
  </si>
  <si>
    <t>刘志成</t>
  </si>
  <si>
    <t>101020708192</t>
  </si>
  <si>
    <t>邹越</t>
  </si>
  <si>
    <t>101020722172</t>
  </si>
  <si>
    <t>刘仔群</t>
  </si>
  <si>
    <t>101020717031</t>
  </si>
  <si>
    <t>曹轩豪</t>
  </si>
  <si>
    <t>播音员2</t>
  </si>
  <si>
    <t>播音员1</t>
  </si>
  <si>
    <t>101020704242</t>
  </si>
  <si>
    <t>宋金枝</t>
  </si>
  <si>
    <t>101020715191</t>
  </si>
  <si>
    <t>肖方仕</t>
  </si>
  <si>
    <t>编辑</t>
  </si>
  <si>
    <t>101020812202</t>
  </si>
  <si>
    <t>张敏</t>
  </si>
  <si>
    <t>101020804031</t>
  </si>
  <si>
    <t>陈圳陵</t>
  </si>
  <si>
    <t>炎陵县公证处</t>
  </si>
  <si>
    <t>公证员</t>
  </si>
  <si>
    <t>101020714132</t>
  </si>
  <si>
    <t>吴维</t>
  </si>
  <si>
    <t>炎陵县妇幼保健计划生育服务中心</t>
  </si>
  <si>
    <t>101020812232</t>
  </si>
  <si>
    <t>罗小荣</t>
  </si>
  <si>
    <t>炎陵县法律援助中心</t>
  </si>
  <si>
    <t>101020904061</t>
  </si>
  <si>
    <t>顾日</t>
  </si>
  <si>
    <t>101020906102</t>
  </si>
  <si>
    <t>陈小俭</t>
  </si>
  <si>
    <t>101020817211</t>
  </si>
  <si>
    <t>罗斯培</t>
  </si>
  <si>
    <t>炎陵县船形林业工作站</t>
  </si>
  <si>
    <t>101020815242</t>
  </si>
  <si>
    <t>张回红</t>
  </si>
  <si>
    <t>炎陵县策源林业工作站</t>
  </si>
  <si>
    <t>101020705042</t>
  </si>
  <si>
    <t>梁李婧</t>
  </si>
  <si>
    <t>炎陵县财政投资评审中心</t>
  </si>
  <si>
    <t>职员2</t>
  </si>
  <si>
    <t>101020817161</t>
  </si>
  <si>
    <t>伍玮</t>
  </si>
  <si>
    <t>职员1</t>
  </si>
  <si>
    <t>101020702231</t>
  </si>
  <si>
    <t>肖剑</t>
  </si>
  <si>
    <t>炎陵县殡葬管理大队</t>
  </si>
  <si>
    <t>殡葬管理员</t>
  </si>
  <si>
    <t>申论成绩</t>
  </si>
  <si>
    <t>2019年炎陵县公开招聘县直事业单位工作人员体检人员名单</t>
    <phoneticPr fontId="3" type="noConversion"/>
  </si>
  <si>
    <t>备注</t>
    <phoneticPr fontId="2" type="noConversion"/>
  </si>
  <si>
    <t>本人放弃</t>
    <phoneticPr fontId="2" type="noConversion"/>
  </si>
  <si>
    <t>公共基础知识成绩</t>
    <phoneticPr fontId="2" type="noConversion"/>
  </si>
</sst>
</file>

<file path=xl/styles.xml><?xml version="1.0" encoding="utf-8"?>
<styleSheet xmlns="http://schemas.openxmlformats.org/spreadsheetml/2006/main">
  <numFmts count="3">
    <numFmt numFmtId="176" formatCode="#,##0.00_ "/>
    <numFmt numFmtId="177" formatCode="0.00_ "/>
    <numFmt numFmtId="178" formatCode="0.00_);[Red]\(0.00\)"/>
  </numFmts>
  <fonts count="11">
    <font>
      <sz val="11"/>
      <color theme="1"/>
      <name val="宋体"/>
      <family val="2"/>
      <charset val="134"/>
      <scheme val="minor"/>
    </font>
    <font>
      <b/>
      <sz val="18"/>
      <color theme="1"/>
      <name val="宋体"/>
      <family val="3"/>
      <charset val="134"/>
    </font>
    <font>
      <sz val="9"/>
      <name val="宋体"/>
      <family val="2"/>
      <charset val="134"/>
      <scheme val="minor"/>
    </font>
    <font>
      <sz val="9"/>
      <name val="宋体"/>
      <family val="3"/>
      <charset val="134"/>
      <scheme val="minor"/>
    </font>
    <font>
      <b/>
      <sz val="12"/>
      <color theme="1"/>
      <name val="华文仿宋"/>
      <charset val="134"/>
    </font>
    <font>
      <b/>
      <sz val="12"/>
      <color indexed="8"/>
      <name val="华文仿宋"/>
      <charset val="134"/>
    </font>
    <font>
      <b/>
      <sz val="10"/>
      <color theme="1"/>
      <name val="华文仿宋"/>
      <charset val="134"/>
    </font>
    <font>
      <b/>
      <sz val="11"/>
      <color theme="1"/>
      <name val="华文仿宋"/>
      <charset val="134"/>
    </font>
    <font>
      <sz val="12"/>
      <color theme="1"/>
      <name val="华文仿宋"/>
      <charset val="134"/>
    </font>
    <font>
      <sz val="12"/>
      <color indexed="8"/>
      <name val="华文仿宋"/>
      <charset val="134"/>
    </font>
    <font>
      <sz val="12"/>
      <color theme="1"/>
      <name val="华文仿宋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2" xfId="0" quotePrefix="1" applyFont="1" applyFill="1" applyBorder="1" applyAlignment="1">
      <alignment horizontal="center" vertical="center"/>
    </xf>
    <xf numFmtId="0" fontId="5" fillId="0" borderId="2" xfId="0" quotePrefix="1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9" fillId="0" borderId="2" xfId="0" quotePrefix="1" applyFont="1" applyBorder="1" applyAlignment="1">
      <alignment horizontal="center" vertical="center"/>
    </xf>
    <xf numFmtId="0" fontId="9" fillId="0" borderId="2" xfId="0" quotePrefix="1" applyFont="1" applyBorder="1" applyAlignment="1">
      <alignment horizontal="center" vertical="center" shrinkToFit="1"/>
    </xf>
    <xf numFmtId="177" fontId="8" fillId="0" borderId="2" xfId="0" applyNumberFormat="1" applyFont="1" applyBorder="1" applyAlignment="1">
      <alignment horizontal="center" vertical="center"/>
    </xf>
    <xf numFmtId="177" fontId="8" fillId="0" borderId="2" xfId="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 shrinkToFit="1"/>
    </xf>
    <xf numFmtId="177" fontId="10" fillId="0" borderId="2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78" fontId="0" fillId="0" borderId="2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54"/>
  <sheetViews>
    <sheetView tabSelected="1" topLeftCell="C1" zoomScale="130" zoomScaleNormal="130" workbookViewId="0">
      <selection activeCell="O3" sqref="O3"/>
    </sheetView>
  </sheetViews>
  <sheetFormatPr defaultRowHeight="13.5"/>
  <cols>
    <col min="1" max="1" width="4.25" customWidth="1"/>
    <col min="2" max="2" width="14.25" customWidth="1"/>
    <col min="3" max="3" width="8.375" customWidth="1"/>
    <col min="4" max="4" width="26.625" customWidth="1"/>
    <col min="5" max="5" width="10.125" customWidth="1"/>
    <col min="6" max="6" width="8.625" customWidth="1"/>
    <col min="7" max="7" width="9.25" customWidth="1"/>
    <col min="8" max="9" width="8.625" customWidth="1"/>
    <col min="10" max="10" width="9" customWidth="1"/>
    <col min="11" max="11" width="9.75" style="16" customWidth="1"/>
    <col min="12" max="14" width="8.125" style="16" customWidth="1"/>
  </cols>
  <sheetData>
    <row r="1" spans="1:14" ht="37.5" customHeight="1">
      <c r="A1" s="17" t="s">
        <v>161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</row>
    <row r="2" spans="1:14" ht="25.5">
      <c r="A2" s="1" t="s">
        <v>0</v>
      </c>
      <c r="B2" s="2" t="s">
        <v>1</v>
      </c>
      <c r="C2" s="2" t="s">
        <v>2</v>
      </c>
      <c r="D2" s="3" t="s">
        <v>3</v>
      </c>
      <c r="E2" s="3" t="s">
        <v>4</v>
      </c>
      <c r="F2" s="4" t="s">
        <v>164</v>
      </c>
      <c r="G2" s="5" t="s">
        <v>160</v>
      </c>
      <c r="H2" s="5" t="s">
        <v>5</v>
      </c>
      <c r="I2" s="4" t="s">
        <v>7</v>
      </c>
      <c r="J2" s="4" t="s">
        <v>6</v>
      </c>
      <c r="K2" s="4" t="s">
        <v>8</v>
      </c>
      <c r="L2" s="4" t="s">
        <v>9</v>
      </c>
      <c r="M2" s="4" t="s">
        <v>10</v>
      </c>
      <c r="N2" s="4" t="s">
        <v>162</v>
      </c>
    </row>
    <row r="3" spans="1:14" ht="17.25">
      <c r="A3" s="7">
        <v>1</v>
      </c>
      <c r="B3" s="8" t="s">
        <v>11</v>
      </c>
      <c r="C3" s="8" t="s">
        <v>12</v>
      </c>
      <c r="D3" s="9" t="s">
        <v>13</v>
      </c>
      <c r="E3" s="9" t="s">
        <v>14</v>
      </c>
      <c r="F3" s="10">
        <v>83.9</v>
      </c>
      <c r="G3" s="10">
        <v>71.5</v>
      </c>
      <c r="H3" s="10">
        <v>77.7</v>
      </c>
      <c r="I3" s="14">
        <f>H3*0.6</f>
        <v>46.62</v>
      </c>
      <c r="J3" s="11">
        <v>78.7</v>
      </c>
      <c r="K3" s="6">
        <f t="shared" ref="K3:K5" si="0">J3*0.4</f>
        <v>31.480000000000004</v>
      </c>
      <c r="L3" s="6">
        <f t="shared" ref="L3:L34" si="1">I3+K3</f>
        <v>78.099999999999994</v>
      </c>
      <c r="M3" s="14">
        <v>1</v>
      </c>
      <c r="N3" s="14"/>
    </row>
    <row r="4" spans="1:14" ht="17.25">
      <c r="A4" s="7">
        <v>2</v>
      </c>
      <c r="B4" s="7" t="s">
        <v>15</v>
      </c>
      <c r="C4" s="7" t="s">
        <v>16</v>
      </c>
      <c r="D4" s="12" t="s">
        <v>17</v>
      </c>
      <c r="E4" s="12" t="s">
        <v>14</v>
      </c>
      <c r="F4" s="10">
        <v>84.1</v>
      </c>
      <c r="G4" s="10">
        <v>72.5</v>
      </c>
      <c r="H4" s="10">
        <v>78.3</v>
      </c>
      <c r="I4" s="14">
        <f>H4*0.6</f>
        <v>46.98</v>
      </c>
      <c r="J4" s="11">
        <v>76.72</v>
      </c>
      <c r="K4" s="6">
        <f t="shared" si="0"/>
        <v>30.688000000000002</v>
      </c>
      <c r="L4" s="6">
        <f t="shared" si="1"/>
        <v>77.668000000000006</v>
      </c>
      <c r="M4" s="14">
        <v>1</v>
      </c>
      <c r="N4" s="14"/>
    </row>
    <row r="5" spans="1:14" ht="17.25">
      <c r="A5" s="7">
        <v>3</v>
      </c>
      <c r="B5" s="8" t="s">
        <v>18</v>
      </c>
      <c r="C5" s="8" t="s">
        <v>19</v>
      </c>
      <c r="D5" s="9" t="s">
        <v>20</v>
      </c>
      <c r="E5" s="9" t="s">
        <v>21</v>
      </c>
      <c r="F5" s="10">
        <v>76.400000000000006</v>
      </c>
      <c r="G5" s="10">
        <v>68</v>
      </c>
      <c r="H5" s="10">
        <v>72.2</v>
      </c>
      <c r="I5" s="14">
        <f>H5*0.6</f>
        <v>43.32</v>
      </c>
      <c r="J5" s="11">
        <v>76.959999999999994</v>
      </c>
      <c r="K5" s="6">
        <f t="shared" si="0"/>
        <v>30.783999999999999</v>
      </c>
      <c r="L5" s="6">
        <f t="shared" si="1"/>
        <v>74.103999999999999</v>
      </c>
      <c r="M5" s="14">
        <v>1</v>
      </c>
      <c r="N5" s="14"/>
    </row>
    <row r="6" spans="1:14" ht="17.25">
      <c r="A6" s="7">
        <v>4</v>
      </c>
      <c r="B6" s="8" t="s">
        <v>22</v>
      </c>
      <c r="C6" s="8" t="s">
        <v>23</v>
      </c>
      <c r="D6" s="9" t="s">
        <v>24</v>
      </c>
      <c r="E6" s="9" t="s">
        <v>25</v>
      </c>
      <c r="F6" s="10">
        <v>54.1</v>
      </c>
      <c r="G6" s="10">
        <v>67.5</v>
      </c>
      <c r="H6" s="10">
        <v>60.8</v>
      </c>
      <c r="I6" s="14">
        <f>H6*0.4</f>
        <v>24.32</v>
      </c>
      <c r="J6" s="11">
        <v>62.2</v>
      </c>
      <c r="K6" s="6">
        <f t="shared" ref="K6:K9" si="2">J6*0.6</f>
        <v>37.32</v>
      </c>
      <c r="L6" s="6">
        <f t="shared" si="1"/>
        <v>61.64</v>
      </c>
      <c r="M6" s="14">
        <v>1</v>
      </c>
      <c r="N6" s="14"/>
    </row>
    <row r="7" spans="1:14" ht="17.25">
      <c r="A7" s="7">
        <v>5</v>
      </c>
      <c r="B7" s="8" t="s">
        <v>31</v>
      </c>
      <c r="C7" s="8" t="s">
        <v>32</v>
      </c>
      <c r="D7" s="9" t="s">
        <v>24</v>
      </c>
      <c r="E7" s="9" t="s">
        <v>28</v>
      </c>
      <c r="F7" s="10">
        <v>42</v>
      </c>
      <c r="G7" s="10">
        <v>68.5</v>
      </c>
      <c r="H7" s="10">
        <v>55.25</v>
      </c>
      <c r="I7" s="15">
        <f>H7*0.4</f>
        <v>22.1</v>
      </c>
      <c r="J7" s="13">
        <v>87.7</v>
      </c>
      <c r="K7" s="15">
        <f t="shared" si="2"/>
        <v>52.62</v>
      </c>
      <c r="L7" s="6">
        <f t="shared" si="1"/>
        <v>74.72</v>
      </c>
      <c r="M7" s="14">
        <v>1</v>
      </c>
      <c r="N7" s="14"/>
    </row>
    <row r="8" spans="1:14" ht="17.25">
      <c r="A8" s="7">
        <v>6</v>
      </c>
      <c r="B8" s="7" t="s">
        <v>29</v>
      </c>
      <c r="C8" s="7" t="s">
        <v>30</v>
      </c>
      <c r="D8" s="12" t="s">
        <v>24</v>
      </c>
      <c r="E8" s="12" t="s">
        <v>28</v>
      </c>
      <c r="F8" s="10">
        <v>50.2</v>
      </c>
      <c r="G8" s="10">
        <v>62.5</v>
      </c>
      <c r="H8" s="10">
        <v>56.35</v>
      </c>
      <c r="I8" s="15">
        <f>H8*0.4</f>
        <v>22.540000000000003</v>
      </c>
      <c r="J8" s="13">
        <v>82.2</v>
      </c>
      <c r="K8" s="15">
        <f t="shared" si="2"/>
        <v>49.32</v>
      </c>
      <c r="L8" s="6">
        <f t="shared" si="1"/>
        <v>71.86</v>
      </c>
      <c r="M8" s="14">
        <v>2</v>
      </c>
      <c r="N8" s="14"/>
    </row>
    <row r="9" spans="1:14" ht="17.25">
      <c r="A9" s="7">
        <v>7</v>
      </c>
      <c r="B9" s="7" t="s">
        <v>26</v>
      </c>
      <c r="C9" s="7" t="s">
        <v>27</v>
      </c>
      <c r="D9" s="12" t="s">
        <v>24</v>
      </c>
      <c r="E9" s="12" t="s">
        <v>28</v>
      </c>
      <c r="F9" s="10">
        <v>58.7</v>
      </c>
      <c r="G9" s="10">
        <v>75.5</v>
      </c>
      <c r="H9" s="10">
        <v>67.099999999999994</v>
      </c>
      <c r="I9" s="14">
        <f>H9*0.4</f>
        <v>26.84</v>
      </c>
      <c r="J9" s="11">
        <v>74.900000000000006</v>
      </c>
      <c r="K9" s="6">
        <f t="shared" si="2"/>
        <v>44.940000000000005</v>
      </c>
      <c r="L9" s="6">
        <f t="shared" si="1"/>
        <v>71.78</v>
      </c>
      <c r="M9" s="14">
        <v>3</v>
      </c>
      <c r="N9" s="14"/>
    </row>
    <row r="10" spans="1:14" ht="17.25">
      <c r="A10" s="7">
        <v>8</v>
      </c>
      <c r="B10" s="8" t="s">
        <v>33</v>
      </c>
      <c r="C10" s="8" t="s">
        <v>34</v>
      </c>
      <c r="D10" s="9" t="s">
        <v>35</v>
      </c>
      <c r="E10" s="9" t="s">
        <v>14</v>
      </c>
      <c r="F10" s="10">
        <v>80.400000000000006</v>
      </c>
      <c r="G10" s="10">
        <v>72.25</v>
      </c>
      <c r="H10" s="10">
        <v>76.325000000000003</v>
      </c>
      <c r="I10" s="15">
        <f t="shared" ref="I10:I54" si="3">H10*0.6</f>
        <v>45.795000000000002</v>
      </c>
      <c r="J10" s="13">
        <v>77.180000000000007</v>
      </c>
      <c r="K10" s="15">
        <f t="shared" ref="K10:K26" si="4">J10*0.4</f>
        <v>30.872000000000003</v>
      </c>
      <c r="L10" s="6">
        <f t="shared" si="1"/>
        <v>76.667000000000002</v>
      </c>
      <c r="M10" s="14">
        <v>1</v>
      </c>
      <c r="N10" s="14"/>
    </row>
    <row r="11" spans="1:14" ht="17.25">
      <c r="A11" s="7">
        <v>9</v>
      </c>
      <c r="B11" s="8" t="s">
        <v>36</v>
      </c>
      <c r="C11" s="8" t="s">
        <v>37</v>
      </c>
      <c r="D11" s="9" t="s">
        <v>38</v>
      </c>
      <c r="E11" s="9" t="s">
        <v>14</v>
      </c>
      <c r="F11" s="10">
        <v>79.099999999999994</v>
      </c>
      <c r="G11" s="10">
        <v>70.5</v>
      </c>
      <c r="H11" s="10">
        <v>74.8</v>
      </c>
      <c r="I11" s="15">
        <f t="shared" si="3"/>
        <v>44.879999999999995</v>
      </c>
      <c r="J11" s="13">
        <v>77.2</v>
      </c>
      <c r="K11" s="15">
        <f t="shared" si="4"/>
        <v>30.880000000000003</v>
      </c>
      <c r="L11" s="6">
        <f t="shared" si="1"/>
        <v>75.759999999999991</v>
      </c>
      <c r="M11" s="14">
        <v>1</v>
      </c>
      <c r="N11" s="14"/>
    </row>
    <row r="12" spans="1:14" ht="17.25">
      <c r="A12" s="7">
        <v>10</v>
      </c>
      <c r="B12" s="7" t="s">
        <v>39</v>
      </c>
      <c r="C12" s="7" t="s">
        <v>40</v>
      </c>
      <c r="D12" s="12" t="s">
        <v>41</v>
      </c>
      <c r="E12" s="12" t="s">
        <v>14</v>
      </c>
      <c r="F12" s="10">
        <v>83.1</v>
      </c>
      <c r="G12" s="10">
        <v>74.5</v>
      </c>
      <c r="H12" s="10">
        <v>78.8</v>
      </c>
      <c r="I12" s="15">
        <f t="shared" si="3"/>
        <v>47.279999999999994</v>
      </c>
      <c r="J12" s="13">
        <v>77.8</v>
      </c>
      <c r="K12" s="15">
        <f t="shared" si="4"/>
        <v>31.12</v>
      </c>
      <c r="L12" s="6">
        <f t="shared" si="1"/>
        <v>78.399999999999991</v>
      </c>
      <c r="M12" s="14">
        <v>1</v>
      </c>
      <c r="N12" s="14"/>
    </row>
    <row r="13" spans="1:14" ht="17.25">
      <c r="A13" s="7">
        <v>11</v>
      </c>
      <c r="B13" s="7" t="s">
        <v>42</v>
      </c>
      <c r="C13" s="7" t="s">
        <v>43</v>
      </c>
      <c r="D13" s="12" t="s">
        <v>44</v>
      </c>
      <c r="E13" s="12" t="s">
        <v>21</v>
      </c>
      <c r="F13" s="10">
        <v>77.8</v>
      </c>
      <c r="G13" s="10">
        <v>70.25</v>
      </c>
      <c r="H13" s="10">
        <v>74.025000000000006</v>
      </c>
      <c r="I13" s="15">
        <f t="shared" si="3"/>
        <v>44.414999999999999</v>
      </c>
      <c r="J13" s="13">
        <v>76.760000000000005</v>
      </c>
      <c r="K13" s="15">
        <f t="shared" si="4"/>
        <v>30.704000000000004</v>
      </c>
      <c r="L13" s="6">
        <f t="shared" si="1"/>
        <v>75.119</v>
      </c>
      <c r="M13" s="14">
        <v>1</v>
      </c>
      <c r="N13" s="14"/>
    </row>
    <row r="14" spans="1:14" ht="17.25">
      <c r="A14" s="7">
        <v>12</v>
      </c>
      <c r="B14" s="7" t="s">
        <v>45</v>
      </c>
      <c r="C14" s="7" t="s">
        <v>46</v>
      </c>
      <c r="D14" s="12" t="s">
        <v>47</v>
      </c>
      <c r="E14" s="12" t="s">
        <v>48</v>
      </c>
      <c r="F14" s="10">
        <v>70.400000000000006</v>
      </c>
      <c r="G14" s="10">
        <v>78.5</v>
      </c>
      <c r="H14" s="10">
        <v>74.45</v>
      </c>
      <c r="I14" s="15">
        <f t="shared" si="3"/>
        <v>44.67</v>
      </c>
      <c r="J14" s="13">
        <v>74.5</v>
      </c>
      <c r="K14" s="15">
        <f t="shared" si="4"/>
        <v>29.8</v>
      </c>
      <c r="L14" s="6">
        <f t="shared" si="1"/>
        <v>74.47</v>
      </c>
      <c r="M14" s="14">
        <v>1</v>
      </c>
      <c r="N14" s="14"/>
    </row>
    <row r="15" spans="1:14" ht="17.25">
      <c r="A15" s="7">
        <v>13</v>
      </c>
      <c r="B15" s="7" t="s">
        <v>49</v>
      </c>
      <c r="C15" s="7" t="s">
        <v>50</v>
      </c>
      <c r="D15" s="12" t="s">
        <v>51</v>
      </c>
      <c r="E15" s="12" t="s">
        <v>14</v>
      </c>
      <c r="F15" s="10">
        <v>82.1</v>
      </c>
      <c r="G15" s="10">
        <v>81</v>
      </c>
      <c r="H15" s="10">
        <v>81.55</v>
      </c>
      <c r="I15" s="15">
        <f t="shared" si="3"/>
        <v>48.93</v>
      </c>
      <c r="J15" s="13">
        <v>80.58</v>
      </c>
      <c r="K15" s="15">
        <f t="shared" si="4"/>
        <v>32.231999999999999</v>
      </c>
      <c r="L15" s="6">
        <f t="shared" si="1"/>
        <v>81.162000000000006</v>
      </c>
      <c r="M15" s="14">
        <v>1</v>
      </c>
      <c r="N15" s="14" t="s">
        <v>163</v>
      </c>
    </row>
    <row r="16" spans="1:14" ht="17.25">
      <c r="A16" s="7">
        <v>14</v>
      </c>
      <c r="B16" s="8" t="s">
        <v>52</v>
      </c>
      <c r="C16" s="8" t="s">
        <v>53</v>
      </c>
      <c r="D16" s="9" t="s">
        <v>51</v>
      </c>
      <c r="E16" s="9" t="s">
        <v>14</v>
      </c>
      <c r="F16" s="10">
        <v>80</v>
      </c>
      <c r="G16" s="10">
        <v>75</v>
      </c>
      <c r="H16" s="10">
        <v>77.5</v>
      </c>
      <c r="I16" s="15">
        <f t="shared" si="3"/>
        <v>46.5</v>
      </c>
      <c r="J16" s="13">
        <v>79.48</v>
      </c>
      <c r="K16" s="15">
        <f t="shared" si="4"/>
        <v>31.792000000000002</v>
      </c>
      <c r="L16" s="6">
        <f t="shared" si="1"/>
        <v>78.292000000000002</v>
      </c>
      <c r="M16" s="14">
        <v>2</v>
      </c>
      <c r="N16" s="14"/>
    </row>
    <row r="17" spans="1:14" ht="17.25">
      <c r="A17" s="7">
        <v>15</v>
      </c>
      <c r="B17" s="7" t="s">
        <v>57</v>
      </c>
      <c r="C17" s="7" t="s">
        <v>58</v>
      </c>
      <c r="D17" s="12" t="s">
        <v>56</v>
      </c>
      <c r="E17" s="12" t="s">
        <v>14</v>
      </c>
      <c r="F17" s="10">
        <v>81.3</v>
      </c>
      <c r="G17" s="10">
        <v>73.5</v>
      </c>
      <c r="H17" s="10">
        <v>77.400000000000006</v>
      </c>
      <c r="I17" s="15">
        <f t="shared" si="3"/>
        <v>46.440000000000005</v>
      </c>
      <c r="J17" s="13">
        <v>79.02</v>
      </c>
      <c r="K17" s="15">
        <f t="shared" si="4"/>
        <v>31.608000000000001</v>
      </c>
      <c r="L17" s="6">
        <f t="shared" si="1"/>
        <v>78.048000000000002</v>
      </c>
      <c r="M17" s="14">
        <v>1</v>
      </c>
      <c r="N17" s="14"/>
    </row>
    <row r="18" spans="1:14" ht="17.25">
      <c r="A18" s="7">
        <v>16</v>
      </c>
      <c r="B18" s="7" t="s">
        <v>54</v>
      </c>
      <c r="C18" s="7" t="s">
        <v>55</v>
      </c>
      <c r="D18" s="12" t="s">
        <v>56</v>
      </c>
      <c r="E18" s="12" t="s">
        <v>14</v>
      </c>
      <c r="F18" s="10">
        <v>77.2</v>
      </c>
      <c r="G18" s="10">
        <v>78.5</v>
      </c>
      <c r="H18" s="10">
        <v>77.849999999999994</v>
      </c>
      <c r="I18" s="15">
        <f t="shared" si="3"/>
        <v>46.709999999999994</v>
      </c>
      <c r="J18" s="13">
        <v>77.44</v>
      </c>
      <c r="K18" s="15">
        <f t="shared" si="4"/>
        <v>30.975999999999999</v>
      </c>
      <c r="L18" s="6">
        <f t="shared" si="1"/>
        <v>77.685999999999993</v>
      </c>
      <c r="M18" s="14">
        <v>2</v>
      </c>
      <c r="N18" s="14"/>
    </row>
    <row r="19" spans="1:14" ht="17.25">
      <c r="A19" s="7">
        <v>17</v>
      </c>
      <c r="B19" s="7" t="s">
        <v>59</v>
      </c>
      <c r="C19" s="7" t="s">
        <v>60</v>
      </c>
      <c r="D19" s="12" t="s">
        <v>61</v>
      </c>
      <c r="E19" s="12" t="s">
        <v>21</v>
      </c>
      <c r="F19" s="10">
        <v>73.099999999999994</v>
      </c>
      <c r="G19" s="10">
        <v>71</v>
      </c>
      <c r="H19" s="10">
        <v>72.05</v>
      </c>
      <c r="I19" s="15">
        <f t="shared" si="3"/>
        <v>43.23</v>
      </c>
      <c r="J19" s="13">
        <v>75.459999999999994</v>
      </c>
      <c r="K19" s="15">
        <f t="shared" si="4"/>
        <v>30.183999999999997</v>
      </c>
      <c r="L19" s="6">
        <f t="shared" si="1"/>
        <v>73.413999999999987</v>
      </c>
      <c r="M19" s="14">
        <v>1</v>
      </c>
      <c r="N19" s="14"/>
    </row>
    <row r="20" spans="1:14" ht="17.25">
      <c r="A20" s="7">
        <v>18</v>
      </c>
      <c r="B20" s="7" t="s">
        <v>62</v>
      </c>
      <c r="C20" s="7" t="s">
        <v>63</v>
      </c>
      <c r="D20" s="12" t="s">
        <v>64</v>
      </c>
      <c r="E20" s="12" t="s">
        <v>14</v>
      </c>
      <c r="F20" s="10">
        <v>79.599999999999994</v>
      </c>
      <c r="G20" s="10">
        <v>80</v>
      </c>
      <c r="H20" s="10">
        <v>79.8</v>
      </c>
      <c r="I20" s="15">
        <f t="shared" si="3"/>
        <v>47.879999999999995</v>
      </c>
      <c r="J20" s="13">
        <v>77.98</v>
      </c>
      <c r="K20" s="15">
        <f t="shared" si="4"/>
        <v>31.192000000000004</v>
      </c>
      <c r="L20" s="6">
        <f t="shared" si="1"/>
        <v>79.072000000000003</v>
      </c>
      <c r="M20" s="14">
        <v>1</v>
      </c>
      <c r="N20" s="14"/>
    </row>
    <row r="21" spans="1:14" ht="17.25">
      <c r="A21" s="7">
        <v>19</v>
      </c>
      <c r="B21" s="7" t="s">
        <v>65</v>
      </c>
      <c r="C21" s="7" t="s">
        <v>66</v>
      </c>
      <c r="D21" s="12" t="s">
        <v>64</v>
      </c>
      <c r="E21" s="12" t="s">
        <v>14</v>
      </c>
      <c r="F21" s="10">
        <v>77.7</v>
      </c>
      <c r="G21" s="10">
        <v>71.75</v>
      </c>
      <c r="H21" s="10">
        <v>74.724999999999994</v>
      </c>
      <c r="I21" s="15">
        <f t="shared" si="3"/>
        <v>44.834999999999994</v>
      </c>
      <c r="J21" s="13">
        <v>78.36</v>
      </c>
      <c r="K21" s="15">
        <f t="shared" si="4"/>
        <v>31.344000000000001</v>
      </c>
      <c r="L21" s="6">
        <f t="shared" si="1"/>
        <v>76.179000000000002</v>
      </c>
      <c r="M21" s="14">
        <v>2</v>
      </c>
      <c r="N21" s="14"/>
    </row>
    <row r="22" spans="1:14" ht="17.25">
      <c r="A22" s="7">
        <v>20</v>
      </c>
      <c r="B22" s="7" t="s">
        <v>67</v>
      </c>
      <c r="C22" s="7" t="s">
        <v>68</v>
      </c>
      <c r="D22" s="12" t="s">
        <v>69</v>
      </c>
      <c r="E22" s="12" t="s">
        <v>21</v>
      </c>
      <c r="F22" s="10">
        <v>76.400000000000006</v>
      </c>
      <c r="G22" s="10">
        <v>74</v>
      </c>
      <c r="H22" s="10">
        <v>75.2</v>
      </c>
      <c r="I22" s="15">
        <f t="shared" si="3"/>
        <v>45.12</v>
      </c>
      <c r="J22" s="13">
        <v>76.900000000000006</v>
      </c>
      <c r="K22" s="15">
        <f t="shared" si="4"/>
        <v>30.760000000000005</v>
      </c>
      <c r="L22" s="6">
        <f t="shared" si="1"/>
        <v>75.88</v>
      </c>
      <c r="M22" s="14">
        <v>1</v>
      </c>
      <c r="N22" s="14"/>
    </row>
    <row r="23" spans="1:14" ht="17.25">
      <c r="A23" s="7">
        <v>21</v>
      </c>
      <c r="B23" s="8" t="s">
        <v>72</v>
      </c>
      <c r="C23" s="8" t="s">
        <v>73</v>
      </c>
      <c r="D23" s="9" t="s">
        <v>69</v>
      </c>
      <c r="E23" s="9" t="s">
        <v>21</v>
      </c>
      <c r="F23" s="10">
        <v>68.2</v>
      </c>
      <c r="G23" s="10">
        <v>81.75</v>
      </c>
      <c r="H23" s="10">
        <v>74.974999999999994</v>
      </c>
      <c r="I23" s="15">
        <f t="shared" si="3"/>
        <v>44.984999999999992</v>
      </c>
      <c r="J23" s="13">
        <v>74.84</v>
      </c>
      <c r="K23" s="15">
        <f t="shared" si="4"/>
        <v>29.936000000000003</v>
      </c>
      <c r="L23" s="6">
        <f t="shared" si="1"/>
        <v>74.920999999999992</v>
      </c>
      <c r="M23" s="14">
        <v>2</v>
      </c>
      <c r="N23" s="14"/>
    </row>
    <row r="24" spans="1:14" ht="17.25">
      <c r="A24" s="7">
        <v>22</v>
      </c>
      <c r="B24" s="8" t="s">
        <v>70</v>
      </c>
      <c r="C24" s="8" t="s">
        <v>71</v>
      </c>
      <c r="D24" s="9" t="s">
        <v>69</v>
      </c>
      <c r="E24" s="9" t="s">
        <v>21</v>
      </c>
      <c r="F24" s="10">
        <v>82.3</v>
      </c>
      <c r="G24" s="10">
        <v>68</v>
      </c>
      <c r="H24" s="10">
        <v>75.150000000000006</v>
      </c>
      <c r="I24" s="15">
        <f t="shared" si="3"/>
        <v>45.09</v>
      </c>
      <c r="J24" s="13">
        <v>74.2</v>
      </c>
      <c r="K24" s="15">
        <f t="shared" si="4"/>
        <v>29.680000000000003</v>
      </c>
      <c r="L24" s="6">
        <f t="shared" si="1"/>
        <v>74.77000000000001</v>
      </c>
      <c r="M24" s="14">
        <v>3</v>
      </c>
      <c r="N24" s="14"/>
    </row>
    <row r="25" spans="1:14" ht="17.25">
      <c r="A25" s="7">
        <v>23</v>
      </c>
      <c r="B25" s="7" t="s">
        <v>76</v>
      </c>
      <c r="C25" s="7" t="s">
        <v>77</v>
      </c>
      <c r="D25" s="12" t="s">
        <v>69</v>
      </c>
      <c r="E25" s="12" t="s">
        <v>21</v>
      </c>
      <c r="F25" s="10">
        <v>72.7</v>
      </c>
      <c r="G25" s="10">
        <v>72.5</v>
      </c>
      <c r="H25" s="10">
        <v>72.599999999999994</v>
      </c>
      <c r="I25" s="15">
        <f t="shared" si="3"/>
        <v>43.559999999999995</v>
      </c>
      <c r="J25" s="13">
        <v>77.38</v>
      </c>
      <c r="K25" s="15">
        <f t="shared" si="4"/>
        <v>30.951999999999998</v>
      </c>
      <c r="L25" s="6">
        <f t="shared" si="1"/>
        <v>74.512</v>
      </c>
      <c r="M25" s="14">
        <v>4</v>
      </c>
      <c r="N25" s="14"/>
    </row>
    <row r="26" spans="1:14" ht="17.25">
      <c r="A26" s="7">
        <v>24</v>
      </c>
      <c r="B26" s="8" t="s">
        <v>74</v>
      </c>
      <c r="C26" s="8" t="s">
        <v>75</v>
      </c>
      <c r="D26" s="9" t="s">
        <v>69</v>
      </c>
      <c r="E26" s="9" t="s">
        <v>21</v>
      </c>
      <c r="F26" s="10">
        <v>71.7</v>
      </c>
      <c r="G26" s="10">
        <v>77.25</v>
      </c>
      <c r="H26" s="10">
        <v>74.474999999999994</v>
      </c>
      <c r="I26" s="15">
        <f t="shared" si="3"/>
        <v>44.684999999999995</v>
      </c>
      <c r="J26" s="13">
        <v>74.260000000000005</v>
      </c>
      <c r="K26" s="15">
        <f t="shared" si="4"/>
        <v>29.704000000000004</v>
      </c>
      <c r="L26" s="6">
        <f t="shared" si="1"/>
        <v>74.388999999999996</v>
      </c>
      <c r="M26" s="14">
        <v>5</v>
      </c>
      <c r="N26" s="14"/>
    </row>
    <row r="27" spans="1:14" ht="17.25">
      <c r="A27" s="7">
        <v>25</v>
      </c>
      <c r="B27" s="7" t="s">
        <v>78</v>
      </c>
      <c r="C27" s="7" t="s">
        <v>79</v>
      </c>
      <c r="D27" s="12" t="s">
        <v>80</v>
      </c>
      <c r="E27" s="12" t="s">
        <v>81</v>
      </c>
      <c r="F27" s="10">
        <v>69.599999999999994</v>
      </c>
      <c r="G27" s="10">
        <v>78.75</v>
      </c>
      <c r="H27" s="10">
        <v>74.174999999999997</v>
      </c>
      <c r="I27" s="15">
        <f t="shared" si="3"/>
        <v>44.504999999999995</v>
      </c>
      <c r="J27" s="13">
        <v>74.42</v>
      </c>
      <c r="K27" s="15">
        <f t="shared" ref="K27:K41" si="5">J27*0.4</f>
        <v>29.768000000000001</v>
      </c>
      <c r="L27" s="6">
        <f t="shared" si="1"/>
        <v>74.272999999999996</v>
      </c>
      <c r="M27" s="14">
        <v>1</v>
      </c>
      <c r="N27" s="14"/>
    </row>
    <row r="28" spans="1:14" ht="17.25">
      <c r="A28" s="7">
        <v>26</v>
      </c>
      <c r="B28" s="7" t="s">
        <v>82</v>
      </c>
      <c r="C28" s="7" t="s">
        <v>83</v>
      </c>
      <c r="D28" s="12" t="s">
        <v>84</v>
      </c>
      <c r="E28" s="12" t="s">
        <v>21</v>
      </c>
      <c r="F28" s="10">
        <v>80.900000000000006</v>
      </c>
      <c r="G28" s="10">
        <v>76</v>
      </c>
      <c r="H28" s="10">
        <v>78.45</v>
      </c>
      <c r="I28" s="15">
        <f t="shared" si="3"/>
        <v>47.07</v>
      </c>
      <c r="J28" s="13">
        <v>77.040000000000006</v>
      </c>
      <c r="K28" s="15">
        <f t="shared" si="5"/>
        <v>30.816000000000003</v>
      </c>
      <c r="L28" s="6">
        <f t="shared" si="1"/>
        <v>77.885999999999996</v>
      </c>
      <c r="M28" s="14">
        <v>1</v>
      </c>
      <c r="N28" s="14"/>
    </row>
    <row r="29" spans="1:14" ht="17.25">
      <c r="A29" s="7">
        <v>27</v>
      </c>
      <c r="B29" s="8" t="s">
        <v>85</v>
      </c>
      <c r="C29" s="8" t="s">
        <v>86</v>
      </c>
      <c r="D29" s="9" t="s">
        <v>87</v>
      </c>
      <c r="E29" s="9" t="s">
        <v>14</v>
      </c>
      <c r="F29" s="10">
        <v>77.3</v>
      </c>
      <c r="G29" s="10">
        <v>73</v>
      </c>
      <c r="H29" s="10">
        <v>75.150000000000006</v>
      </c>
      <c r="I29" s="15">
        <f t="shared" si="3"/>
        <v>45.09</v>
      </c>
      <c r="J29" s="13">
        <v>76.760000000000005</v>
      </c>
      <c r="K29" s="15">
        <f t="shared" si="5"/>
        <v>30.704000000000004</v>
      </c>
      <c r="L29" s="6">
        <f t="shared" si="1"/>
        <v>75.794000000000011</v>
      </c>
      <c r="M29" s="14">
        <v>1</v>
      </c>
      <c r="N29" s="14"/>
    </row>
    <row r="30" spans="1:14" ht="17.25">
      <c r="A30" s="7">
        <v>28</v>
      </c>
      <c r="B30" s="7" t="s">
        <v>88</v>
      </c>
      <c r="C30" s="7" t="s">
        <v>89</v>
      </c>
      <c r="D30" s="12" t="s">
        <v>90</v>
      </c>
      <c r="E30" s="12" t="s">
        <v>14</v>
      </c>
      <c r="F30" s="10">
        <v>82.8</v>
      </c>
      <c r="G30" s="10">
        <v>69</v>
      </c>
      <c r="H30" s="10">
        <v>75.900000000000006</v>
      </c>
      <c r="I30" s="15">
        <f t="shared" si="3"/>
        <v>45.54</v>
      </c>
      <c r="J30" s="13">
        <v>76.260000000000005</v>
      </c>
      <c r="K30" s="15">
        <f t="shared" si="5"/>
        <v>30.504000000000005</v>
      </c>
      <c r="L30" s="6">
        <f t="shared" si="1"/>
        <v>76.044000000000011</v>
      </c>
      <c r="M30" s="14">
        <v>1</v>
      </c>
      <c r="N30" s="14"/>
    </row>
    <row r="31" spans="1:14" ht="17.25">
      <c r="A31" s="7">
        <v>29</v>
      </c>
      <c r="B31" s="8" t="s">
        <v>91</v>
      </c>
      <c r="C31" s="8" t="s">
        <v>92</v>
      </c>
      <c r="D31" s="9" t="s">
        <v>90</v>
      </c>
      <c r="E31" s="9" t="s">
        <v>21</v>
      </c>
      <c r="F31" s="10">
        <v>73.7</v>
      </c>
      <c r="G31" s="10">
        <v>70.75</v>
      </c>
      <c r="H31" s="10">
        <v>72.224999999999994</v>
      </c>
      <c r="I31" s="15">
        <f t="shared" si="3"/>
        <v>43.334999999999994</v>
      </c>
      <c r="J31" s="13">
        <v>76</v>
      </c>
      <c r="K31" s="15">
        <f t="shared" si="5"/>
        <v>30.400000000000002</v>
      </c>
      <c r="L31" s="6">
        <f t="shared" si="1"/>
        <v>73.734999999999999</v>
      </c>
      <c r="M31" s="14">
        <v>1</v>
      </c>
      <c r="N31" s="14"/>
    </row>
    <row r="32" spans="1:14" ht="17.25">
      <c r="A32" s="7">
        <v>30</v>
      </c>
      <c r="B32" s="7" t="s">
        <v>93</v>
      </c>
      <c r="C32" s="7" t="s">
        <v>94</v>
      </c>
      <c r="D32" s="12" t="s">
        <v>95</v>
      </c>
      <c r="E32" s="12" t="s">
        <v>96</v>
      </c>
      <c r="F32" s="10">
        <v>69.2</v>
      </c>
      <c r="G32" s="10">
        <v>74.75</v>
      </c>
      <c r="H32" s="10">
        <v>71.974999999999994</v>
      </c>
      <c r="I32" s="15">
        <f t="shared" si="3"/>
        <v>43.184999999999995</v>
      </c>
      <c r="J32" s="13">
        <v>76.8</v>
      </c>
      <c r="K32" s="15">
        <f t="shared" si="5"/>
        <v>30.72</v>
      </c>
      <c r="L32" s="6">
        <f t="shared" si="1"/>
        <v>73.905000000000001</v>
      </c>
      <c r="M32" s="14">
        <v>1</v>
      </c>
      <c r="N32" s="14"/>
    </row>
    <row r="33" spans="1:14" ht="17.25">
      <c r="A33" s="7">
        <v>31</v>
      </c>
      <c r="B33" s="7" t="s">
        <v>97</v>
      </c>
      <c r="C33" s="7" t="s">
        <v>98</v>
      </c>
      <c r="D33" s="12" t="s">
        <v>95</v>
      </c>
      <c r="E33" s="12" t="s">
        <v>99</v>
      </c>
      <c r="F33" s="10">
        <v>76.400000000000006</v>
      </c>
      <c r="G33" s="10">
        <v>77.5</v>
      </c>
      <c r="H33" s="10">
        <v>76.95</v>
      </c>
      <c r="I33" s="15">
        <f t="shared" si="3"/>
        <v>46.17</v>
      </c>
      <c r="J33" s="13">
        <v>77.66</v>
      </c>
      <c r="K33" s="15">
        <f t="shared" si="5"/>
        <v>31.064</v>
      </c>
      <c r="L33" s="6">
        <f t="shared" si="1"/>
        <v>77.234000000000009</v>
      </c>
      <c r="M33" s="14">
        <v>1</v>
      </c>
      <c r="N33" s="14"/>
    </row>
    <row r="34" spans="1:14" ht="17.25">
      <c r="A34" s="7">
        <v>32</v>
      </c>
      <c r="B34" s="7" t="s">
        <v>100</v>
      </c>
      <c r="C34" s="7" t="s">
        <v>101</v>
      </c>
      <c r="D34" s="12" t="s">
        <v>102</v>
      </c>
      <c r="E34" s="12" t="s">
        <v>21</v>
      </c>
      <c r="F34" s="10">
        <v>72.400000000000006</v>
      </c>
      <c r="G34" s="10">
        <v>74</v>
      </c>
      <c r="H34" s="10">
        <v>73.2</v>
      </c>
      <c r="I34" s="15">
        <f t="shared" si="3"/>
        <v>43.92</v>
      </c>
      <c r="J34" s="13">
        <v>77.2</v>
      </c>
      <c r="K34" s="15">
        <f t="shared" si="5"/>
        <v>30.880000000000003</v>
      </c>
      <c r="L34" s="6">
        <f t="shared" si="1"/>
        <v>74.800000000000011</v>
      </c>
      <c r="M34" s="14">
        <v>1</v>
      </c>
      <c r="N34" s="14"/>
    </row>
    <row r="35" spans="1:14" ht="17.25">
      <c r="A35" s="7">
        <v>33</v>
      </c>
      <c r="B35" s="7" t="s">
        <v>103</v>
      </c>
      <c r="C35" s="7" t="s">
        <v>104</v>
      </c>
      <c r="D35" s="12" t="s">
        <v>105</v>
      </c>
      <c r="E35" s="12" t="s">
        <v>106</v>
      </c>
      <c r="F35" s="10">
        <v>76.8</v>
      </c>
      <c r="G35" s="10">
        <v>71</v>
      </c>
      <c r="H35" s="10">
        <v>73.900000000000006</v>
      </c>
      <c r="I35" s="15">
        <f t="shared" si="3"/>
        <v>44.34</v>
      </c>
      <c r="J35" s="13">
        <v>76</v>
      </c>
      <c r="K35" s="15">
        <f t="shared" si="5"/>
        <v>30.400000000000002</v>
      </c>
      <c r="L35" s="6">
        <f t="shared" ref="L35:L54" si="6">I35+K35</f>
        <v>74.740000000000009</v>
      </c>
      <c r="M35" s="14">
        <v>1</v>
      </c>
      <c r="N35" s="14"/>
    </row>
    <row r="36" spans="1:14" ht="17.25">
      <c r="A36" s="7">
        <v>34</v>
      </c>
      <c r="B36" s="7" t="s">
        <v>107</v>
      </c>
      <c r="C36" s="7" t="s">
        <v>108</v>
      </c>
      <c r="D36" s="12" t="s">
        <v>105</v>
      </c>
      <c r="E36" s="12" t="s">
        <v>106</v>
      </c>
      <c r="F36" s="10">
        <v>71.8</v>
      </c>
      <c r="G36" s="10">
        <v>72.5</v>
      </c>
      <c r="H36" s="10">
        <v>72.150000000000006</v>
      </c>
      <c r="I36" s="15">
        <f t="shared" si="3"/>
        <v>43.29</v>
      </c>
      <c r="J36" s="13">
        <v>74.739999999999995</v>
      </c>
      <c r="K36" s="15">
        <f t="shared" si="5"/>
        <v>29.896000000000001</v>
      </c>
      <c r="L36" s="6">
        <f t="shared" si="6"/>
        <v>73.186000000000007</v>
      </c>
      <c r="M36" s="14">
        <v>2</v>
      </c>
      <c r="N36" s="14"/>
    </row>
    <row r="37" spans="1:14" ht="17.25">
      <c r="A37" s="7">
        <v>35</v>
      </c>
      <c r="B37" s="8" t="s">
        <v>109</v>
      </c>
      <c r="C37" s="8" t="s">
        <v>110</v>
      </c>
      <c r="D37" s="9" t="s">
        <v>105</v>
      </c>
      <c r="E37" s="9" t="s">
        <v>111</v>
      </c>
      <c r="F37" s="10">
        <v>80.400000000000006</v>
      </c>
      <c r="G37" s="10">
        <v>74.75</v>
      </c>
      <c r="H37" s="10">
        <v>77.575000000000003</v>
      </c>
      <c r="I37" s="15">
        <f t="shared" si="3"/>
        <v>46.545000000000002</v>
      </c>
      <c r="J37" s="13">
        <v>79.84</v>
      </c>
      <c r="K37" s="15">
        <f t="shared" si="5"/>
        <v>31.936000000000003</v>
      </c>
      <c r="L37" s="6">
        <f t="shared" si="6"/>
        <v>78.481000000000009</v>
      </c>
      <c r="M37" s="14">
        <v>1</v>
      </c>
      <c r="N37" s="14"/>
    </row>
    <row r="38" spans="1:14" ht="17.25">
      <c r="A38" s="7">
        <v>36</v>
      </c>
      <c r="B38" s="8" t="s">
        <v>112</v>
      </c>
      <c r="C38" s="8" t="s">
        <v>113</v>
      </c>
      <c r="D38" s="9" t="s">
        <v>105</v>
      </c>
      <c r="E38" s="9" t="s">
        <v>111</v>
      </c>
      <c r="F38" s="10">
        <v>81.2</v>
      </c>
      <c r="G38" s="10">
        <v>71</v>
      </c>
      <c r="H38" s="10">
        <v>76.099999999999994</v>
      </c>
      <c r="I38" s="15">
        <f t="shared" si="3"/>
        <v>45.66</v>
      </c>
      <c r="J38" s="13">
        <v>79</v>
      </c>
      <c r="K38" s="15">
        <f t="shared" si="5"/>
        <v>31.6</v>
      </c>
      <c r="L38" s="6">
        <f t="shared" si="6"/>
        <v>77.259999999999991</v>
      </c>
      <c r="M38" s="14">
        <v>2</v>
      </c>
      <c r="N38" s="14"/>
    </row>
    <row r="39" spans="1:14" ht="17.25">
      <c r="A39" s="7">
        <v>37</v>
      </c>
      <c r="B39" s="8" t="s">
        <v>114</v>
      </c>
      <c r="C39" s="8" t="s">
        <v>115</v>
      </c>
      <c r="D39" s="9" t="s">
        <v>105</v>
      </c>
      <c r="E39" s="9" t="s">
        <v>111</v>
      </c>
      <c r="F39" s="10">
        <v>72.3</v>
      </c>
      <c r="G39" s="10">
        <v>79.25</v>
      </c>
      <c r="H39" s="10">
        <v>75.775000000000006</v>
      </c>
      <c r="I39" s="15">
        <f t="shared" si="3"/>
        <v>45.465000000000003</v>
      </c>
      <c r="J39" s="13">
        <v>78.5</v>
      </c>
      <c r="K39" s="15">
        <f t="shared" si="5"/>
        <v>31.400000000000002</v>
      </c>
      <c r="L39" s="6">
        <f t="shared" si="6"/>
        <v>76.865000000000009</v>
      </c>
      <c r="M39" s="14">
        <v>3</v>
      </c>
      <c r="N39" s="14"/>
    </row>
    <row r="40" spans="1:14" ht="17.25">
      <c r="A40" s="7">
        <v>38</v>
      </c>
      <c r="B40" s="8" t="s">
        <v>116</v>
      </c>
      <c r="C40" s="8" t="s">
        <v>117</v>
      </c>
      <c r="D40" s="9" t="s">
        <v>105</v>
      </c>
      <c r="E40" s="9" t="s">
        <v>21</v>
      </c>
      <c r="F40" s="10">
        <v>69.099999999999994</v>
      </c>
      <c r="G40" s="10">
        <v>78.75</v>
      </c>
      <c r="H40" s="10">
        <v>73.924999999999997</v>
      </c>
      <c r="I40" s="15">
        <f t="shared" si="3"/>
        <v>44.354999999999997</v>
      </c>
      <c r="J40" s="13">
        <v>76.8</v>
      </c>
      <c r="K40" s="15">
        <f t="shared" si="5"/>
        <v>30.72</v>
      </c>
      <c r="L40" s="6">
        <f t="shared" si="6"/>
        <v>75.074999999999989</v>
      </c>
      <c r="M40" s="14">
        <v>1</v>
      </c>
      <c r="N40" s="14"/>
    </row>
    <row r="41" spans="1:14" ht="17.25">
      <c r="A41" s="7">
        <v>39</v>
      </c>
      <c r="B41" s="8" t="s">
        <v>118</v>
      </c>
      <c r="C41" s="8" t="s">
        <v>119</v>
      </c>
      <c r="D41" s="9" t="s">
        <v>105</v>
      </c>
      <c r="E41" s="9" t="s">
        <v>120</v>
      </c>
      <c r="F41" s="10">
        <v>65.2</v>
      </c>
      <c r="G41" s="10">
        <v>70.5</v>
      </c>
      <c r="H41" s="10">
        <v>67.849999999999994</v>
      </c>
      <c r="I41" s="15">
        <f t="shared" si="3"/>
        <v>40.709999999999994</v>
      </c>
      <c r="J41" s="13">
        <v>77.2</v>
      </c>
      <c r="K41" s="15">
        <f t="shared" si="5"/>
        <v>30.880000000000003</v>
      </c>
      <c r="L41" s="6">
        <f t="shared" si="6"/>
        <v>71.59</v>
      </c>
      <c r="M41" s="14">
        <v>1</v>
      </c>
      <c r="N41" s="14"/>
    </row>
    <row r="42" spans="1:14" ht="17.25">
      <c r="A42" s="7">
        <v>40</v>
      </c>
      <c r="B42" s="8" t="s">
        <v>122</v>
      </c>
      <c r="C42" s="8" t="s">
        <v>123</v>
      </c>
      <c r="D42" s="9" t="s">
        <v>105</v>
      </c>
      <c r="E42" s="9" t="s">
        <v>121</v>
      </c>
      <c r="F42" s="10">
        <v>66.900000000000006</v>
      </c>
      <c r="G42" s="10">
        <v>69.75</v>
      </c>
      <c r="H42" s="10">
        <v>68.325000000000003</v>
      </c>
      <c r="I42" s="15">
        <f t="shared" si="3"/>
        <v>40.994999999999997</v>
      </c>
      <c r="J42" s="13">
        <v>78.099999999999994</v>
      </c>
      <c r="K42" s="15">
        <f t="shared" ref="K42:K54" si="7">J42*0.4</f>
        <v>31.24</v>
      </c>
      <c r="L42" s="6">
        <f t="shared" si="6"/>
        <v>72.234999999999999</v>
      </c>
      <c r="M42" s="14">
        <v>1</v>
      </c>
      <c r="N42" s="14"/>
    </row>
    <row r="43" spans="1:14" ht="17.25">
      <c r="A43" s="7">
        <v>41</v>
      </c>
      <c r="B43" s="8" t="s">
        <v>124</v>
      </c>
      <c r="C43" s="8" t="s">
        <v>125</v>
      </c>
      <c r="D43" s="9" t="s">
        <v>105</v>
      </c>
      <c r="E43" s="9" t="s">
        <v>126</v>
      </c>
      <c r="F43" s="10">
        <v>77.3</v>
      </c>
      <c r="G43" s="10">
        <v>73.75</v>
      </c>
      <c r="H43" s="10">
        <v>75.525000000000006</v>
      </c>
      <c r="I43" s="15">
        <f t="shared" si="3"/>
        <v>45.315000000000005</v>
      </c>
      <c r="J43" s="13">
        <v>76.760000000000005</v>
      </c>
      <c r="K43" s="15">
        <f t="shared" si="7"/>
        <v>30.704000000000004</v>
      </c>
      <c r="L43" s="6">
        <f t="shared" si="6"/>
        <v>76.019000000000005</v>
      </c>
      <c r="M43" s="14">
        <v>1</v>
      </c>
      <c r="N43" s="14"/>
    </row>
    <row r="44" spans="1:14" ht="17.25">
      <c r="A44" s="7">
        <v>42</v>
      </c>
      <c r="B44" s="7" t="s">
        <v>127</v>
      </c>
      <c r="C44" s="7" t="s">
        <v>128</v>
      </c>
      <c r="D44" s="12" t="s">
        <v>105</v>
      </c>
      <c r="E44" s="12" t="s">
        <v>126</v>
      </c>
      <c r="F44" s="10">
        <v>76.900000000000006</v>
      </c>
      <c r="G44" s="10">
        <v>69.5</v>
      </c>
      <c r="H44" s="10">
        <v>73.2</v>
      </c>
      <c r="I44" s="15">
        <f t="shared" si="3"/>
        <v>43.92</v>
      </c>
      <c r="J44" s="13">
        <v>78.400000000000006</v>
      </c>
      <c r="K44" s="15">
        <f t="shared" si="7"/>
        <v>31.360000000000003</v>
      </c>
      <c r="L44" s="6">
        <f t="shared" si="6"/>
        <v>75.28</v>
      </c>
      <c r="M44" s="14">
        <v>2</v>
      </c>
      <c r="N44" s="14"/>
    </row>
    <row r="45" spans="1:14" ht="17.25">
      <c r="A45" s="7">
        <v>43</v>
      </c>
      <c r="B45" s="7" t="s">
        <v>129</v>
      </c>
      <c r="C45" s="7" t="s">
        <v>130</v>
      </c>
      <c r="D45" s="12" t="s">
        <v>131</v>
      </c>
      <c r="E45" s="12" t="s">
        <v>132</v>
      </c>
      <c r="F45" s="10">
        <v>72.7</v>
      </c>
      <c r="G45" s="10">
        <v>69.75</v>
      </c>
      <c r="H45" s="10">
        <v>71.224999999999994</v>
      </c>
      <c r="I45" s="15">
        <f t="shared" si="3"/>
        <v>42.734999999999992</v>
      </c>
      <c r="J45" s="13">
        <v>77.2</v>
      </c>
      <c r="K45" s="15">
        <f t="shared" si="7"/>
        <v>30.880000000000003</v>
      </c>
      <c r="L45" s="6">
        <f t="shared" si="6"/>
        <v>73.614999999999995</v>
      </c>
      <c r="M45" s="14">
        <v>1</v>
      </c>
      <c r="N45" s="14"/>
    </row>
    <row r="46" spans="1:14" ht="17.25">
      <c r="A46" s="7">
        <v>44</v>
      </c>
      <c r="B46" s="8" t="s">
        <v>133</v>
      </c>
      <c r="C46" s="8" t="s">
        <v>134</v>
      </c>
      <c r="D46" s="9" t="s">
        <v>135</v>
      </c>
      <c r="E46" s="9" t="s">
        <v>21</v>
      </c>
      <c r="F46" s="10">
        <v>72.3</v>
      </c>
      <c r="G46" s="10">
        <v>82</v>
      </c>
      <c r="H46" s="10">
        <v>77.150000000000006</v>
      </c>
      <c r="I46" s="15">
        <f t="shared" si="3"/>
        <v>46.29</v>
      </c>
      <c r="J46" s="13">
        <v>76.8</v>
      </c>
      <c r="K46" s="15">
        <f t="shared" si="7"/>
        <v>30.72</v>
      </c>
      <c r="L46" s="6">
        <f t="shared" si="6"/>
        <v>77.009999999999991</v>
      </c>
      <c r="M46" s="14">
        <v>1</v>
      </c>
      <c r="N46" s="14"/>
    </row>
    <row r="47" spans="1:14" ht="17.25">
      <c r="A47" s="7">
        <v>45</v>
      </c>
      <c r="B47" s="7" t="s">
        <v>136</v>
      </c>
      <c r="C47" s="7" t="s">
        <v>137</v>
      </c>
      <c r="D47" s="12" t="s">
        <v>138</v>
      </c>
      <c r="E47" s="12" t="s">
        <v>14</v>
      </c>
      <c r="F47" s="10">
        <v>78.599999999999994</v>
      </c>
      <c r="G47" s="10">
        <v>73.75</v>
      </c>
      <c r="H47" s="10">
        <v>76.174999999999997</v>
      </c>
      <c r="I47" s="15">
        <f t="shared" si="3"/>
        <v>45.704999999999998</v>
      </c>
      <c r="J47" s="13">
        <v>76.72</v>
      </c>
      <c r="K47" s="15">
        <f t="shared" si="7"/>
        <v>30.688000000000002</v>
      </c>
      <c r="L47" s="6">
        <f t="shared" si="6"/>
        <v>76.393000000000001</v>
      </c>
      <c r="M47" s="14">
        <v>1</v>
      </c>
      <c r="N47" s="14"/>
    </row>
    <row r="48" spans="1:14" ht="17.25">
      <c r="A48" s="7">
        <v>46</v>
      </c>
      <c r="B48" s="7" t="s">
        <v>139</v>
      </c>
      <c r="C48" s="7" t="s">
        <v>140</v>
      </c>
      <c r="D48" s="12" t="s">
        <v>138</v>
      </c>
      <c r="E48" s="12" t="s">
        <v>14</v>
      </c>
      <c r="F48" s="10">
        <v>74.5</v>
      </c>
      <c r="G48" s="10">
        <v>71</v>
      </c>
      <c r="H48" s="10">
        <v>72.75</v>
      </c>
      <c r="I48" s="15">
        <f t="shared" si="3"/>
        <v>43.65</v>
      </c>
      <c r="J48" s="13">
        <v>75.900000000000006</v>
      </c>
      <c r="K48" s="15">
        <f t="shared" si="7"/>
        <v>30.360000000000003</v>
      </c>
      <c r="L48" s="6">
        <f t="shared" si="6"/>
        <v>74.010000000000005</v>
      </c>
      <c r="M48" s="14">
        <v>2</v>
      </c>
      <c r="N48" s="14"/>
    </row>
    <row r="49" spans="1:14" ht="17.25">
      <c r="A49" s="7">
        <v>47</v>
      </c>
      <c r="B49" s="7" t="s">
        <v>141</v>
      </c>
      <c r="C49" s="7" t="s">
        <v>142</v>
      </c>
      <c r="D49" s="12" t="s">
        <v>138</v>
      </c>
      <c r="E49" s="12" t="s">
        <v>14</v>
      </c>
      <c r="F49" s="10">
        <v>71.8</v>
      </c>
      <c r="G49" s="10">
        <v>72.5</v>
      </c>
      <c r="H49" s="10">
        <v>72.150000000000006</v>
      </c>
      <c r="I49" s="15">
        <f t="shared" si="3"/>
        <v>43.29</v>
      </c>
      <c r="J49" s="13">
        <v>76.28</v>
      </c>
      <c r="K49" s="15">
        <f t="shared" si="7"/>
        <v>30.512</v>
      </c>
      <c r="L49" s="6">
        <f t="shared" si="6"/>
        <v>73.801999999999992</v>
      </c>
      <c r="M49" s="14">
        <v>3</v>
      </c>
      <c r="N49" s="14"/>
    </row>
    <row r="50" spans="1:14" ht="17.25">
      <c r="A50" s="7">
        <v>48</v>
      </c>
      <c r="B50" s="7" t="s">
        <v>143</v>
      </c>
      <c r="C50" s="7" t="s">
        <v>144</v>
      </c>
      <c r="D50" s="12" t="s">
        <v>145</v>
      </c>
      <c r="E50" s="12" t="s">
        <v>14</v>
      </c>
      <c r="F50" s="10">
        <v>75.900000000000006</v>
      </c>
      <c r="G50" s="10">
        <v>72.5</v>
      </c>
      <c r="H50" s="10">
        <v>74.2</v>
      </c>
      <c r="I50" s="15">
        <f t="shared" si="3"/>
        <v>44.52</v>
      </c>
      <c r="J50" s="13">
        <v>79.2</v>
      </c>
      <c r="K50" s="15">
        <f t="shared" si="7"/>
        <v>31.680000000000003</v>
      </c>
      <c r="L50" s="6">
        <f t="shared" si="6"/>
        <v>76.2</v>
      </c>
      <c r="M50" s="14">
        <v>1</v>
      </c>
      <c r="N50" s="14"/>
    </row>
    <row r="51" spans="1:14" ht="17.25">
      <c r="A51" s="7">
        <v>49</v>
      </c>
      <c r="B51" s="7" t="s">
        <v>146</v>
      </c>
      <c r="C51" s="7" t="s">
        <v>147</v>
      </c>
      <c r="D51" s="12" t="s">
        <v>148</v>
      </c>
      <c r="E51" s="12" t="s">
        <v>14</v>
      </c>
      <c r="F51" s="10">
        <v>71.3</v>
      </c>
      <c r="G51" s="10">
        <v>75</v>
      </c>
      <c r="H51" s="10">
        <v>73.150000000000006</v>
      </c>
      <c r="I51" s="15">
        <f t="shared" si="3"/>
        <v>43.89</v>
      </c>
      <c r="J51" s="13">
        <v>75.22</v>
      </c>
      <c r="K51" s="15">
        <f t="shared" si="7"/>
        <v>30.088000000000001</v>
      </c>
      <c r="L51" s="6">
        <f t="shared" si="6"/>
        <v>73.978000000000009</v>
      </c>
      <c r="M51" s="14">
        <v>1</v>
      </c>
      <c r="N51" s="14"/>
    </row>
    <row r="52" spans="1:14" ht="17.25">
      <c r="A52" s="7">
        <v>50</v>
      </c>
      <c r="B52" s="8" t="s">
        <v>149</v>
      </c>
      <c r="C52" s="8" t="s">
        <v>150</v>
      </c>
      <c r="D52" s="9" t="s">
        <v>151</v>
      </c>
      <c r="E52" s="9" t="s">
        <v>152</v>
      </c>
      <c r="F52" s="10">
        <v>82.7</v>
      </c>
      <c r="G52" s="10">
        <v>72.5</v>
      </c>
      <c r="H52" s="10">
        <v>77.599999999999994</v>
      </c>
      <c r="I52" s="15">
        <f t="shared" si="3"/>
        <v>46.559999999999995</v>
      </c>
      <c r="J52" s="13">
        <v>77.86</v>
      </c>
      <c r="K52" s="15">
        <f t="shared" si="7"/>
        <v>31.144000000000002</v>
      </c>
      <c r="L52" s="6">
        <f t="shared" si="6"/>
        <v>77.703999999999994</v>
      </c>
      <c r="M52" s="14">
        <v>1</v>
      </c>
      <c r="N52" s="14"/>
    </row>
    <row r="53" spans="1:14" ht="17.25">
      <c r="A53" s="7">
        <v>51</v>
      </c>
      <c r="B53" s="7" t="s">
        <v>153</v>
      </c>
      <c r="C53" s="7" t="s">
        <v>154</v>
      </c>
      <c r="D53" s="12" t="s">
        <v>151</v>
      </c>
      <c r="E53" s="12" t="s">
        <v>155</v>
      </c>
      <c r="F53" s="10">
        <v>82.4</v>
      </c>
      <c r="G53" s="10">
        <v>78.5</v>
      </c>
      <c r="H53" s="10">
        <v>80.45</v>
      </c>
      <c r="I53" s="15">
        <f t="shared" si="3"/>
        <v>48.27</v>
      </c>
      <c r="J53" s="13">
        <v>79.5</v>
      </c>
      <c r="K53" s="15">
        <f t="shared" si="7"/>
        <v>31.8</v>
      </c>
      <c r="L53" s="6">
        <f t="shared" si="6"/>
        <v>80.070000000000007</v>
      </c>
      <c r="M53" s="14">
        <v>1</v>
      </c>
      <c r="N53" s="14"/>
    </row>
    <row r="54" spans="1:14" ht="17.25">
      <c r="A54" s="7">
        <v>52</v>
      </c>
      <c r="B54" s="8" t="s">
        <v>156</v>
      </c>
      <c r="C54" s="8" t="s">
        <v>157</v>
      </c>
      <c r="D54" s="9" t="s">
        <v>158</v>
      </c>
      <c r="E54" s="9" t="s">
        <v>159</v>
      </c>
      <c r="F54" s="10">
        <v>82.3</v>
      </c>
      <c r="G54" s="10">
        <v>74</v>
      </c>
      <c r="H54" s="10">
        <v>78.150000000000006</v>
      </c>
      <c r="I54" s="15">
        <f t="shared" si="3"/>
        <v>46.89</v>
      </c>
      <c r="J54" s="13">
        <v>82</v>
      </c>
      <c r="K54" s="15">
        <f t="shared" si="7"/>
        <v>32.800000000000004</v>
      </c>
      <c r="L54" s="6">
        <f t="shared" si="6"/>
        <v>79.69</v>
      </c>
      <c r="M54" s="14">
        <v>1</v>
      </c>
      <c r="N54" s="14"/>
    </row>
  </sheetData>
  <sortState ref="A2:O105">
    <sortCondition descending="1" ref="D2:D105"/>
    <sortCondition descending="1" ref="E2:E105"/>
    <sortCondition descending="1" ref="L2:L105"/>
  </sortState>
  <mergeCells count="1">
    <mergeCell ref="A1:N1"/>
  </mergeCells>
  <phoneticPr fontId="2" type="noConversion"/>
  <pageMargins left="0.51" right="0.27" top="0.56000000000000005" bottom="0.74803149606299213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微软用户</cp:lastModifiedBy>
  <cp:lastPrinted>2019-12-12T01:07:43Z</cp:lastPrinted>
  <dcterms:created xsi:type="dcterms:W3CDTF">2019-12-08T05:24:05Z</dcterms:created>
  <dcterms:modified xsi:type="dcterms:W3CDTF">2019-12-12T01:08:56Z</dcterms:modified>
</cp:coreProperties>
</file>