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22" i="1"/>
  <c r="G21"/>
  <c r="K20"/>
  <c r="I20"/>
  <c r="G20"/>
  <c r="L20" s="1"/>
  <c r="G19"/>
  <c r="K18"/>
  <c r="I18"/>
  <c r="G18"/>
  <c r="L18" s="1"/>
  <c r="K17"/>
  <c r="I17"/>
  <c r="G17"/>
  <c r="L17" s="1"/>
  <c r="K16"/>
  <c r="I16"/>
  <c r="G16"/>
  <c r="L16" s="1"/>
  <c r="K15"/>
  <c r="I15"/>
  <c r="G15"/>
  <c r="L15" s="1"/>
  <c r="K14"/>
  <c r="I14"/>
  <c r="G14"/>
  <c r="L14" s="1"/>
  <c r="K13"/>
  <c r="I13"/>
  <c r="G13"/>
  <c r="L13" s="1"/>
  <c r="K12"/>
  <c r="I12"/>
  <c r="G12"/>
  <c r="L12" s="1"/>
  <c r="K11"/>
  <c r="I11"/>
  <c r="G11"/>
  <c r="L11" s="1"/>
  <c r="K10"/>
  <c r="I10"/>
  <c r="G10"/>
  <c r="L10" s="1"/>
  <c r="K9"/>
  <c r="I9"/>
  <c r="G9"/>
  <c r="L9" s="1"/>
  <c r="K8"/>
  <c r="I8"/>
  <c r="G8"/>
  <c r="L8" s="1"/>
  <c r="K7"/>
  <c r="I7"/>
  <c r="G7"/>
  <c r="L7" s="1"/>
  <c r="K6"/>
  <c r="I6"/>
  <c r="G6"/>
  <c r="L6" s="1"/>
  <c r="K5"/>
  <c r="I5"/>
  <c r="G5"/>
  <c r="L5" s="1"/>
</calcChain>
</file>

<file path=xl/comments1.xml><?xml version="1.0" encoding="utf-8"?>
<comments xmlns="http://schemas.openxmlformats.org/spreadsheetml/2006/main">
  <authors>
    <author>作者</author>
  </authors>
  <commentList>
    <comment ref="A2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<sst xmlns="http://schemas.openxmlformats.org/spreadsheetml/2006/main" count="78" uniqueCount="59">
  <si>
    <t>附件</t>
    <phoneticPr fontId="3" type="noConversion"/>
  </si>
  <si>
    <t>单位</t>
  </si>
  <si>
    <t>岗位</t>
  </si>
  <si>
    <t>招聘人数</t>
  </si>
  <si>
    <t>姓名</t>
  </si>
  <si>
    <t>准考证号</t>
  </si>
  <si>
    <t>笔试分数 
及折合分</t>
  </si>
  <si>
    <t>面试分数
及折合分</t>
  </si>
  <si>
    <t>实际操作能力
测试及折合分</t>
  </si>
  <si>
    <t>综合成绩</t>
  </si>
  <si>
    <t>综合成绩  排序</t>
  </si>
  <si>
    <t>是否进入体检环节</t>
  </si>
  <si>
    <t>分数</t>
  </si>
  <si>
    <t>折合分(40%)</t>
  </si>
  <si>
    <t>折合分(30%)</t>
  </si>
  <si>
    <t>株洲市人民医院</t>
  </si>
  <si>
    <t>临床护士</t>
  </si>
  <si>
    <t>杨慧</t>
  </si>
  <si>
    <t>11020601907</t>
  </si>
  <si>
    <t>是</t>
  </si>
  <si>
    <t>段阳</t>
  </si>
  <si>
    <t>11020601909</t>
  </si>
  <si>
    <t>任逸南</t>
  </si>
  <si>
    <t>11020601901</t>
  </si>
  <si>
    <t>刘姣娣</t>
  </si>
  <si>
    <t>11020601906</t>
  </si>
  <si>
    <t>黄兰兰</t>
  </si>
  <si>
    <t>11020601830</t>
  </si>
  <si>
    <t>刘群</t>
  </si>
  <si>
    <t>11020601829</t>
  </si>
  <si>
    <t>周红艳</t>
  </si>
  <si>
    <t>11020601904</t>
  </si>
  <si>
    <t>陆春霞</t>
  </si>
  <si>
    <t>11020602010</t>
  </si>
  <si>
    <t>齐丝</t>
  </si>
  <si>
    <t>11020601921</t>
  </si>
  <si>
    <t>财务科工作人员</t>
  </si>
  <si>
    <t>周芬</t>
  </si>
  <si>
    <t>11020103607</t>
  </si>
  <si>
    <t>陈素洁</t>
  </si>
  <si>
    <t>11020100529</t>
  </si>
  <si>
    <t>刘晴</t>
  </si>
  <si>
    <t>11020100530</t>
  </si>
  <si>
    <t>信息科工作人员</t>
  </si>
  <si>
    <t>谢宇</t>
  </si>
  <si>
    <t>11020602810</t>
  </si>
  <si>
    <t>陈君</t>
  </si>
  <si>
    <t>11020602809</t>
  </si>
  <si>
    <t>段明乐</t>
  </si>
  <si>
    <t>11020602811</t>
  </si>
  <si>
    <t>缺考</t>
  </si>
  <si>
    <t>人力资源培训人员</t>
  </si>
  <si>
    <t>成微倩</t>
  </si>
  <si>
    <t>11020602917</t>
  </si>
  <si>
    <t>文日方</t>
  </si>
  <si>
    <t>11020602918</t>
  </si>
  <si>
    <t>陈文娟</t>
  </si>
  <si>
    <t>11020602919</t>
  </si>
  <si>
    <t>株洲市人民医院2019年公开招聘工作人员综合成绩及入围体检人员名单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</si>
</sst>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.00_);[Red]\(0.00\)"/>
    <numFmt numFmtId="177" formatCode="0.00_);\(0.00\)"/>
    <numFmt numFmtId="178" formatCode="0.00_ "/>
    <numFmt numFmtId="179" formatCode="0.000_);\(0.000\)"/>
  </numFmts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黑体"/>
      <family val="3"/>
      <charset val="134"/>
    </font>
    <font>
      <sz val="9"/>
      <name val="宋体"/>
      <charset val="134"/>
    </font>
    <font>
      <sz val="11"/>
      <name val="宋体"/>
      <charset val="134"/>
    </font>
    <font>
      <sz val="11"/>
      <name val="仿宋_GB2312"/>
      <family val="3"/>
      <charset val="134"/>
    </font>
    <font>
      <b/>
      <sz val="16"/>
      <name val="宋体"/>
      <charset val="134"/>
      <scheme val="minor"/>
    </font>
    <font>
      <b/>
      <sz val="11"/>
      <name val="黑体"/>
      <family val="3"/>
      <charset val="134"/>
    </font>
    <font>
      <sz val="10"/>
      <name val="宋体"/>
      <charset val="134"/>
    </font>
    <font>
      <sz val="10"/>
      <name val="Arial"/>
      <family val="2"/>
    </font>
    <font>
      <sz val="10"/>
      <name val="宋体"/>
      <charset val="134"/>
      <scheme val="minor"/>
    </font>
    <font>
      <sz val="10"/>
      <name val="仿宋"/>
      <family val="3"/>
      <charset val="134"/>
    </font>
    <font>
      <sz val="10"/>
      <name val="华文仿宋"/>
      <charset val="134"/>
    </font>
    <font>
      <sz val="10"/>
      <name val="仿宋_GB2312"/>
      <family val="3"/>
      <charset val="134"/>
    </font>
    <font>
      <b/>
      <sz val="9"/>
      <name val="宋体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vertical="center" wrapText="1"/>
    </xf>
    <xf numFmtId="0" fontId="5" fillId="0" borderId="0" xfId="0" applyFont="1" applyAlignment="1" applyProtection="1">
      <alignment vertical="center" wrapText="1"/>
    </xf>
    <xf numFmtId="176" fontId="4" fillId="0" borderId="0" xfId="0" applyNumberFormat="1" applyFont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177" fontId="4" fillId="0" borderId="0" xfId="0" applyNumberFormat="1" applyFont="1" applyAlignment="1" applyProtection="1">
      <alignment vertical="center" wrapText="1"/>
    </xf>
    <xf numFmtId="0" fontId="6" fillId="0" borderId="1" xfId="0" applyFont="1" applyBorder="1" applyAlignment="1" applyProtection="1">
      <alignment horizontal="center" vertical="center" wrapText="1"/>
    </xf>
    <xf numFmtId="178" fontId="6" fillId="0" borderId="1" xfId="0" applyNumberFormat="1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178" fontId="7" fillId="0" borderId="3" xfId="0" applyNumberFormat="1" applyFont="1" applyBorder="1" applyAlignment="1" applyProtection="1">
      <alignment horizontal="center" vertical="center" wrapText="1"/>
    </xf>
    <xf numFmtId="177" fontId="7" fillId="0" borderId="3" xfId="0" applyNumberFormat="1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176" fontId="7" fillId="0" borderId="6" xfId="0" applyNumberFormat="1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177" fontId="7" fillId="0" borderId="6" xfId="0" applyNumberFormat="1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</xf>
    <xf numFmtId="178" fontId="8" fillId="0" borderId="6" xfId="0" applyNumberFormat="1" applyFont="1" applyBorder="1" applyAlignment="1" applyProtection="1">
      <alignment horizontal="center" vertical="center" wrapText="1"/>
    </xf>
    <xf numFmtId="178" fontId="10" fillId="0" borderId="6" xfId="0" applyNumberFormat="1" applyFont="1" applyFill="1" applyBorder="1" applyAlignment="1" applyProtection="1">
      <alignment horizontal="distributed" vertical="center"/>
    </xf>
    <xf numFmtId="176" fontId="8" fillId="0" borderId="6" xfId="0" applyNumberFormat="1" applyFont="1" applyBorder="1" applyAlignment="1" applyProtection="1">
      <alignment horizontal="center" vertical="center" wrapText="1"/>
    </xf>
    <xf numFmtId="179" fontId="8" fillId="0" borderId="6" xfId="0" applyNumberFormat="1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</xf>
    <xf numFmtId="0" fontId="11" fillId="0" borderId="10" xfId="0" applyFont="1" applyBorder="1" applyAlignment="1" applyProtection="1">
      <alignment horizontal="center" vertical="center" wrapText="1"/>
    </xf>
    <xf numFmtId="0" fontId="12" fillId="0" borderId="11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</xf>
    <xf numFmtId="0" fontId="13" fillId="0" borderId="5" xfId="0" applyFont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center" vertical="center" wrapText="1"/>
    </xf>
    <xf numFmtId="49" fontId="3" fillId="0" borderId="6" xfId="0" applyNumberFormat="1" applyFont="1" applyBorder="1" applyAlignment="1" applyProtection="1">
      <alignment horizontal="center" vertical="center" wrapText="1"/>
    </xf>
    <xf numFmtId="178" fontId="10" fillId="0" borderId="6" xfId="0" applyNumberFormat="1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 applyProtection="1">
      <alignment horizontal="center" vertical="center"/>
    </xf>
    <xf numFmtId="0" fontId="13" fillId="0" borderId="12" xfId="0" applyFont="1" applyBorder="1" applyAlignment="1" applyProtection="1">
      <alignment horizontal="center" vertical="center" wrapText="1"/>
    </xf>
    <xf numFmtId="0" fontId="13" fillId="0" borderId="13" xfId="0" applyFont="1" applyBorder="1" applyAlignment="1" applyProtection="1">
      <alignment horizontal="center" vertical="center" wrapText="1"/>
    </xf>
    <xf numFmtId="0" fontId="8" fillId="0" borderId="13" xfId="0" applyFont="1" applyFill="1" applyBorder="1" applyAlignment="1" applyProtection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178" fontId="8" fillId="0" borderId="13" xfId="0" applyNumberFormat="1" applyFont="1" applyBorder="1" applyAlignment="1" applyProtection="1">
      <alignment horizontal="center" vertical="center" wrapText="1"/>
    </xf>
    <xf numFmtId="0" fontId="10" fillId="0" borderId="13" xfId="0" applyFont="1" applyFill="1" applyBorder="1" applyAlignment="1" applyProtection="1">
      <alignment horizontal="center" vertical="center"/>
    </xf>
    <xf numFmtId="176" fontId="8" fillId="0" borderId="13" xfId="0" applyNumberFormat="1" applyFont="1" applyBorder="1" applyAlignment="1" applyProtection="1">
      <alignment horizontal="center" vertical="center" wrapText="1"/>
    </xf>
    <xf numFmtId="179" fontId="8" fillId="0" borderId="13" xfId="0" applyNumberFormat="1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2"/>
  <sheetViews>
    <sheetView tabSelected="1" workbookViewId="0">
      <selection activeCell="A2" sqref="A2:N2"/>
    </sheetView>
  </sheetViews>
  <sheetFormatPr defaultRowHeight="13.5"/>
  <sheetData>
    <row r="1" spans="1:14" ht="14.25">
      <c r="A1" s="1" t="s">
        <v>0</v>
      </c>
      <c r="B1" s="1"/>
      <c r="C1" s="2"/>
      <c r="D1" s="3"/>
      <c r="E1" s="2"/>
      <c r="F1" s="4"/>
      <c r="G1" s="5"/>
      <c r="H1" s="2"/>
      <c r="I1" s="2"/>
      <c r="J1" s="2"/>
      <c r="K1" s="2"/>
      <c r="L1" s="6"/>
      <c r="M1" s="5"/>
      <c r="N1" s="5"/>
    </row>
    <row r="2" spans="1:14" ht="21" thickBot="1">
      <c r="A2" s="7" t="s">
        <v>58</v>
      </c>
      <c r="B2" s="7"/>
      <c r="C2" s="7"/>
      <c r="D2" s="7"/>
      <c r="E2" s="7"/>
      <c r="F2" s="8"/>
      <c r="G2" s="7"/>
      <c r="H2" s="7"/>
      <c r="I2" s="7"/>
      <c r="J2" s="7"/>
      <c r="K2" s="7"/>
      <c r="L2" s="8"/>
      <c r="M2" s="7"/>
      <c r="N2" s="7"/>
    </row>
    <row r="3" spans="1:14">
      <c r="A3" s="9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1" t="s">
        <v>6</v>
      </c>
      <c r="G3" s="10"/>
      <c r="H3" s="10" t="s">
        <v>7</v>
      </c>
      <c r="I3" s="10"/>
      <c r="J3" s="10" t="s">
        <v>8</v>
      </c>
      <c r="K3" s="10"/>
      <c r="L3" s="12" t="s">
        <v>9</v>
      </c>
      <c r="M3" s="10" t="s">
        <v>10</v>
      </c>
      <c r="N3" s="13" t="s">
        <v>11</v>
      </c>
    </row>
    <row r="4" spans="1:14" ht="27">
      <c r="A4" s="14"/>
      <c r="B4" s="15"/>
      <c r="C4" s="15"/>
      <c r="D4" s="15"/>
      <c r="E4" s="15"/>
      <c r="F4" s="16" t="s">
        <v>12</v>
      </c>
      <c r="G4" s="17" t="s">
        <v>13</v>
      </c>
      <c r="H4" s="17" t="s">
        <v>12</v>
      </c>
      <c r="I4" s="17" t="s">
        <v>14</v>
      </c>
      <c r="J4" s="17" t="s">
        <v>12</v>
      </c>
      <c r="K4" s="17" t="s">
        <v>14</v>
      </c>
      <c r="L4" s="18"/>
      <c r="M4" s="15"/>
      <c r="N4" s="19"/>
    </row>
    <row r="5" spans="1:14" ht="25.5">
      <c r="A5" s="20" t="s">
        <v>15</v>
      </c>
      <c r="B5" s="21" t="s">
        <v>16</v>
      </c>
      <c r="C5" s="21">
        <v>3</v>
      </c>
      <c r="D5" s="22" t="s">
        <v>17</v>
      </c>
      <c r="E5" s="23" t="s">
        <v>18</v>
      </c>
      <c r="F5" s="23">
        <v>71</v>
      </c>
      <c r="G5" s="24">
        <f t="shared" ref="G5:G22" si="0">F5*0.4</f>
        <v>28.400000000000002</v>
      </c>
      <c r="H5" s="25">
        <v>78.599999999999994</v>
      </c>
      <c r="I5" s="26">
        <f t="shared" ref="I5:I18" si="1">H5*0.3</f>
        <v>23.58</v>
      </c>
      <c r="J5" s="25">
        <v>88.4</v>
      </c>
      <c r="K5" s="26">
        <f t="shared" ref="K5:K18" si="2">J5*0.3</f>
        <v>26.52</v>
      </c>
      <c r="L5" s="27">
        <f t="shared" ref="L5:L18" si="3">G5+I5+K5</f>
        <v>78.5</v>
      </c>
      <c r="M5" s="28">
        <v>1</v>
      </c>
      <c r="N5" s="29" t="s">
        <v>19</v>
      </c>
    </row>
    <row r="6" spans="1:14" ht="25.5">
      <c r="A6" s="30"/>
      <c r="B6" s="31"/>
      <c r="C6" s="32"/>
      <c r="D6" s="22" t="s">
        <v>20</v>
      </c>
      <c r="E6" s="23" t="s">
        <v>21</v>
      </c>
      <c r="F6" s="23">
        <v>61</v>
      </c>
      <c r="G6" s="24">
        <f t="shared" si="0"/>
        <v>24.400000000000002</v>
      </c>
      <c r="H6" s="25">
        <v>79.599999999999994</v>
      </c>
      <c r="I6" s="26">
        <f t="shared" si="1"/>
        <v>23.88</v>
      </c>
      <c r="J6" s="25">
        <v>94.6</v>
      </c>
      <c r="K6" s="26">
        <f t="shared" si="2"/>
        <v>28.38</v>
      </c>
      <c r="L6" s="27">
        <f t="shared" si="3"/>
        <v>76.66</v>
      </c>
      <c r="M6" s="28">
        <v>2</v>
      </c>
      <c r="N6" s="29" t="s">
        <v>19</v>
      </c>
    </row>
    <row r="7" spans="1:14" ht="25.5">
      <c r="A7" s="30"/>
      <c r="B7" s="31"/>
      <c r="C7" s="32"/>
      <c r="D7" s="22" t="s">
        <v>22</v>
      </c>
      <c r="E7" s="23" t="s">
        <v>23</v>
      </c>
      <c r="F7" s="23">
        <v>65.5</v>
      </c>
      <c r="G7" s="24">
        <f t="shared" si="0"/>
        <v>26.200000000000003</v>
      </c>
      <c r="H7" s="25">
        <v>80.8</v>
      </c>
      <c r="I7" s="26">
        <f t="shared" si="1"/>
        <v>24.24</v>
      </c>
      <c r="J7" s="25">
        <v>87.2</v>
      </c>
      <c r="K7" s="26">
        <f t="shared" si="2"/>
        <v>26.16</v>
      </c>
      <c r="L7" s="27">
        <f t="shared" si="3"/>
        <v>76.599999999999994</v>
      </c>
      <c r="M7" s="28">
        <v>3</v>
      </c>
      <c r="N7" s="29" t="s">
        <v>19</v>
      </c>
    </row>
    <row r="8" spans="1:14" ht="25.5">
      <c r="A8" s="30"/>
      <c r="B8" s="31"/>
      <c r="C8" s="32"/>
      <c r="D8" s="22" t="s">
        <v>24</v>
      </c>
      <c r="E8" s="23" t="s">
        <v>25</v>
      </c>
      <c r="F8" s="23">
        <v>64.5</v>
      </c>
      <c r="G8" s="24">
        <f t="shared" si="0"/>
        <v>25.8</v>
      </c>
      <c r="H8" s="25">
        <v>80.8</v>
      </c>
      <c r="I8" s="26">
        <f t="shared" si="1"/>
        <v>24.24</v>
      </c>
      <c r="J8" s="25">
        <v>85.4</v>
      </c>
      <c r="K8" s="26">
        <f t="shared" si="2"/>
        <v>25.62</v>
      </c>
      <c r="L8" s="27">
        <f t="shared" si="3"/>
        <v>75.66</v>
      </c>
      <c r="M8" s="28">
        <v>4</v>
      </c>
      <c r="N8" s="29"/>
    </row>
    <row r="9" spans="1:14" ht="25.5">
      <c r="A9" s="30"/>
      <c r="B9" s="31"/>
      <c r="C9" s="32"/>
      <c r="D9" s="22" t="s">
        <v>26</v>
      </c>
      <c r="E9" s="23" t="s">
        <v>27</v>
      </c>
      <c r="F9" s="23">
        <v>63</v>
      </c>
      <c r="G9" s="24">
        <f t="shared" si="0"/>
        <v>25.200000000000003</v>
      </c>
      <c r="H9" s="25">
        <v>79.599999999999994</v>
      </c>
      <c r="I9" s="26">
        <f t="shared" si="1"/>
        <v>23.88</v>
      </c>
      <c r="J9" s="25">
        <v>87.4</v>
      </c>
      <c r="K9" s="26">
        <f t="shared" si="2"/>
        <v>26.220000000000002</v>
      </c>
      <c r="L9" s="27">
        <f t="shared" si="3"/>
        <v>75.3</v>
      </c>
      <c r="M9" s="28">
        <v>5</v>
      </c>
      <c r="N9" s="29"/>
    </row>
    <row r="10" spans="1:14" ht="25.5">
      <c r="A10" s="30"/>
      <c r="B10" s="31"/>
      <c r="C10" s="32"/>
      <c r="D10" s="22" t="s">
        <v>28</v>
      </c>
      <c r="E10" s="23" t="s">
        <v>29</v>
      </c>
      <c r="F10" s="23">
        <v>65</v>
      </c>
      <c r="G10" s="24">
        <f t="shared" si="0"/>
        <v>26</v>
      </c>
      <c r="H10" s="25">
        <v>81</v>
      </c>
      <c r="I10" s="26">
        <f t="shared" si="1"/>
        <v>24.3</v>
      </c>
      <c r="J10" s="25">
        <v>79</v>
      </c>
      <c r="K10" s="26">
        <f t="shared" si="2"/>
        <v>23.7</v>
      </c>
      <c r="L10" s="27">
        <f t="shared" si="3"/>
        <v>74</v>
      </c>
      <c r="M10" s="28">
        <v>6</v>
      </c>
      <c r="N10" s="29"/>
    </row>
    <row r="11" spans="1:14" ht="25.5">
      <c r="A11" s="30"/>
      <c r="B11" s="31"/>
      <c r="C11" s="32"/>
      <c r="D11" s="22" t="s">
        <v>30</v>
      </c>
      <c r="E11" s="23" t="s">
        <v>31</v>
      </c>
      <c r="F11" s="23">
        <v>65</v>
      </c>
      <c r="G11" s="24">
        <f t="shared" si="0"/>
        <v>26</v>
      </c>
      <c r="H11" s="25">
        <v>76.8</v>
      </c>
      <c r="I11" s="26">
        <f t="shared" si="1"/>
        <v>23.04</v>
      </c>
      <c r="J11" s="25">
        <v>80.400000000000006</v>
      </c>
      <c r="K11" s="26">
        <f t="shared" si="2"/>
        <v>24.12</v>
      </c>
      <c r="L11" s="27">
        <f t="shared" si="3"/>
        <v>73.16</v>
      </c>
      <c r="M11" s="28">
        <v>7</v>
      </c>
      <c r="N11" s="29"/>
    </row>
    <row r="12" spans="1:14" ht="25.5">
      <c r="A12" s="30"/>
      <c r="B12" s="31"/>
      <c r="C12" s="32"/>
      <c r="D12" s="22" t="s">
        <v>32</v>
      </c>
      <c r="E12" s="23" t="s">
        <v>33</v>
      </c>
      <c r="F12" s="23">
        <v>60.5</v>
      </c>
      <c r="G12" s="24">
        <f t="shared" si="0"/>
        <v>24.200000000000003</v>
      </c>
      <c r="H12" s="25">
        <v>73.2</v>
      </c>
      <c r="I12" s="26">
        <f t="shared" si="1"/>
        <v>21.96</v>
      </c>
      <c r="J12" s="25">
        <v>79.599999999999994</v>
      </c>
      <c r="K12" s="26">
        <f t="shared" si="2"/>
        <v>23.88</v>
      </c>
      <c r="L12" s="27">
        <f t="shared" si="3"/>
        <v>70.040000000000006</v>
      </c>
      <c r="M12" s="28">
        <v>8</v>
      </c>
      <c r="N12" s="29"/>
    </row>
    <row r="13" spans="1:14" ht="25.5">
      <c r="A13" s="30"/>
      <c r="B13" s="31"/>
      <c r="C13" s="32"/>
      <c r="D13" s="22" t="s">
        <v>34</v>
      </c>
      <c r="E13" s="23" t="s">
        <v>35</v>
      </c>
      <c r="F13" s="23">
        <v>60.5</v>
      </c>
      <c r="G13" s="24">
        <f t="shared" si="0"/>
        <v>24.200000000000003</v>
      </c>
      <c r="H13" s="25">
        <v>74.2</v>
      </c>
      <c r="I13" s="26">
        <f t="shared" si="1"/>
        <v>22.26</v>
      </c>
      <c r="J13" s="25">
        <v>75.900000000000006</v>
      </c>
      <c r="K13" s="26">
        <f t="shared" si="2"/>
        <v>22.77</v>
      </c>
      <c r="L13" s="27">
        <f t="shared" si="3"/>
        <v>69.23</v>
      </c>
      <c r="M13" s="28">
        <v>9</v>
      </c>
      <c r="N13" s="29"/>
    </row>
    <row r="14" spans="1:14" ht="25.5">
      <c r="A14" s="33" t="s">
        <v>15</v>
      </c>
      <c r="B14" s="34" t="s">
        <v>36</v>
      </c>
      <c r="C14" s="34">
        <v>1</v>
      </c>
      <c r="D14" s="22" t="s">
        <v>37</v>
      </c>
      <c r="E14" s="23" t="s">
        <v>38</v>
      </c>
      <c r="F14" s="23">
        <v>62.75</v>
      </c>
      <c r="G14" s="24">
        <f t="shared" si="0"/>
        <v>25.1</v>
      </c>
      <c r="H14" s="25">
        <v>80.8</v>
      </c>
      <c r="I14" s="26">
        <f t="shared" si="1"/>
        <v>24.24</v>
      </c>
      <c r="J14" s="25">
        <v>69</v>
      </c>
      <c r="K14" s="26">
        <f t="shared" si="2"/>
        <v>20.7</v>
      </c>
      <c r="L14" s="27">
        <f t="shared" si="3"/>
        <v>70.040000000000006</v>
      </c>
      <c r="M14" s="28">
        <v>1</v>
      </c>
      <c r="N14" s="29" t="s">
        <v>19</v>
      </c>
    </row>
    <row r="15" spans="1:14" ht="25.5">
      <c r="A15" s="33"/>
      <c r="B15" s="34"/>
      <c r="C15" s="34"/>
      <c r="D15" s="22" t="s">
        <v>39</v>
      </c>
      <c r="E15" s="23" t="s">
        <v>40</v>
      </c>
      <c r="F15" s="23">
        <v>62</v>
      </c>
      <c r="G15" s="24">
        <f t="shared" si="0"/>
        <v>24.8</v>
      </c>
      <c r="H15" s="25">
        <v>74.400000000000006</v>
      </c>
      <c r="I15" s="26">
        <f t="shared" si="1"/>
        <v>22.32</v>
      </c>
      <c r="J15" s="25">
        <v>45</v>
      </c>
      <c r="K15" s="26">
        <f t="shared" si="2"/>
        <v>13.5</v>
      </c>
      <c r="L15" s="27">
        <f t="shared" si="3"/>
        <v>60.620000000000005</v>
      </c>
      <c r="M15" s="28">
        <v>2</v>
      </c>
      <c r="N15" s="29"/>
    </row>
    <row r="16" spans="1:14" ht="25.5">
      <c r="A16" s="33"/>
      <c r="B16" s="34"/>
      <c r="C16" s="34"/>
      <c r="D16" s="22" t="s">
        <v>41</v>
      </c>
      <c r="E16" s="23" t="s">
        <v>42</v>
      </c>
      <c r="F16" s="23">
        <v>64.5</v>
      </c>
      <c r="G16" s="24">
        <f t="shared" si="0"/>
        <v>25.8</v>
      </c>
      <c r="H16" s="25">
        <v>68.599999999999994</v>
      </c>
      <c r="I16" s="26">
        <f t="shared" si="1"/>
        <v>20.58</v>
      </c>
      <c r="J16" s="25">
        <v>29</v>
      </c>
      <c r="K16" s="26">
        <f t="shared" si="2"/>
        <v>8.6999999999999993</v>
      </c>
      <c r="L16" s="27">
        <f t="shared" si="3"/>
        <v>55.08</v>
      </c>
      <c r="M16" s="28">
        <v>3</v>
      </c>
      <c r="N16" s="29"/>
    </row>
    <row r="17" spans="1:14" ht="25.5">
      <c r="A17" s="33" t="s">
        <v>15</v>
      </c>
      <c r="B17" s="35" t="s">
        <v>43</v>
      </c>
      <c r="C17" s="34">
        <v>1</v>
      </c>
      <c r="D17" s="22" t="s">
        <v>44</v>
      </c>
      <c r="E17" s="23" t="s">
        <v>45</v>
      </c>
      <c r="F17" s="23">
        <v>62.3</v>
      </c>
      <c r="G17" s="24">
        <f t="shared" si="0"/>
        <v>24.92</v>
      </c>
      <c r="H17" s="36">
        <v>78.599999999999994</v>
      </c>
      <c r="I17" s="26">
        <f t="shared" si="1"/>
        <v>23.58</v>
      </c>
      <c r="J17" s="36">
        <v>57.4</v>
      </c>
      <c r="K17" s="26">
        <f t="shared" si="2"/>
        <v>17.22</v>
      </c>
      <c r="L17" s="27">
        <f t="shared" si="3"/>
        <v>65.72</v>
      </c>
      <c r="M17" s="28">
        <v>1</v>
      </c>
      <c r="N17" s="29" t="s">
        <v>19</v>
      </c>
    </row>
    <row r="18" spans="1:14" ht="25.5">
      <c r="A18" s="33"/>
      <c r="B18" s="35"/>
      <c r="C18" s="34"/>
      <c r="D18" s="22" t="s">
        <v>46</v>
      </c>
      <c r="E18" s="23" t="s">
        <v>47</v>
      </c>
      <c r="F18" s="23">
        <v>56</v>
      </c>
      <c r="G18" s="24">
        <f t="shared" si="0"/>
        <v>22.400000000000002</v>
      </c>
      <c r="H18" s="36">
        <v>74.2</v>
      </c>
      <c r="I18" s="26">
        <f t="shared" si="1"/>
        <v>22.26</v>
      </c>
      <c r="J18" s="36">
        <v>38.799999999999997</v>
      </c>
      <c r="K18" s="26">
        <f t="shared" si="2"/>
        <v>11.639999999999999</v>
      </c>
      <c r="L18" s="27">
        <f t="shared" si="3"/>
        <v>56.300000000000004</v>
      </c>
      <c r="M18" s="28">
        <v>2</v>
      </c>
      <c r="N18" s="29"/>
    </row>
    <row r="19" spans="1:14" ht="25.5">
      <c r="A19" s="33"/>
      <c r="B19" s="35"/>
      <c r="C19" s="34"/>
      <c r="D19" s="22" t="s">
        <v>48</v>
      </c>
      <c r="E19" s="23" t="s">
        <v>49</v>
      </c>
      <c r="F19" s="23">
        <v>49.2</v>
      </c>
      <c r="G19" s="24">
        <f t="shared" si="0"/>
        <v>19.680000000000003</v>
      </c>
      <c r="H19" s="37" t="s">
        <v>50</v>
      </c>
      <c r="I19" s="26"/>
      <c r="J19" s="36" t="s">
        <v>50</v>
      </c>
      <c r="K19" s="26"/>
      <c r="L19" s="27"/>
      <c r="M19" s="28" t="s">
        <v>50</v>
      </c>
      <c r="N19" s="29"/>
    </row>
    <row r="20" spans="1:14" ht="25.5">
      <c r="A20" s="33" t="s">
        <v>15</v>
      </c>
      <c r="B20" s="34" t="s">
        <v>51</v>
      </c>
      <c r="C20" s="34">
        <v>1</v>
      </c>
      <c r="D20" s="22" t="s">
        <v>52</v>
      </c>
      <c r="E20" s="23" t="s">
        <v>53</v>
      </c>
      <c r="F20" s="23">
        <v>65.5</v>
      </c>
      <c r="G20" s="24">
        <f t="shared" si="0"/>
        <v>26.200000000000003</v>
      </c>
      <c r="H20" s="36">
        <v>79.400000000000006</v>
      </c>
      <c r="I20" s="26">
        <f>H20*0.3</f>
        <v>23.82</v>
      </c>
      <c r="J20" s="25">
        <v>88.6</v>
      </c>
      <c r="K20" s="26">
        <f>J20*0.3</f>
        <v>26.58</v>
      </c>
      <c r="L20" s="27">
        <f>G20+I20+K20</f>
        <v>76.599999999999994</v>
      </c>
      <c r="M20" s="28">
        <v>1</v>
      </c>
      <c r="N20" s="29" t="s">
        <v>19</v>
      </c>
    </row>
    <row r="21" spans="1:14" ht="25.5">
      <c r="A21" s="33"/>
      <c r="B21" s="34"/>
      <c r="C21" s="34"/>
      <c r="D21" s="22" t="s">
        <v>54</v>
      </c>
      <c r="E21" s="23" t="s">
        <v>55</v>
      </c>
      <c r="F21" s="23">
        <v>55</v>
      </c>
      <c r="G21" s="24">
        <f t="shared" si="0"/>
        <v>22</v>
      </c>
      <c r="H21" s="37" t="s">
        <v>50</v>
      </c>
      <c r="I21" s="26"/>
      <c r="J21" s="24" t="s">
        <v>50</v>
      </c>
      <c r="K21" s="26"/>
      <c r="L21" s="27"/>
      <c r="M21" s="28" t="s">
        <v>50</v>
      </c>
      <c r="N21" s="29"/>
    </row>
    <row r="22" spans="1:14" ht="26.25" thickBot="1">
      <c r="A22" s="38"/>
      <c r="B22" s="39"/>
      <c r="C22" s="39"/>
      <c r="D22" s="40" t="s">
        <v>56</v>
      </c>
      <c r="E22" s="41" t="s">
        <v>57</v>
      </c>
      <c r="F22" s="41">
        <v>47</v>
      </c>
      <c r="G22" s="42">
        <f t="shared" si="0"/>
        <v>18.8</v>
      </c>
      <c r="H22" s="43" t="s">
        <v>50</v>
      </c>
      <c r="I22" s="44"/>
      <c r="J22" s="42" t="s">
        <v>50</v>
      </c>
      <c r="K22" s="44"/>
      <c r="L22" s="45"/>
      <c r="M22" s="46" t="s">
        <v>50</v>
      </c>
      <c r="N22" s="47"/>
    </row>
  </sheetData>
  <mergeCells count="25">
    <mergeCell ref="A20:A22"/>
    <mergeCell ref="B20:B22"/>
    <mergeCell ref="C20:C22"/>
    <mergeCell ref="A14:A16"/>
    <mergeCell ref="B14:B16"/>
    <mergeCell ref="C14:C16"/>
    <mergeCell ref="A17:A19"/>
    <mergeCell ref="B17:B19"/>
    <mergeCell ref="C17:C19"/>
    <mergeCell ref="L3:L4"/>
    <mergeCell ref="M3:M4"/>
    <mergeCell ref="N3:N4"/>
    <mergeCell ref="A5:A13"/>
    <mergeCell ref="B5:B13"/>
    <mergeCell ref="C5:C13"/>
    <mergeCell ref="A1:B1"/>
    <mergeCell ref="A2:N2"/>
    <mergeCell ref="A3:A4"/>
    <mergeCell ref="B3:B4"/>
    <mergeCell ref="C3:C4"/>
    <mergeCell ref="D3:D4"/>
    <mergeCell ref="E3:E4"/>
    <mergeCell ref="F3:G3"/>
    <mergeCell ref="H3:I3"/>
    <mergeCell ref="J3:K3"/>
  </mergeCells>
  <phoneticPr fontId="1" type="noConversion"/>
  <pageMargins left="0.7" right="0.7" top="0.75" bottom="0.75" header="0.3" footer="0.3"/>
  <pageSetup paperSize="9" orientation="portrait" horizontalDpi="200" verticalDpi="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2019-09-19T06:02:51Z</dcterms:modified>
</cp:coreProperties>
</file>