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610" windowHeight="10020" tabRatio="804"/>
  </bookViews>
  <sheets>
    <sheet name="Sheet2" sheetId="5" r:id="rId1"/>
  </sheets>
  <calcPr calcId="124519"/>
</workbook>
</file>

<file path=xl/calcChain.xml><?xml version="1.0" encoding="utf-8"?>
<calcChain xmlns="http://schemas.openxmlformats.org/spreadsheetml/2006/main">
  <c r="H21" i="5"/>
  <c r="H9"/>
  <c r="H15"/>
  <c r="H17"/>
  <c r="H19"/>
  <c r="H20"/>
  <c r="H5"/>
  <c r="H6"/>
  <c r="H8"/>
  <c r="H7"/>
  <c r="H10"/>
  <c r="M10" s="1"/>
  <c r="L16"/>
  <c r="L18"/>
  <c r="L15"/>
  <c r="L17"/>
  <c r="L19"/>
  <c r="L20"/>
  <c r="L5"/>
  <c r="L6"/>
  <c r="L8"/>
  <c r="L7"/>
  <c r="L13"/>
  <c r="J16"/>
  <c r="J18"/>
  <c r="J15"/>
  <c r="J17"/>
  <c r="J19"/>
  <c r="J20"/>
  <c r="J5"/>
  <c r="J6"/>
  <c r="J8"/>
  <c r="J7"/>
  <c r="J13"/>
  <c r="H13"/>
  <c r="H14"/>
  <c r="H16"/>
  <c r="H18"/>
  <c r="M16" l="1"/>
  <c r="M13"/>
  <c r="M5"/>
  <c r="M15"/>
  <c r="M6"/>
  <c r="M17"/>
  <c r="M18"/>
  <c r="M8"/>
  <c r="M19"/>
  <c r="M7"/>
  <c r="M20"/>
</calcChain>
</file>

<file path=xl/sharedStrings.xml><?xml version="1.0" encoding="utf-8"?>
<sst xmlns="http://schemas.openxmlformats.org/spreadsheetml/2006/main" count="83" uniqueCount="65">
  <si>
    <t>招聘单位</t>
  </si>
  <si>
    <r>
      <t>岗位</t>
    </r>
    <r>
      <rPr>
        <b/>
        <sz val="11"/>
        <color indexed="8"/>
        <rFont val="Arial"/>
        <family val="2"/>
      </rPr>
      <t xml:space="preserve">   </t>
    </r>
    <r>
      <rPr>
        <b/>
        <sz val="11"/>
        <color indexed="8"/>
        <rFont val="宋体"/>
        <family val="3"/>
        <charset val="134"/>
      </rPr>
      <t>编码</t>
    </r>
    <r>
      <rPr>
        <b/>
        <sz val="11"/>
        <color indexed="8"/>
        <rFont val="宋体"/>
        <family val="3"/>
        <charset val="134"/>
      </rPr>
      <t/>
    </r>
    <phoneticPr fontId="3" type="noConversion"/>
  </si>
  <si>
    <t>岗位属性</t>
  </si>
  <si>
    <t>拟聘人数</t>
  </si>
  <si>
    <t>岗位名称</t>
  </si>
  <si>
    <t>岗位类别</t>
  </si>
  <si>
    <t>姓名</t>
    <phoneticPr fontId="2" type="noConversion"/>
  </si>
  <si>
    <t>分数</t>
    <phoneticPr fontId="2" type="noConversion"/>
  </si>
  <si>
    <t>面试分数及折合分</t>
    <phoneticPr fontId="2" type="noConversion"/>
  </si>
  <si>
    <t>实际操作能力测试分数及折合分</t>
    <phoneticPr fontId="2" type="noConversion"/>
  </si>
  <si>
    <t>综合成绩</t>
    <phoneticPr fontId="2" type="noConversion"/>
  </si>
  <si>
    <t>综合成绩排序</t>
    <phoneticPr fontId="2" type="noConversion"/>
  </si>
  <si>
    <t>是否进入体检环节</t>
    <phoneticPr fontId="2" type="noConversion"/>
  </si>
  <si>
    <r>
      <rPr>
        <b/>
        <sz val="11"/>
        <color indexed="8"/>
        <rFont val="宋体"/>
        <family val="3"/>
        <charset val="134"/>
      </rPr>
      <t>折合分（4</t>
    </r>
    <r>
      <rPr>
        <b/>
        <sz val="11"/>
        <color indexed="8"/>
        <rFont val="Arial"/>
        <family val="2"/>
      </rPr>
      <t>0%</t>
    </r>
    <r>
      <rPr>
        <b/>
        <sz val="11"/>
        <color indexed="8"/>
        <rFont val="宋体"/>
        <family val="3"/>
        <charset val="134"/>
      </rPr>
      <t>）</t>
    </r>
    <phoneticPr fontId="2" type="noConversion"/>
  </si>
  <si>
    <t>笔试成绩及折合分</t>
    <phoneticPr fontId="2" type="noConversion"/>
  </si>
  <si>
    <t>分数</t>
    <phoneticPr fontId="2" type="noConversion"/>
  </si>
  <si>
    <r>
      <rPr>
        <b/>
        <sz val="11"/>
        <color indexed="8"/>
        <rFont val="宋体"/>
        <family val="3"/>
        <charset val="134"/>
      </rPr>
      <t>折合分（</t>
    </r>
    <r>
      <rPr>
        <b/>
        <sz val="11"/>
        <color indexed="8"/>
        <rFont val="Arial"/>
        <family val="2"/>
      </rPr>
      <t>30%</t>
    </r>
    <r>
      <rPr>
        <b/>
        <sz val="11"/>
        <color indexed="8"/>
        <rFont val="宋体"/>
        <family val="3"/>
        <charset val="134"/>
      </rPr>
      <t>）</t>
    </r>
    <phoneticPr fontId="2" type="noConversion"/>
  </si>
  <si>
    <t xml:space="preserve">  2019年株洲市中医伤科医院公开招聘综合成绩排名及入围体检名单                   </t>
    <phoneticPr fontId="2" type="noConversion"/>
  </si>
  <si>
    <t>株洲市中医伤科医院</t>
    <phoneticPr fontId="2" type="noConversion"/>
  </si>
  <si>
    <t>2</t>
  </si>
  <si>
    <t>3</t>
  </si>
  <si>
    <t>B192</t>
  </si>
  <si>
    <t>宋谦</t>
    <phoneticPr fontId="2" type="noConversion"/>
  </si>
  <si>
    <t>是</t>
    <phoneticPr fontId="2" type="noConversion"/>
  </si>
  <si>
    <t>肖韵</t>
    <phoneticPr fontId="2" type="noConversion"/>
  </si>
  <si>
    <t>谭磊</t>
    <phoneticPr fontId="2" type="noConversion"/>
  </si>
  <si>
    <t>刘卓</t>
    <phoneticPr fontId="2" type="noConversion"/>
  </si>
  <si>
    <t>简功辉</t>
    <phoneticPr fontId="2" type="noConversion"/>
  </si>
  <si>
    <t>缺考</t>
    <phoneticPr fontId="2" type="noConversion"/>
  </si>
  <si>
    <t>罗亚平</t>
    <phoneticPr fontId="2" type="noConversion"/>
  </si>
  <si>
    <t>78.4</t>
    <phoneticPr fontId="2" type="noConversion"/>
  </si>
  <si>
    <t>23.52</t>
    <phoneticPr fontId="2" type="noConversion"/>
  </si>
  <si>
    <t>82.6</t>
    <phoneticPr fontId="2" type="noConversion"/>
  </si>
  <si>
    <t>24.78</t>
    <phoneticPr fontId="2" type="noConversion"/>
  </si>
  <si>
    <t>1</t>
    <phoneticPr fontId="2" type="noConversion"/>
  </si>
  <si>
    <t>何林</t>
    <phoneticPr fontId="2" type="noConversion"/>
  </si>
  <si>
    <t>彭云坤</t>
    <phoneticPr fontId="2" type="noConversion"/>
  </si>
  <si>
    <t>应冰</t>
    <phoneticPr fontId="2" type="noConversion"/>
  </si>
  <si>
    <t>石兰凤</t>
    <phoneticPr fontId="2" type="noConversion"/>
  </si>
  <si>
    <t>王海燕</t>
    <phoneticPr fontId="2" type="noConversion"/>
  </si>
  <si>
    <t>86.2</t>
    <phoneticPr fontId="2" type="noConversion"/>
  </si>
  <si>
    <t>89.6</t>
    <phoneticPr fontId="2" type="noConversion"/>
  </si>
  <si>
    <t>龙婷</t>
    <phoneticPr fontId="2" type="noConversion"/>
  </si>
  <si>
    <t>80.4</t>
    <phoneticPr fontId="2" type="noConversion"/>
  </si>
  <si>
    <t>2</t>
    <phoneticPr fontId="2" type="noConversion"/>
  </si>
  <si>
    <t>彭承荣</t>
    <phoneticPr fontId="2" type="noConversion"/>
  </si>
  <si>
    <t>朱善琴</t>
    <phoneticPr fontId="2" type="noConversion"/>
  </si>
  <si>
    <t>76.2</t>
    <phoneticPr fontId="2" type="noConversion"/>
  </si>
  <si>
    <t>47.6</t>
    <phoneticPr fontId="2" type="noConversion"/>
  </si>
  <si>
    <t>4</t>
    <phoneticPr fontId="2" type="noConversion"/>
  </si>
  <si>
    <t>文淑荣</t>
    <phoneticPr fontId="2" type="noConversion"/>
  </si>
  <si>
    <t>5</t>
    <phoneticPr fontId="2" type="noConversion"/>
  </si>
  <si>
    <t>洪娜</t>
    <phoneticPr fontId="2" type="noConversion"/>
  </si>
  <si>
    <t>范艳</t>
    <phoneticPr fontId="2" type="noConversion"/>
  </si>
  <si>
    <t>7</t>
    <phoneticPr fontId="2" type="noConversion"/>
  </si>
  <si>
    <t>B187</t>
    <phoneticPr fontId="2" type="noConversion"/>
  </si>
  <si>
    <t>内科医师</t>
    <phoneticPr fontId="2" type="noConversion"/>
  </si>
  <si>
    <t>B188</t>
    <phoneticPr fontId="2" type="noConversion"/>
  </si>
  <si>
    <t>骨科医师</t>
    <phoneticPr fontId="2" type="noConversion"/>
  </si>
  <si>
    <t>B191</t>
    <phoneticPr fontId="2" type="noConversion"/>
  </si>
  <si>
    <t>ICU专科护士</t>
    <phoneticPr fontId="2" type="noConversion"/>
  </si>
  <si>
    <t>手术室专科护士</t>
    <phoneticPr fontId="2" type="noConversion"/>
  </si>
  <si>
    <t>B193</t>
    <phoneticPr fontId="2" type="noConversion"/>
  </si>
  <si>
    <t>护士</t>
    <phoneticPr fontId="2" type="noConversion"/>
  </si>
  <si>
    <t>附件：</t>
    <phoneticPr fontId="2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</si>
</sst>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b/>
      <sz val="11"/>
      <color indexed="8"/>
      <name val="宋体"/>
      <family val="3"/>
      <charset val="134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8"/>
      <name val="宋体"/>
      <family val="3"/>
      <charset val="134"/>
    </font>
    <font>
      <sz val="9"/>
      <color indexed="8"/>
      <name val="仿宋"/>
      <charset val="134"/>
    </font>
    <font>
      <sz val="9"/>
      <name val="仿宋"/>
      <charset val="134"/>
    </font>
    <font>
      <sz val="16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6" fillId="0" borderId="0" xfId="0" applyFont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1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workbookViewId="0">
      <selection activeCell="A2" sqref="A2:O2"/>
    </sheetView>
  </sheetViews>
  <sheetFormatPr defaultRowHeight="14.25"/>
  <cols>
    <col min="1" max="1" width="8" customWidth="1"/>
    <col min="2" max="2" width="7.25" customWidth="1"/>
    <col min="4" max="4" width="5.375" customWidth="1"/>
    <col min="5" max="5" width="5.625" customWidth="1"/>
    <col min="6" max="13" width="9" style="5"/>
    <col min="14" max="14" width="7.875" style="5" customWidth="1"/>
    <col min="15" max="15" width="7.75" style="5" customWidth="1"/>
  </cols>
  <sheetData>
    <row r="1" spans="1:15" ht="19.5" customHeight="1">
      <c r="A1" s="13" t="s">
        <v>64</v>
      </c>
    </row>
    <row r="2" spans="1:15" ht="47.25" customHeight="1">
      <c r="A2" s="15" t="s">
        <v>17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s="1" customFormat="1" ht="34.5" customHeight="1">
      <c r="A3" s="16" t="s">
        <v>0</v>
      </c>
      <c r="B3" s="17" t="s">
        <v>1</v>
      </c>
      <c r="C3" s="16" t="s">
        <v>2</v>
      </c>
      <c r="D3" s="16"/>
      <c r="E3" s="16" t="s">
        <v>3</v>
      </c>
      <c r="F3" s="17" t="s">
        <v>6</v>
      </c>
      <c r="G3" s="19" t="s">
        <v>14</v>
      </c>
      <c r="H3" s="20"/>
      <c r="I3" s="17" t="s">
        <v>8</v>
      </c>
      <c r="J3" s="17"/>
      <c r="K3" s="17" t="s">
        <v>9</v>
      </c>
      <c r="L3" s="17"/>
      <c r="M3" s="17" t="s">
        <v>10</v>
      </c>
      <c r="N3" s="17" t="s">
        <v>11</v>
      </c>
      <c r="O3" s="17" t="s">
        <v>12</v>
      </c>
    </row>
    <row r="4" spans="1:15" s="1" customFormat="1" ht="34.5" customHeight="1">
      <c r="A4" s="16"/>
      <c r="B4" s="18"/>
      <c r="C4" s="2" t="s">
        <v>4</v>
      </c>
      <c r="D4" s="2" t="s">
        <v>5</v>
      </c>
      <c r="E4" s="18"/>
      <c r="F4" s="16"/>
      <c r="G4" s="3" t="s">
        <v>15</v>
      </c>
      <c r="H4" s="4" t="s">
        <v>13</v>
      </c>
      <c r="I4" s="3" t="s">
        <v>7</v>
      </c>
      <c r="J4" s="4" t="s">
        <v>16</v>
      </c>
      <c r="K4" s="3" t="s">
        <v>7</v>
      </c>
      <c r="L4" s="4" t="s">
        <v>16</v>
      </c>
      <c r="M4" s="16"/>
      <c r="N4" s="16"/>
      <c r="O4" s="16"/>
    </row>
    <row r="5" spans="1:15" s="9" customFormat="1" ht="20.25" customHeight="1">
      <c r="A5" s="23" t="s">
        <v>18</v>
      </c>
      <c r="B5" s="14" t="s">
        <v>55</v>
      </c>
      <c r="C5" s="14" t="s">
        <v>56</v>
      </c>
      <c r="D5" s="21"/>
      <c r="E5" s="14">
        <v>1</v>
      </c>
      <c r="F5" s="6" t="s">
        <v>22</v>
      </c>
      <c r="G5" s="7">
        <v>64.400000000000006</v>
      </c>
      <c r="H5" s="8">
        <f t="shared" ref="H5:H10" si="0">G5*0.4</f>
        <v>25.760000000000005</v>
      </c>
      <c r="I5" s="7">
        <v>80.400000000000006</v>
      </c>
      <c r="J5" s="7">
        <f>I5*0.3</f>
        <v>24.12</v>
      </c>
      <c r="K5" s="7">
        <v>78.8</v>
      </c>
      <c r="L5" s="7">
        <f>K5*0.3</f>
        <v>23.639999999999997</v>
      </c>
      <c r="M5" s="7">
        <f>H5+J5+L5</f>
        <v>73.52000000000001</v>
      </c>
      <c r="N5" s="7">
        <v>1</v>
      </c>
      <c r="O5" s="7" t="s">
        <v>23</v>
      </c>
    </row>
    <row r="6" spans="1:15" s="9" customFormat="1" ht="20.25" customHeight="1">
      <c r="A6" s="23"/>
      <c r="B6" s="14"/>
      <c r="C6" s="14"/>
      <c r="D6" s="22"/>
      <c r="E6" s="14"/>
      <c r="F6" s="6" t="s">
        <v>24</v>
      </c>
      <c r="G6" s="7">
        <v>58.3</v>
      </c>
      <c r="H6" s="8">
        <f t="shared" si="0"/>
        <v>23.32</v>
      </c>
      <c r="I6" s="7">
        <v>83.4</v>
      </c>
      <c r="J6" s="7">
        <f>I6*0.3</f>
        <v>25.02</v>
      </c>
      <c r="K6" s="7">
        <v>80</v>
      </c>
      <c r="L6" s="7">
        <f>K6*0.3</f>
        <v>24</v>
      </c>
      <c r="M6" s="7">
        <f>H6+J6+L6</f>
        <v>72.34</v>
      </c>
      <c r="N6" s="7">
        <v>2</v>
      </c>
      <c r="O6" s="7"/>
    </row>
    <row r="7" spans="1:15" s="9" customFormat="1" ht="20.25" customHeight="1">
      <c r="A7" s="23"/>
      <c r="B7" s="14" t="s">
        <v>57</v>
      </c>
      <c r="C7" s="14" t="s">
        <v>58</v>
      </c>
      <c r="D7" s="14"/>
      <c r="E7" s="14">
        <v>1</v>
      </c>
      <c r="F7" s="6" t="s">
        <v>25</v>
      </c>
      <c r="G7" s="7">
        <v>59.2</v>
      </c>
      <c r="H7" s="8">
        <f t="shared" si="0"/>
        <v>23.680000000000003</v>
      </c>
      <c r="I7" s="7">
        <v>83</v>
      </c>
      <c r="J7" s="7">
        <f>I7*0.3</f>
        <v>24.9</v>
      </c>
      <c r="K7" s="10">
        <v>77.599999999999994</v>
      </c>
      <c r="L7" s="7">
        <f>K7*0.3</f>
        <v>23.279999999999998</v>
      </c>
      <c r="M7" s="7">
        <f>H7+J7+L7</f>
        <v>71.86</v>
      </c>
      <c r="N7" s="7">
        <v>1</v>
      </c>
      <c r="O7" s="7" t="s">
        <v>23</v>
      </c>
    </row>
    <row r="8" spans="1:15" s="9" customFormat="1" ht="20.25" customHeight="1">
      <c r="A8" s="23"/>
      <c r="B8" s="14"/>
      <c r="C8" s="14"/>
      <c r="D8" s="14"/>
      <c r="E8" s="14"/>
      <c r="F8" s="6" t="s">
        <v>26</v>
      </c>
      <c r="G8" s="7">
        <v>70.5</v>
      </c>
      <c r="H8" s="8">
        <f t="shared" si="0"/>
        <v>28.200000000000003</v>
      </c>
      <c r="I8" s="7">
        <v>81.8</v>
      </c>
      <c r="J8" s="7">
        <f>I8*0.3</f>
        <v>24.54</v>
      </c>
      <c r="K8" s="10">
        <v>63.2</v>
      </c>
      <c r="L8" s="7">
        <f>K8*0.3</f>
        <v>18.96</v>
      </c>
      <c r="M8" s="7">
        <f>H8+J8+L8</f>
        <v>71.7</v>
      </c>
      <c r="N8" s="7">
        <v>2</v>
      </c>
      <c r="O8" s="7"/>
    </row>
    <row r="9" spans="1:15" s="9" customFormat="1" ht="20.25" customHeight="1">
      <c r="A9" s="23"/>
      <c r="B9" s="14"/>
      <c r="C9" s="14"/>
      <c r="D9" s="14"/>
      <c r="E9" s="14"/>
      <c r="F9" s="6" t="s">
        <v>27</v>
      </c>
      <c r="G9" s="7">
        <v>30.8</v>
      </c>
      <c r="H9" s="8">
        <f t="shared" si="0"/>
        <v>12.32</v>
      </c>
      <c r="I9" s="7" t="s">
        <v>28</v>
      </c>
      <c r="J9" s="7">
        <v>0</v>
      </c>
      <c r="K9" s="10" t="s">
        <v>28</v>
      </c>
      <c r="L9" s="7">
        <v>0</v>
      </c>
      <c r="M9" s="7">
        <v>12.32</v>
      </c>
      <c r="N9" s="7">
        <v>3</v>
      </c>
      <c r="O9" s="7"/>
    </row>
    <row r="10" spans="1:15" s="12" customFormat="1" ht="20.25" customHeight="1">
      <c r="A10" s="23"/>
      <c r="B10" s="24" t="s">
        <v>59</v>
      </c>
      <c r="C10" s="25" t="s">
        <v>60</v>
      </c>
      <c r="D10" s="25"/>
      <c r="E10" s="25">
        <v>1</v>
      </c>
      <c r="F10" s="8" t="s">
        <v>29</v>
      </c>
      <c r="G10" s="8">
        <v>68</v>
      </c>
      <c r="H10" s="8">
        <f t="shared" si="0"/>
        <v>27.200000000000003</v>
      </c>
      <c r="I10" s="11" t="s">
        <v>30</v>
      </c>
      <c r="J10" s="11" t="s">
        <v>31</v>
      </c>
      <c r="K10" s="11" t="s">
        <v>32</v>
      </c>
      <c r="L10" s="11" t="s">
        <v>33</v>
      </c>
      <c r="M10" s="7">
        <f>H10+J10+L10</f>
        <v>75.5</v>
      </c>
      <c r="N10" s="11" t="s">
        <v>34</v>
      </c>
      <c r="O10" s="11" t="s">
        <v>23</v>
      </c>
    </row>
    <row r="11" spans="1:15" s="12" customFormat="1" ht="20.25" customHeight="1">
      <c r="A11" s="23"/>
      <c r="B11" s="24"/>
      <c r="C11" s="25"/>
      <c r="D11" s="25"/>
      <c r="E11" s="25"/>
      <c r="F11" s="8" t="s">
        <v>35</v>
      </c>
      <c r="G11" s="8">
        <v>61</v>
      </c>
      <c r="H11" s="8">
        <v>24.400000000000002</v>
      </c>
      <c r="I11" s="11" t="s">
        <v>28</v>
      </c>
      <c r="J11" s="7">
        <v>0</v>
      </c>
      <c r="K11" s="11" t="s">
        <v>28</v>
      </c>
      <c r="L11" s="7">
        <v>0</v>
      </c>
      <c r="M11" s="7">
        <v>24.400000000000002</v>
      </c>
      <c r="N11" s="11" t="s">
        <v>19</v>
      </c>
      <c r="O11" s="11"/>
    </row>
    <row r="12" spans="1:15" s="12" customFormat="1" ht="20.25" customHeight="1">
      <c r="A12" s="23"/>
      <c r="B12" s="24"/>
      <c r="C12" s="25"/>
      <c r="D12" s="25"/>
      <c r="E12" s="25"/>
      <c r="F12" s="8" t="s">
        <v>36</v>
      </c>
      <c r="G12" s="8">
        <v>55</v>
      </c>
      <c r="H12" s="8">
        <v>22</v>
      </c>
      <c r="I12" s="11" t="s">
        <v>28</v>
      </c>
      <c r="J12" s="7">
        <v>0</v>
      </c>
      <c r="K12" s="11" t="s">
        <v>28</v>
      </c>
      <c r="L12" s="7">
        <v>0</v>
      </c>
      <c r="M12" s="7">
        <v>22</v>
      </c>
      <c r="N12" s="11" t="s">
        <v>20</v>
      </c>
      <c r="O12" s="11"/>
    </row>
    <row r="13" spans="1:15" s="9" customFormat="1" ht="20.25" customHeight="1">
      <c r="A13" s="23"/>
      <c r="B13" s="24" t="s">
        <v>21</v>
      </c>
      <c r="C13" s="26" t="s">
        <v>61</v>
      </c>
      <c r="D13" s="14"/>
      <c r="E13" s="14">
        <v>1</v>
      </c>
      <c r="F13" s="6" t="s">
        <v>37</v>
      </c>
      <c r="G13" s="7">
        <v>60.5</v>
      </c>
      <c r="H13" s="8">
        <f t="shared" ref="H13:H20" si="1">G13*0.4</f>
        <v>24.200000000000003</v>
      </c>
      <c r="I13" s="7">
        <v>79.8</v>
      </c>
      <c r="J13" s="7">
        <f>I13*0.3</f>
        <v>23.939999999999998</v>
      </c>
      <c r="K13" s="7">
        <v>67.599999999999994</v>
      </c>
      <c r="L13" s="7">
        <f>K13*0.3</f>
        <v>20.279999999999998</v>
      </c>
      <c r="M13" s="7">
        <f>H13+J13+L13</f>
        <v>68.42</v>
      </c>
      <c r="N13" s="7">
        <v>1</v>
      </c>
      <c r="O13" s="7" t="s">
        <v>23</v>
      </c>
    </row>
    <row r="14" spans="1:15" s="9" customFormat="1" ht="20.25" customHeight="1">
      <c r="A14" s="23"/>
      <c r="B14" s="24"/>
      <c r="C14" s="27"/>
      <c r="D14" s="14"/>
      <c r="E14" s="14"/>
      <c r="F14" s="6" t="s">
        <v>38</v>
      </c>
      <c r="G14" s="7">
        <v>45</v>
      </c>
      <c r="H14" s="8">
        <f t="shared" si="1"/>
        <v>18</v>
      </c>
      <c r="I14" s="7" t="s">
        <v>28</v>
      </c>
      <c r="J14" s="7"/>
      <c r="K14" s="7"/>
      <c r="L14" s="7" t="s">
        <v>28</v>
      </c>
      <c r="M14" s="7">
        <v>18</v>
      </c>
      <c r="N14" s="7">
        <v>2</v>
      </c>
      <c r="O14" s="7"/>
    </row>
    <row r="15" spans="1:15" s="12" customFormat="1" ht="20.25" customHeight="1">
      <c r="A15" s="23"/>
      <c r="B15" s="24" t="s">
        <v>62</v>
      </c>
      <c r="C15" s="25" t="s">
        <v>63</v>
      </c>
      <c r="D15" s="25"/>
      <c r="E15" s="25">
        <v>2</v>
      </c>
      <c r="F15" s="8" t="s">
        <v>39</v>
      </c>
      <c r="G15" s="8">
        <v>63.5</v>
      </c>
      <c r="H15" s="8">
        <f>G15*0.4</f>
        <v>25.400000000000002</v>
      </c>
      <c r="I15" s="11" t="s">
        <v>40</v>
      </c>
      <c r="J15" s="7">
        <f>I15*0.3</f>
        <v>25.86</v>
      </c>
      <c r="K15" s="11" t="s">
        <v>41</v>
      </c>
      <c r="L15" s="7">
        <f>K15*0.3</f>
        <v>26.88</v>
      </c>
      <c r="M15" s="7">
        <f>H15+J15+L15</f>
        <v>78.14</v>
      </c>
      <c r="N15" s="11" t="s">
        <v>34</v>
      </c>
      <c r="O15" s="11" t="s">
        <v>23</v>
      </c>
    </row>
    <row r="16" spans="1:15" s="12" customFormat="1" ht="20.25" customHeight="1">
      <c r="A16" s="23"/>
      <c r="B16" s="24"/>
      <c r="C16" s="25"/>
      <c r="D16" s="25"/>
      <c r="E16" s="25"/>
      <c r="F16" s="8" t="s">
        <v>42</v>
      </c>
      <c r="G16" s="8">
        <v>61.5</v>
      </c>
      <c r="H16" s="8">
        <f t="shared" si="1"/>
        <v>24.6</v>
      </c>
      <c r="I16" s="11" t="s">
        <v>43</v>
      </c>
      <c r="J16" s="7">
        <f t="shared" ref="J16:J20" si="2">I16*0.3</f>
        <v>24.12</v>
      </c>
      <c r="K16" s="11" t="s">
        <v>41</v>
      </c>
      <c r="L16" s="7">
        <f t="shared" ref="L16:L20" si="3">K16*0.3</f>
        <v>26.88</v>
      </c>
      <c r="M16" s="7">
        <f t="shared" ref="M16:M20" si="4">H16+J16+L16</f>
        <v>75.599999999999994</v>
      </c>
      <c r="N16" s="11" t="s">
        <v>44</v>
      </c>
      <c r="O16" s="11" t="s">
        <v>23</v>
      </c>
    </row>
    <row r="17" spans="1:15" s="9" customFormat="1" ht="20.25" customHeight="1">
      <c r="A17" s="23"/>
      <c r="B17" s="24"/>
      <c r="C17" s="25"/>
      <c r="D17" s="25"/>
      <c r="E17" s="25"/>
      <c r="F17" s="6" t="s">
        <v>45</v>
      </c>
      <c r="G17" s="7">
        <v>67</v>
      </c>
      <c r="H17" s="8">
        <f>G17*0.4</f>
        <v>26.8</v>
      </c>
      <c r="I17" s="7">
        <v>80.8</v>
      </c>
      <c r="J17" s="7">
        <f>I17*0.3</f>
        <v>24.24</v>
      </c>
      <c r="K17" s="7">
        <v>75.599999999999994</v>
      </c>
      <c r="L17" s="7">
        <f>K17*0.3</f>
        <v>22.679999999999996</v>
      </c>
      <c r="M17" s="7">
        <f>H17+J17+L17</f>
        <v>73.72</v>
      </c>
      <c r="N17" s="7">
        <v>3</v>
      </c>
      <c r="O17" s="7"/>
    </row>
    <row r="18" spans="1:15" s="12" customFormat="1" ht="20.25" customHeight="1">
      <c r="A18" s="23"/>
      <c r="B18" s="24"/>
      <c r="C18" s="25"/>
      <c r="D18" s="25"/>
      <c r="E18" s="25"/>
      <c r="F18" s="8" t="s">
        <v>46</v>
      </c>
      <c r="G18" s="8">
        <v>64</v>
      </c>
      <c r="H18" s="8">
        <f t="shared" si="1"/>
        <v>25.6</v>
      </c>
      <c r="I18" s="11" t="s">
        <v>47</v>
      </c>
      <c r="J18" s="7">
        <f t="shared" si="2"/>
        <v>22.86</v>
      </c>
      <c r="K18" s="11" t="s">
        <v>48</v>
      </c>
      <c r="L18" s="7">
        <f t="shared" si="3"/>
        <v>14.28</v>
      </c>
      <c r="M18" s="7">
        <f t="shared" si="4"/>
        <v>62.74</v>
      </c>
      <c r="N18" s="11" t="s">
        <v>49</v>
      </c>
      <c r="O18" s="11"/>
    </row>
    <row r="19" spans="1:15" s="9" customFormat="1" ht="20.25" customHeight="1">
      <c r="A19" s="23"/>
      <c r="B19" s="24"/>
      <c r="C19" s="25"/>
      <c r="D19" s="25"/>
      <c r="E19" s="25"/>
      <c r="F19" s="6" t="s">
        <v>50</v>
      </c>
      <c r="G19" s="7">
        <v>61</v>
      </c>
      <c r="H19" s="8">
        <f t="shared" si="1"/>
        <v>24.400000000000002</v>
      </c>
      <c r="I19" s="7">
        <v>81.3</v>
      </c>
      <c r="J19" s="7">
        <f t="shared" si="2"/>
        <v>24.389999999999997</v>
      </c>
      <c r="K19" s="7">
        <v>0</v>
      </c>
      <c r="L19" s="7">
        <f t="shared" si="3"/>
        <v>0</v>
      </c>
      <c r="M19" s="7">
        <f t="shared" si="4"/>
        <v>48.79</v>
      </c>
      <c r="N19" s="11" t="s">
        <v>51</v>
      </c>
      <c r="O19" s="7"/>
    </row>
    <row r="20" spans="1:15" s="9" customFormat="1" ht="20.25" customHeight="1">
      <c r="A20" s="23"/>
      <c r="B20" s="24"/>
      <c r="C20" s="25"/>
      <c r="D20" s="25"/>
      <c r="E20" s="25"/>
      <c r="F20" s="6" t="s">
        <v>52</v>
      </c>
      <c r="G20" s="7">
        <v>61</v>
      </c>
      <c r="H20" s="8">
        <f t="shared" si="1"/>
        <v>24.400000000000002</v>
      </c>
      <c r="I20" s="7">
        <v>76.5</v>
      </c>
      <c r="J20" s="7">
        <f t="shared" si="2"/>
        <v>22.95</v>
      </c>
      <c r="K20" s="7">
        <v>0</v>
      </c>
      <c r="L20" s="7">
        <f t="shared" si="3"/>
        <v>0</v>
      </c>
      <c r="M20" s="7">
        <f t="shared" si="4"/>
        <v>47.35</v>
      </c>
      <c r="N20" s="7">
        <v>6</v>
      </c>
      <c r="O20" s="7"/>
    </row>
    <row r="21" spans="1:15" s="12" customFormat="1" ht="20.25" customHeight="1">
      <c r="A21" s="23"/>
      <c r="B21" s="24"/>
      <c r="C21" s="25"/>
      <c r="D21" s="25"/>
      <c r="E21" s="25"/>
      <c r="F21" s="8" t="s">
        <v>53</v>
      </c>
      <c r="G21" s="8">
        <v>61.5</v>
      </c>
      <c r="H21" s="8">
        <f>G21*0.4</f>
        <v>24.6</v>
      </c>
      <c r="I21" s="11" t="s">
        <v>28</v>
      </c>
      <c r="J21" s="7"/>
      <c r="K21" s="11" t="s">
        <v>28</v>
      </c>
      <c r="L21" s="7"/>
      <c r="M21" s="7">
        <v>24.6</v>
      </c>
      <c r="N21" s="11" t="s">
        <v>54</v>
      </c>
      <c r="O21" s="11"/>
    </row>
  </sheetData>
  <mergeCells count="33">
    <mergeCell ref="B7:B9"/>
    <mergeCell ref="D15:D21"/>
    <mergeCell ref="B10:B12"/>
    <mergeCell ref="C10:C12"/>
    <mergeCell ref="D10:D12"/>
    <mergeCell ref="E10:E12"/>
    <mergeCell ref="B13:B14"/>
    <mergeCell ref="C13:C14"/>
    <mergeCell ref="D13:D14"/>
    <mergeCell ref="E13:E14"/>
    <mergeCell ref="C7:C9"/>
    <mergeCell ref="D5:D6"/>
    <mergeCell ref="E7:E9"/>
    <mergeCell ref="M3:M4"/>
    <mergeCell ref="N3:N4"/>
    <mergeCell ref="D7:D9"/>
    <mergeCell ref="E5:E6"/>
    <mergeCell ref="B5:B6"/>
    <mergeCell ref="C5:C6"/>
    <mergeCell ref="A2:O2"/>
    <mergeCell ref="A3:A4"/>
    <mergeCell ref="B3:B4"/>
    <mergeCell ref="C3:D3"/>
    <mergeCell ref="E3:E4"/>
    <mergeCell ref="F3:F4"/>
    <mergeCell ref="O3:O4"/>
    <mergeCell ref="I3:J3"/>
    <mergeCell ref="K3:L3"/>
    <mergeCell ref="G3:H3"/>
    <mergeCell ref="A5:A21"/>
    <mergeCell ref="B15:B21"/>
    <mergeCell ref="C15:C21"/>
    <mergeCell ref="E15:E2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>株洲市卫生局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阳杜娟</dc:creator>
  <cp:keywords/>
  <dc:description/>
  <cp:lastModifiedBy>admin</cp:lastModifiedBy>
  <cp:revision>1</cp:revision>
  <cp:lastPrinted>2019-09-11T09:38:48Z</cp:lastPrinted>
  <dcterms:created xsi:type="dcterms:W3CDTF">2014-09-16T07:33:55Z</dcterms:created>
  <dcterms:modified xsi:type="dcterms:W3CDTF">2019-09-19T02:43:32Z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