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955" windowHeight="9555"/>
  </bookViews>
  <sheets>
    <sheet name="养老花名册" sheetId="5" r:id="rId1"/>
  </sheets>
  <calcPr calcId="144525"/>
</workbook>
</file>

<file path=xl/calcChain.xml><?xml version="1.0" encoding="utf-8"?>
<calcChain xmlns="http://schemas.openxmlformats.org/spreadsheetml/2006/main">
  <c r="I54" i="5" l="1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J55" i="5" l="1"/>
  <c r="G55" i="5"/>
  <c r="F55" i="5"/>
</calcChain>
</file>

<file path=xl/comments1.xml><?xml version="1.0" encoding="utf-8"?>
<comments xmlns="http://schemas.openxmlformats.org/spreadsheetml/2006/main">
  <authors>
    <author>Administrator</author>
  </authors>
  <commentList>
    <comment ref="D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<sst xmlns="http://schemas.openxmlformats.org/spreadsheetml/2006/main" count="218" uniqueCount="128">
  <si>
    <t>株洲市灵活就业人员养老保险补贴花名册</t>
  </si>
  <si>
    <t>荷塘区就业服务中心（盖章）：</t>
  </si>
  <si>
    <t>序号</t>
  </si>
  <si>
    <t>姓名</t>
  </si>
  <si>
    <t>性别</t>
  </si>
  <si>
    <t>居民身份证号码</t>
  </si>
  <si>
    <t>缴费时间
（年月-年月）</t>
  </si>
  <si>
    <t>缴费金额（平均
工资缴费基数内）</t>
  </si>
  <si>
    <t>备注</t>
  </si>
  <si>
    <t>“4050”
以上人员</t>
  </si>
  <si>
    <t>“4050”以下人员</t>
  </si>
  <si>
    <t>张高忠</t>
  </si>
  <si>
    <t>男</t>
  </si>
  <si>
    <t>2019.1-2019.12</t>
  </si>
  <si>
    <t>杨双运</t>
  </si>
  <si>
    <t>凌金桃</t>
  </si>
  <si>
    <t>女</t>
  </si>
  <si>
    <t>钱伯俭</t>
  </si>
  <si>
    <t>吴黔红</t>
  </si>
  <si>
    <t>谭跃良</t>
  </si>
  <si>
    <t>李正华</t>
  </si>
  <si>
    <t>朱芳银</t>
  </si>
  <si>
    <t>刘金秀</t>
  </si>
  <si>
    <t>张灿香</t>
  </si>
  <si>
    <t>陈玲</t>
  </si>
  <si>
    <t>邱利平</t>
  </si>
  <si>
    <t>2019.1-2019.6</t>
  </si>
  <si>
    <t>唐羽粮</t>
  </si>
  <si>
    <t>柳九红</t>
  </si>
  <si>
    <t>宋绿容</t>
  </si>
  <si>
    <t>2019.1-2019.1</t>
  </si>
  <si>
    <t>刘玉伟</t>
  </si>
  <si>
    <t>周刚</t>
  </si>
  <si>
    <t>2019.1-2019.8</t>
  </si>
  <si>
    <t>李汉村</t>
  </si>
  <si>
    <t>罗建业</t>
  </si>
  <si>
    <t>方国斌</t>
  </si>
  <si>
    <t>肖继云</t>
  </si>
  <si>
    <t>宾艳香</t>
  </si>
  <si>
    <t>陈秋香</t>
  </si>
  <si>
    <t>汤建明</t>
  </si>
  <si>
    <t>唐继红</t>
  </si>
  <si>
    <t>2019.1-2019.5</t>
  </si>
  <si>
    <t>王强</t>
  </si>
  <si>
    <t>2019.1-2019.10</t>
  </si>
  <si>
    <t>沈丽芳</t>
  </si>
  <si>
    <t>叶桢</t>
  </si>
  <si>
    <t>周泽建</t>
  </si>
  <si>
    <t>严政和</t>
  </si>
  <si>
    <t>尹二陵</t>
  </si>
  <si>
    <t>黄子斌</t>
  </si>
  <si>
    <t>陈勇</t>
  </si>
  <si>
    <t>12</t>
  </si>
  <si>
    <t>何造明</t>
  </si>
  <si>
    <t>张志成</t>
  </si>
  <si>
    <t>席东平</t>
  </si>
  <si>
    <t>2019.1-2019.7</t>
  </si>
  <si>
    <t>吴小芳</t>
  </si>
  <si>
    <t>王艳春</t>
  </si>
  <si>
    <t>朱跃</t>
  </si>
  <si>
    <t>龙铁坚</t>
  </si>
  <si>
    <t>黄利明</t>
  </si>
  <si>
    <t>刘建雄</t>
  </si>
  <si>
    <t>2019.2-2019.12</t>
  </si>
  <si>
    <t>陈国忠</t>
  </si>
  <si>
    <t>李小云</t>
  </si>
  <si>
    <t>周京果</t>
  </si>
  <si>
    <t>莫燕舞</t>
  </si>
  <si>
    <t>周慧君</t>
  </si>
  <si>
    <t>方爱萍</t>
  </si>
  <si>
    <t>葛伟</t>
  </si>
  <si>
    <t>2019.4-2019.6</t>
  </si>
  <si>
    <t>易献忠</t>
  </si>
  <si>
    <t>2019.1-2019.3</t>
  </si>
  <si>
    <t>合计</t>
  </si>
  <si>
    <t>单位负责人：尹李军</t>
  </si>
  <si>
    <t>填报人：聂赛金</t>
  </si>
  <si>
    <t>补贴月数（月）</t>
    <phoneticPr fontId="1" type="noConversion"/>
  </si>
  <si>
    <t>43020419******101X</t>
  </si>
  <si>
    <t>43020219******0019</t>
  </si>
  <si>
    <t>43021119******7820</t>
  </si>
  <si>
    <t>43020219******6011</t>
  </si>
  <si>
    <t>43022319******1814</t>
  </si>
  <si>
    <t>43020219******0039</t>
  </si>
  <si>
    <t>43020319******0053</t>
  </si>
  <si>
    <t>43052219******6563</t>
  </si>
  <si>
    <t>43032119******7120</t>
  </si>
  <si>
    <t>43022119******0026</t>
  </si>
  <si>
    <t>43020219******002X</t>
  </si>
  <si>
    <t>43021119******3526</t>
  </si>
  <si>
    <t>43020219******0024</t>
  </si>
  <si>
    <t>43020219******0029</t>
  </si>
  <si>
    <t>43021119******2245</t>
  </si>
  <si>
    <t>43020219******0026</t>
  </si>
  <si>
    <t>43020219******0064</t>
  </si>
  <si>
    <t>43032119******4585</t>
  </si>
  <si>
    <t>43020219******2011</t>
  </si>
  <si>
    <t>43020219******0037</t>
  </si>
  <si>
    <t>43080219******3826</t>
  </si>
  <si>
    <t>43021119******7825</t>
  </si>
  <si>
    <t>43020219******0027</t>
  </si>
  <si>
    <t>43020219******0016</t>
  </si>
  <si>
    <t>43021119******2241</t>
  </si>
  <si>
    <t>43020219******0036</t>
  </si>
  <si>
    <t>43020219******0020</t>
  </si>
  <si>
    <t>43022319******7463</t>
  </si>
  <si>
    <t>43020219******1078</t>
  </si>
  <si>
    <t>43022419******296X</t>
  </si>
  <si>
    <t>43030319******2012</t>
  </si>
  <si>
    <t>43020419******0016</t>
  </si>
  <si>
    <t>43020219******403X</t>
  </si>
  <si>
    <t>43020219******2019</t>
  </si>
  <si>
    <t>43292219******0023</t>
  </si>
  <si>
    <t>43022419******4128</t>
  </si>
  <si>
    <t>43018119******4520</t>
  </si>
  <si>
    <t>43020319******5081</t>
  </si>
  <si>
    <t>43020219******4051</t>
  </si>
  <si>
    <t>43022119******5321</t>
  </si>
  <si>
    <t>43020219******4013</t>
  </si>
  <si>
    <t>43052319******4360</t>
  </si>
  <si>
    <t>43020219******4037</t>
  </si>
  <si>
    <t>43020219******4023</t>
  </si>
  <si>
    <t>43022319******9547</t>
  </si>
  <si>
    <t>43242319******6324</t>
  </si>
  <si>
    <t>43020319******6041</t>
  </si>
  <si>
    <t>43020319******6017</t>
  </si>
  <si>
    <t>补贴标准（元/月）</t>
    <phoneticPr fontId="1" type="noConversion"/>
  </si>
  <si>
    <t>补贴
金额（元）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</si>
</sst>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0_);[Red]\(0.00\)"/>
    <numFmt numFmtId="178" formatCode="0.00_ "/>
  </numFmts>
  <fonts count="10" x14ac:knownFonts="1"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12"/>
      <name val="宋体"/>
      <charset val="134"/>
    </font>
    <font>
      <sz val="10"/>
      <name val="宋体"/>
      <family val="3"/>
      <charset val="134"/>
    </font>
    <font>
      <b/>
      <sz val="20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 applyProtection="0">
      <alignment vertical="center"/>
    </xf>
    <xf numFmtId="0" fontId="4" fillId="0" borderId="0"/>
  </cellStyleXfs>
  <cellXfs count="54">
    <xf numFmtId="0" fontId="0" fillId="0" borderId="0" xfId="0" applyProtection="1">
      <alignment vertical="center"/>
    </xf>
    <xf numFmtId="0" fontId="7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5" fillId="0" borderId="0" xfId="0" applyFont="1" applyAlignment="1" applyProtection="1"/>
    <xf numFmtId="0" fontId="5" fillId="0" borderId="1" xfId="0" applyFont="1" applyBorder="1" applyAlignment="1" applyProtection="1">
      <alignment vertical="center"/>
    </xf>
    <xf numFmtId="57" fontId="5" fillId="0" borderId="1" xfId="1" applyNumberFormat="1" applyFont="1" applyBorder="1" applyAlignment="1" applyProtection="1">
      <alignment horizontal="center" vertical="center" wrapText="1"/>
    </xf>
    <xf numFmtId="0" fontId="5" fillId="0" borderId="0" xfId="0" applyFont="1" applyProtection="1">
      <alignment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4" xfId="3" applyNumberFormat="1" applyFont="1" applyFill="1" applyBorder="1" applyAlignment="1" applyProtection="1">
      <alignment horizontal="center" vertical="center" wrapText="1"/>
    </xf>
    <xf numFmtId="49" fontId="5" fillId="2" borderId="5" xfId="3" applyNumberFormat="1" applyFont="1" applyFill="1" applyBorder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177" fontId="5" fillId="2" borderId="4" xfId="0" applyNumberFormat="1" applyFont="1" applyFill="1" applyBorder="1" applyAlignment="1" applyProtection="1">
      <alignment horizontal="center" vertical="center" wrapText="1"/>
    </xf>
    <xf numFmtId="176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49" fontId="5" fillId="0" borderId="0" xfId="0" applyNumberFormat="1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5" fillId="2" borderId="4" xfId="1" applyFont="1" applyFill="1" applyBorder="1" applyAlignment="1" applyProtection="1">
      <alignment horizontal="center" vertical="center" wrapText="1"/>
    </xf>
    <xf numFmtId="49" fontId="5" fillId="2" borderId="5" xfId="1" applyNumberFormat="1" applyFont="1" applyFill="1" applyBorder="1" applyAlignment="1" applyProtection="1">
      <alignment horizontal="center" vertical="center" wrapText="1"/>
    </xf>
    <xf numFmtId="0" fontId="5" fillId="2" borderId="4" xfId="2" applyFont="1" applyFill="1" applyBorder="1" applyAlignment="1" applyProtection="1">
      <alignment horizontal="center" vertical="center" wrapText="1"/>
    </xf>
    <xf numFmtId="49" fontId="5" fillId="2" borderId="4" xfId="2" applyNumberFormat="1" applyFont="1" applyFill="1" applyBorder="1" applyAlignment="1" applyProtection="1">
      <alignment horizontal="center" vertical="center" wrapText="1"/>
    </xf>
    <xf numFmtId="49" fontId="5" fillId="2" borderId="5" xfId="2" applyNumberFormat="1" applyFont="1" applyFill="1" applyBorder="1" applyAlignment="1" applyProtection="1">
      <alignment horizontal="center" vertical="center" wrapText="1"/>
    </xf>
    <xf numFmtId="177" fontId="5" fillId="2" borderId="4" xfId="2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178" fontId="5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176" fontId="5" fillId="0" borderId="4" xfId="0" applyNumberFormat="1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178" fontId="5" fillId="0" borderId="5" xfId="0" applyNumberFormat="1" applyFont="1" applyFill="1" applyBorder="1" applyAlignment="1" applyProtection="1">
      <alignment horizontal="center" vertical="center" wrapText="1"/>
    </xf>
    <xf numFmtId="177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4" xfId="0" quotePrefix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49" fontId="5" fillId="0" borderId="4" xfId="5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2" borderId="4" xfId="4" applyNumberFormat="1" applyFont="1" applyFill="1" applyBorder="1" applyAlignment="1" applyProtection="1">
      <alignment horizontal="center" vertical="center" wrapText="1"/>
    </xf>
    <xf numFmtId="9" fontId="5" fillId="2" borderId="4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/>
  </cellXfs>
  <cellStyles count="6">
    <cellStyle name="常规" xfId="0" builtinId="0"/>
    <cellStyle name="常规 2" xfId="3"/>
    <cellStyle name="常规 2 2" xfId="1"/>
    <cellStyle name="常规 2 3" xfId="2"/>
    <cellStyle name="常规 3" xfId="4"/>
    <cellStyle name="常规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7"/>
  <sheetViews>
    <sheetView tabSelected="1" workbookViewId="0">
      <pane ySplit="4" topLeftCell="A5" activePane="bottomLeft" state="frozen"/>
      <selection pane="bottomLeft" activeCell="N6" sqref="N6"/>
    </sheetView>
  </sheetViews>
  <sheetFormatPr defaultColWidth="9" defaultRowHeight="14.25" x14ac:dyDescent="0.15"/>
  <cols>
    <col min="1" max="1" width="6.5" style="2" customWidth="1"/>
    <col min="2" max="2" width="9.25" style="2" customWidth="1"/>
    <col min="3" max="3" width="6.75" style="2" customWidth="1"/>
    <col min="4" max="4" width="21.625" style="2" customWidth="1"/>
    <col min="5" max="5" width="17.375" style="2" customWidth="1"/>
    <col min="6" max="6" width="11.375" style="2" customWidth="1"/>
    <col min="7" max="7" width="9.875" style="2" customWidth="1"/>
    <col min="8" max="8" width="7.375" style="2" customWidth="1"/>
    <col min="9" max="9" width="6.625" style="2" customWidth="1"/>
    <col min="10" max="10" width="10.875" style="2" customWidth="1"/>
    <col min="11" max="11" width="9.625" style="2" customWidth="1"/>
    <col min="12" max="12" width="9" style="1"/>
    <col min="13" max="16384" width="9" style="2"/>
  </cols>
  <sheetData>
    <row r="1" spans="1:12" ht="26.25" customHeight="1" x14ac:dyDescent="0.1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ht="18.75" customHeight="1" x14ac:dyDescent="0.15">
      <c r="A2" s="45" t="s">
        <v>1</v>
      </c>
      <c r="B2" s="45"/>
      <c r="C2" s="45"/>
      <c r="D2" s="45"/>
      <c r="E2" s="3"/>
      <c r="F2" s="3"/>
      <c r="I2" s="4"/>
      <c r="J2" s="4"/>
      <c r="K2" s="5"/>
    </row>
    <row r="3" spans="1:12" s="6" customFormat="1" ht="34.5" customHeight="1" x14ac:dyDescent="0.15">
      <c r="A3" s="46" t="s">
        <v>2</v>
      </c>
      <c r="B3" s="46" t="s">
        <v>3</v>
      </c>
      <c r="C3" s="46" t="s">
        <v>4</v>
      </c>
      <c r="D3" s="46" t="s">
        <v>5</v>
      </c>
      <c r="E3" s="46" t="s">
        <v>6</v>
      </c>
      <c r="F3" s="46" t="s">
        <v>7</v>
      </c>
      <c r="G3" s="46"/>
      <c r="H3" s="48" t="s">
        <v>77</v>
      </c>
      <c r="I3" s="46" t="s">
        <v>126</v>
      </c>
      <c r="J3" s="46" t="s">
        <v>127</v>
      </c>
      <c r="K3" s="46" t="s">
        <v>8</v>
      </c>
    </row>
    <row r="4" spans="1:12" s="6" customFormat="1" ht="34.5" customHeight="1" x14ac:dyDescent="0.15">
      <c r="A4" s="46"/>
      <c r="B4" s="46"/>
      <c r="C4" s="46"/>
      <c r="D4" s="46"/>
      <c r="E4" s="46"/>
      <c r="F4" s="7" t="s">
        <v>9</v>
      </c>
      <c r="G4" s="7" t="s">
        <v>10</v>
      </c>
      <c r="H4" s="49"/>
      <c r="I4" s="46"/>
      <c r="J4" s="46"/>
      <c r="K4" s="46"/>
    </row>
    <row r="5" spans="1:12" s="16" customFormat="1" ht="36" customHeight="1" x14ac:dyDescent="0.15">
      <c r="A5" s="8">
        <v>1</v>
      </c>
      <c r="B5" s="9" t="s">
        <v>11</v>
      </c>
      <c r="C5" s="9" t="s">
        <v>12</v>
      </c>
      <c r="D5" s="10" t="s">
        <v>78</v>
      </c>
      <c r="E5" s="11" t="s">
        <v>13</v>
      </c>
      <c r="F5" s="12">
        <v>10519.2</v>
      </c>
      <c r="G5" s="12"/>
      <c r="H5" s="13">
        <v>12</v>
      </c>
      <c r="I5" s="42">
        <f>J5/H5</f>
        <v>525.96</v>
      </c>
      <c r="J5" s="12">
        <v>6311.52</v>
      </c>
      <c r="K5" s="14"/>
      <c r="L5" s="15"/>
    </row>
    <row r="6" spans="1:12" s="6" customFormat="1" ht="36" customHeight="1" x14ac:dyDescent="0.15">
      <c r="A6" s="8">
        <v>2</v>
      </c>
      <c r="B6" s="9" t="s">
        <v>14</v>
      </c>
      <c r="C6" s="9" t="s">
        <v>12</v>
      </c>
      <c r="D6" s="10" t="s">
        <v>79</v>
      </c>
      <c r="E6" s="11" t="s">
        <v>13</v>
      </c>
      <c r="F6" s="12">
        <v>6312</v>
      </c>
      <c r="G6" s="12"/>
      <c r="H6" s="13">
        <v>12</v>
      </c>
      <c r="I6" s="42">
        <f t="shared" ref="I6:I54" si="0">J6/H6</f>
        <v>315.59999999999997</v>
      </c>
      <c r="J6" s="12">
        <v>3787.2</v>
      </c>
      <c r="K6" s="14"/>
    </row>
    <row r="7" spans="1:12" s="6" customFormat="1" ht="36" customHeight="1" x14ac:dyDescent="0.15">
      <c r="A7" s="14">
        <v>3</v>
      </c>
      <c r="B7" s="17" t="s">
        <v>15</v>
      </c>
      <c r="C7" s="17" t="s">
        <v>16</v>
      </c>
      <c r="D7" s="18" t="s">
        <v>80</v>
      </c>
      <c r="E7" s="11" t="s">
        <v>13</v>
      </c>
      <c r="F7" s="12">
        <v>10516.8</v>
      </c>
      <c r="G7" s="12"/>
      <c r="H7" s="13">
        <v>12</v>
      </c>
      <c r="I7" s="42">
        <f t="shared" si="0"/>
        <v>525.84</v>
      </c>
      <c r="J7" s="12">
        <v>6310.08</v>
      </c>
      <c r="K7" s="14"/>
    </row>
    <row r="8" spans="1:12" s="6" customFormat="1" ht="36" customHeight="1" x14ac:dyDescent="0.15">
      <c r="A8" s="14">
        <v>4</v>
      </c>
      <c r="B8" s="19" t="s">
        <v>17</v>
      </c>
      <c r="C8" s="19" t="s">
        <v>12</v>
      </c>
      <c r="D8" s="20" t="s">
        <v>81</v>
      </c>
      <c r="E8" s="20" t="s">
        <v>13</v>
      </c>
      <c r="F8" s="12">
        <v>10516.8</v>
      </c>
      <c r="G8" s="20"/>
      <c r="H8" s="13">
        <v>12</v>
      </c>
      <c r="I8" s="42">
        <f t="shared" si="0"/>
        <v>525.84</v>
      </c>
      <c r="J8" s="19">
        <v>6310.08</v>
      </c>
      <c r="K8" s="14"/>
      <c r="L8" s="1"/>
    </row>
    <row r="9" spans="1:12" s="6" customFormat="1" ht="36" customHeight="1" x14ac:dyDescent="0.15">
      <c r="A9" s="14">
        <v>5</v>
      </c>
      <c r="B9" s="19" t="s">
        <v>18</v>
      </c>
      <c r="C9" s="19" t="s">
        <v>12</v>
      </c>
      <c r="D9" s="20" t="s">
        <v>82</v>
      </c>
      <c r="E9" s="20" t="s">
        <v>13</v>
      </c>
      <c r="F9" s="12">
        <v>6312</v>
      </c>
      <c r="G9" s="20"/>
      <c r="H9" s="13">
        <v>12</v>
      </c>
      <c r="I9" s="42">
        <f t="shared" si="0"/>
        <v>315.59999999999997</v>
      </c>
      <c r="J9" s="19">
        <v>3787.2</v>
      </c>
      <c r="K9" s="14"/>
    </row>
    <row r="10" spans="1:12" ht="36" customHeight="1" x14ac:dyDescent="0.15">
      <c r="A10" s="14">
        <v>6</v>
      </c>
      <c r="B10" s="19" t="s">
        <v>19</v>
      </c>
      <c r="C10" s="19" t="s">
        <v>12</v>
      </c>
      <c r="D10" s="20" t="s">
        <v>83</v>
      </c>
      <c r="E10" s="20" t="s">
        <v>13</v>
      </c>
      <c r="F10" s="12">
        <v>10516.8</v>
      </c>
      <c r="G10" s="20"/>
      <c r="H10" s="13">
        <v>12</v>
      </c>
      <c r="I10" s="42">
        <f t="shared" si="0"/>
        <v>525.84</v>
      </c>
      <c r="J10" s="19">
        <v>6310.08</v>
      </c>
      <c r="K10" s="14"/>
    </row>
    <row r="11" spans="1:12" ht="36" customHeight="1" x14ac:dyDescent="0.15">
      <c r="A11" s="14">
        <v>7</v>
      </c>
      <c r="B11" s="20" t="s">
        <v>20</v>
      </c>
      <c r="C11" s="20" t="s">
        <v>12</v>
      </c>
      <c r="D11" s="21" t="s">
        <v>84</v>
      </c>
      <c r="E11" s="20" t="s">
        <v>13</v>
      </c>
      <c r="F11" s="12"/>
      <c r="G11" s="12">
        <v>10516.8</v>
      </c>
      <c r="H11" s="13">
        <v>12</v>
      </c>
      <c r="I11" s="42">
        <f t="shared" si="0"/>
        <v>350.56</v>
      </c>
      <c r="J11" s="19">
        <v>4206.72</v>
      </c>
      <c r="K11" s="14"/>
    </row>
    <row r="12" spans="1:12" s="24" customFormat="1" ht="36" customHeight="1" x14ac:dyDescent="0.15">
      <c r="A12" s="14">
        <v>8</v>
      </c>
      <c r="B12" s="19" t="s">
        <v>21</v>
      </c>
      <c r="C12" s="19" t="s">
        <v>16</v>
      </c>
      <c r="D12" s="20" t="s">
        <v>85</v>
      </c>
      <c r="E12" s="20" t="s">
        <v>13</v>
      </c>
      <c r="F12" s="12">
        <v>10516.8</v>
      </c>
      <c r="G12" s="22"/>
      <c r="H12" s="13">
        <v>12</v>
      </c>
      <c r="I12" s="42">
        <f t="shared" si="0"/>
        <v>525.84</v>
      </c>
      <c r="J12" s="19">
        <v>6310.08</v>
      </c>
      <c r="K12" s="14"/>
      <c r="L12" s="23"/>
    </row>
    <row r="13" spans="1:12" s="24" customFormat="1" ht="36" customHeight="1" x14ac:dyDescent="0.15">
      <c r="A13" s="14">
        <v>9</v>
      </c>
      <c r="B13" s="20" t="s">
        <v>22</v>
      </c>
      <c r="C13" s="19" t="s">
        <v>16</v>
      </c>
      <c r="D13" s="20" t="s">
        <v>86</v>
      </c>
      <c r="E13" s="20" t="s">
        <v>13</v>
      </c>
      <c r="F13" s="12">
        <v>10516.8</v>
      </c>
      <c r="G13" s="22"/>
      <c r="H13" s="13">
        <v>12</v>
      </c>
      <c r="I13" s="42">
        <f t="shared" si="0"/>
        <v>525.84</v>
      </c>
      <c r="J13" s="19">
        <v>6310.08</v>
      </c>
      <c r="K13" s="14"/>
      <c r="L13" s="23"/>
    </row>
    <row r="14" spans="1:12" s="24" customFormat="1" ht="36" customHeight="1" x14ac:dyDescent="0.15">
      <c r="A14" s="14">
        <v>10</v>
      </c>
      <c r="B14" s="19" t="s">
        <v>23</v>
      </c>
      <c r="C14" s="19" t="s">
        <v>16</v>
      </c>
      <c r="D14" s="20" t="s">
        <v>87</v>
      </c>
      <c r="E14" s="20" t="s">
        <v>13</v>
      </c>
      <c r="F14" s="12">
        <v>10519.2</v>
      </c>
      <c r="G14" s="20"/>
      <c r="H14" s="13">
        <v>12</v>
      </c>
      <c r="I14" s="42">
        <f t="shared" si="0"/>
        <v>525.96</v>
      </c>
      <c r="J14" s="19">
        <v>6311.52</v>
      </c>
      <c r="K14" s="14"/>
      <c r="L14" s="23"/>
    </row>
    <row r="15" spans="1:12" s="29" customFormat="1" ht="36" customHeight="1" x14ac:dyDescent="0.15">
      <c r="A15" s="14">
        <v>11</v>
      </c>
      <c r="B15" s="25" t="s">
        <v>24</v>
      </c>
      <c r="C15" s="25" t="s">
        <v>16</v>
      </c>
      <c r="D15" s="26" t="s">
        <v>88</v>
      </c>
      <c r="E15" s="26" t="s">
        <v>13</v>
      </c>
      <c r="F15" s="27">
        <v>6312</v>
      </c>
      <c r="G15" s="26"/>
      <c r="H15" s="13">
        <v>12</v>
      </c>
      <c r="I15" s="42">
        <f t="shared" si="0"/>
        <v>315.59999999999997</v>
      </c>
      <c r="J15" s="27">
        <v>3787.2</v>
      </c>
      <c r="K15" s="25"/>
      <c r="L15" s="28"/>
    </row>
    <row r="16" spans="1:12" s="29" customFormat="1" ht="36" customHeight="1" x14ac:dyDescent="0.15">
      <c r="A16" s="14">
        <v>12</v>
      </c>
      <c r="B16" s="25" t="s">
        <v>25</v>
      </c>
      <c r="C16" s="25" t="s">
        <v>16</v>
      </c>
      <c r="D16" s="26" t="s">
        <v>89</v>
      </c>
      <c r="E16" s="26" t="s">
        <v>26</v>
      </c>
      <c r="F16" s="27">
        <v>5262</v>
      </c>
      <c r="G16" s="26"/>
      <c r="H16" s="25">
        <v>6</v>
      </c>
      <c r="I16" s="42">
        <f t="shared" si="0"/>
        <v>526.19999999999993</v>
      </c>
      <c r="J16" s="27">
        <v>3157.2</v>
      </c>
      <c r="K16" s="25"/>
      <c r="L16" s="28"/>
    </row>
    <row r="17" spans="1:12" s="29" customFormat="1" ht="36" customHeight="1" x14ac:dyDescent="0.15">
      <c r="A17" s="14">
        <v>13</v>
      </c>
      <c r="B17" s="25" t="s">
        <v>27</v>
      </c>
      <c r="C17" s="25" t="s">
        <v>16</v>
      </c>
      <c r="D17" s="26" t="s">
        <v>90</v>
      </c>
      <c r="E17" s="26" t="s">
        <v>13</v>
      </c>
      <c r="F17" s="27">
        <v>6312</v>
      </c>
      <c r="G17" s="26"/>
      <c r="H17" s="30">
        <v>12</v>
      </c>
      <c r="I17" s="42">
        <f t="shared" si="0"/>
        <v>315.59999999999997</v>
      </c>
      <c r="J17" s="27">
        <v>3787.2</v>
      </c>
      <c r="K17" s="26"/>
      <c r="L17" s="28"/>
    </row>
    <row r="18" spans="1:12" s="29" customFormat="1" ht="36" customHeight="1" x14ac:dyDescent="0.15">
      <c r="A18" s="14">
        <v>14</v>
      </c>
      <c r="B18" s="25" t="s">
        <v>28</v>
      </c>
      <c r="C18" s="25" t="s">
        <v>16</v>
      </c>
      <c r="D18" s="26" t="s">
        <v>91</v>
      </c>
      <c r="E18" s="26" t="s">
        <v>26</v>
      </c>
      <c r="F18" s="27">
        <v>5258.4</v>
      </c>
      <c r="G18" s="26"/>
      <c r="H18" s="31">
        <v>6</v>
      </c>
      <c r="I18" s="42">
        <f t="shared" si="0"/>
        <v>525.84</v>
      </c>
      <c r="J18" s="32">
        <v>3155.04</v>
      </c>
      <c r="K18" s="26"/>
      <c r="L18" s="28"/>
    </row>
    <row r="19" spans="1:12" s="29" customFormat="1" ht="36" customHeight="1" x14ac:dyDescent="0.15">
      <c r="A19" s="14">
        <v>15</v>
      </c>
      <c r="B19" s="26" t="s">
        <v>29</v>
      </c>
      <c r="C19" s="25" t="s">
        <v>16</v>
      </c>
      <c r="D19" s="26" t="s">
        <v>92</v>
      </c>
      <c r="E19" s="26" t="s">
        <v>30</v>
      </c>
      <c r="F19" s="27">
        <v>876.4</v>
      </c>
      <c r="G19" s="26"/>
      <c r="H19" s="30">
        <v>1</v>
      </c>
      <c r="I19" s="42">
        <f t="shared" si="0"/>
        <v>525.84</v>
      </c>
      <c r="J19" s="27">
        <v>525.84</v>
      </c>
      <c r="K19" s="26"/>
      <c r="L19" s="28"/>
    </row>
    <row r="20" spans="1:12" s="29" customFormat="1" ht="36" customHeight="1" x14ac:dyDescent="0.15">
      <c r="A20" s="14">
        <v>16</v>
      </c>
      <c r="B20" s="25" t="s">
        <v>31</v>
      </c>
      <c r="C20" s="25" t="s">
        <v>16</v>
      </c>
      <c r="D20" s="26" t="s">
        <v>93</v>
      </c>
      <c r="E20" s="26" t="s">
        <v>13</v>
      </c>
      <c r="F20" s="27">
        <v>10516.8</v>
      </c>
      <c r="G20" s="26"/>
      <c r="H20" s="25">
        <v>12</v>
      </c>
      <c r="I20" s="42">
        <f t="shared" si="0"/>
        <v>525.84</v>
      </c>
      <c r="J20" s="27">
        <v>6310.08</v>
      </c>
      <c r="K20" s="25"/>
      <c r="L20" s="28"/>
    </row>
    <row r="21" spans="1:12" s="29" customFormat="1" ht="36" customHeight="1" x14ac:dyDescent="0.15">
      <c r="A21" s="14">
        <v>17</v>
      </c>
      <c r="B21" s="25" t="s">
        <v>32</v>
      </c>
      <c r="C21" s="25" t="s">
        <v>16</v>
      </c>
      <c r="D21" s="26" t="s">
        <v>94</v>
      </c>
      <c r="E21" s="26" t="s">
        <v>33</v>
      </c>
      <c r="F21" s="27">
        <v>14022.4</v>
      </c>
      <c r="G21" s="33"/>
      <c r="H21" s="30">
        <v>8</v>
      </c>
      <c r="I21" s="42">
        <f t="shared" si="0"/>
        <v>525.84</v>
      </c>
      <c r="J21" s="27">
        <v>4206.72</v>
      </c>
      <c r="K21" s="25"/>
      <c r="L21" s="28"/>
    </row>
    <row r="22" spans="1:12" s="29" customFormat="1" ht="36" customHeight="1" x14ac:dyDescent="0.15">
      <c r="A22" s="14">
        <v>18</v>
      </c>
      <c r="B22" s="26" t="s">
        <v>34</v>
      </c>
      <c r="C22" s="25" t="s">
        <v>16</v>
      </c>
      <c r="D22" s="26" t="s">
        <v>95</v>
      </c>
      <c r="E22" s="26" t="s">
        <v>13</v>
      </c>
      <c r="F22" s="27">
        <v>6312</v>
      </c>
      <c r="G22" s="26"/>
      <c r="H22" s="30">
        <v>12</v>
      </c>
      <c r="I22" s="42">
        <f t="shared" si="0"/>
        <v>315.59999999999997</v>
      </c>
      <c r="J22" s="27">
        <v>3787.2</v>
      </c>
      <c r="K22" s="25"/>
      <c r="L22" s="28"/>
    </row>
    <row r="23" spans="1:12" s="29" customFormat="1" ht="36" customHeight="1" x14ac:dyDescent="0.15">
      <c r="A23" s="14">
        <v>19</v>
      </c>
      <c r="B23" s="25" t="s">
        <v>35</v>
      </c>
      <c r="C23" s="25" t="s">
        <v>12</v>
      </c>
      <c r="D23" s="26" t="s">
        <v>96</v>
      </c>
      <c r="E23" s="26" t="s">
        <v>13</v>
      </c>
      <c r="F23" s="27">
        <v>6312</v>
      </c>
      <c r="G23" s="26"/>
      <c r="H23" s="25">
        <v>12</v>
      </c>
      <c r="I23" s="42">
        <f t="shared" si="0"/>
        <v>315.59999999999997</v>
      </c>
      <c r="J23" s="27">
        <v>3787.2</v>
      </c>
      <c r="K23" s="26"/>
      <c r="L23" s="28"/>
    </row>
    <row r="24" spans="1:12" s="29" customFormat="1" ht="36" customHeight="1" x14ac:dyDescent="0.15">
      <c r="A24" s="14">
        <v>20</v>
      </c>
      <c r="B24" s="25" t="s">
        <v>36</v>
      </c>
      <c r="C24" s="25" t="s">
        <v>12</v>
      </c>
      <c r="D24" s="26" t="s">
        <v>97</v>
      </c>
      <c r="E24" s="26" t="s">
        <v>13</v>
      </c>
      <c r="F24" s="27">
        <v>10516.8</v>
      </c>
      <c r="G24" s="26"/>
      <c r="H24" s="25">
        <v>12</v>
      </c>
      <c r="I24" s="42">
        <f t="shared" si="0"/>
        <v>525.84</v>
      </c>
      <c r="J24" s="27">
        <v>6310.08</v>
      </c>
      <c r="K24" s="26"/>
      <c r="L24" s="28"/>
    </row>
    <row r="25" spans="1:12" s="29" customFormat="1" ht="36" customHeight="1" x14ac:dyDescent="0.15">
      <c r="A25" s="14">
        <v>21</v>
      </c>
      <c r="B25" s="25" t="s">
        <v>37</v>
      </c>
      <c r="C25" s="25" t="s">
        <v>16</v>
      </c>
      <c r="D25" s="26" t="s">
        <v>98</v>
      </c>
      <c r="E25" s="26" t="s">
        <v>33</v>
      </c>
      <c r="F25" s="27">
        <v>7012.8</v>
      </c>
      <c r="G25" s="26"/>
      <c r="H25" s="25">
        <v>8</v>
      </c>
      <c r="I25" s="42">
        <f t="shared" si="0"/>
        <v>525.96</v>
      </c>
      <c r="J25" s="27">
        <v>4207.68</v>
      </c>
      <c r="K25" s="25"/>
      <c r="L25" s="28"/>
    </row>
    <row r="26" spans="1:12" s="29" customFormat="1" ht="36" customHeight="1" x14ac:dyDescent="0.15">
      <c r="A26" s="14">
        <v>22</v>
      </c>
      <c r="B26" s="25" t="s">
        <v>38</v>
      </c>
      <c r="C26" s="25" t="s">
        <v>16</v>
      </c>
      <c r="D26" s="26" t="s">
        <v>99</v>
      </c>
      <c r="E26" s="26" t="s">
        <v>13</v>
      </c>
      <c r="F26" s="27">
        <v>10516.8</v>
      </c>
      <c r="G26" s="26"/>
      <c r="H26" s="25">
        <v>12</v>
      </c>
      <c r="I26" s="42">
        <f t="shared" si="0"/>
        <v>525.84</v>
      </c>
      <c r="J26" s="27">
        <v>6310.08</v>
      </c>
      <c r="K26" s="25"/>
      <c r="L26" s="28"/>
    </row>
    <row r="27" spans="1:12" s="29" customFormat="1" ht="36" customHeight="1" x14ac:dyDescent="0.15">
      <c r="A27" s="14">
        <v>23</v>
      </c>
      <c r="B27" s="25" t="s">
        <v>39</v>
      </c>
      <c r="C27" s="25" t="s">
        <v>16</v>
      </c>
      <c r="D27" s="26" t="s">
        <v>100</v>
      </c>
      <c r="E27" s="26" t="s">
        <v>13</v>
      </c>
      <c r="F27" s="27">
        <v>10516.8</v>
      </c>
      <c r="G27" s="26"/>
      <c r="H27" s="25">
        <v>12</v>
      </c>
      <c r="I27" s="42">
        <f t="shared" si="0"/>
        <v>525.84</v>
      </c>
      <c r="J27" s="27">
        <v>6310.08</v>
      </c>
      <c r="K27" s="25"/>
      <c r="L27" s="28"/>
    </row>
    <row r="28" spans="1:12" s="29" customFormat="1" ht="36" customHeight="1" x14ac:dyDescent="0.15">
      <c r="A28" s="14">
        <v>24</v>
      </c>
      <c r="B28" s="25" t="s">
        <v>40</v>
      </c>
      <c r="C28" s="25" t="s">
        <v>12</v>
      </c>
      <c r="D28" s="26" t="s">
        <v>101</v>
      </c>
      <c r="E28" s="26" t="s">
        <v>13</v>
      </c>
      <c r="F28" s="27">
        <v>10516.8</v>
      </c>
      <c r="G28" s="26"/>
      <c r="H28" s="25">
        <v>12</v>
      </c>
      <c r="I28" s="42">
        <f t="shared" si="0"/>
        <v>525.84</v>
      </c>
      <c r="J28" s="27">
        <v>6310.08</v>
      </c>
      <c r="K28" s="26"/>
      <c r="L28" s="28"/>
    </row>
    <row r="29" spans="1:12" s="29" customFormat="1" ht="36" customHeight="1" x14ac:dyDescent="0.15">
      <c r="A29" s="14">
        <v>25</v>
      </c>
      <c r="B29" s="25" t="s">
        <v>41</v>
      </c>
      <c r="C29" s="25" t="s">
        <v>16</v>
      </c>
      <c r="D29" s="26" t="s">
        <v>102</v>
      </c>
      <c r="E29" s="26" t="s">
        <v>42</v>
      </c>
      <c r="F29" s="27">
        <v>4382</v>
      </c>
      <c r="G29" s="26"/>
      <c r="H29" s="25">
        <v>5</v>
      </c>
      <c r="I29" s="42">
        <f t="shared" si="0"/>
        <v>525.83999999999992</v>
      </c>
      <c r="J29" s="27">
        <v>2629.2</v>
      </c>
      <c r="K29" s="26"/>
      <c r="L29" s="28"/>
    </row>
    <row r="30" spans="1:12" s="29" customFormat="1" ht="36" customHeight="1" x14ac:dyDescent="0.15">
      <c r="A30" s="14">
        <v>26</v>
      </c>
      <c r="B30" s="25" t="s">
        <v>43</v>
      </c>
      <c r="C30" s="25" t="s">
        <v>12</v>
      </c>
      <c r="D30" s="26" t="s">
        <v>103</v>
      </c>
      <c r="E30" s="26" t="s">
        <v>44</v>
      </c>
      <c r="F30" s="27">
        <v>8764</v>
      </c>
      <c r="G30" s="26"/>
      <c r="H30" s="25">
        <v>10</v>
      </c>
      <c r="I30" s="42">
        <f t="shared" si="0"/>
        <v>525.83999999999992</v>
      </c>
      <c r="J30" s="27">
        <v>5258.4</v>
      </c>
      <c r="K30" s="25"/>
      <c r="L30" s="28"/>
    </row>
    <row r="31" spans="1:12" s="29" customFormat="1" ht="36" customHeight="1" x14ac:dyDescent="0.15">
      <c r="A31" s="14">
        <v>27</v>
      </c>
      <c r="B31" s="25" t="s">
        <v>45</v>
      </c>
      <c r="C31" s="25" t="s">
        <v>16</v>
      </c>
      <c r="D31" s="26" t="s">
        <v>104</v>
      </c>
      <c r="E31" s="26" t="s">
        <v>13</v>
      </c>
      <c r="F31" s="34">
        <v>6312</v>
      </c>
      <c r="G31" s="26"/>
      <c r="H31" s="25">
        <v>12</v>
      </c>
      <c r="I31" s="42">
        <f t="shared" si="0"/>
        <v>315.59999999999997</v>
      </c>
      <c r="J31" s="25">
        <v>3787.2</v>
      </c>
      <c r="K31" s="35"/>
      <c r="L31" s="28"/>
    </row>
    <row r="32" spans="1:12" s="29" customFormat="1" ht="36" customHeight="1" x14ac:dyDescent="0.15">
      <c r="A32" s="14">
        <v>28</v>
      </c>
      <c r="B32" s="25" t="s">
        <v>46</v>
      </c>
      <c r="C32" s="25" t="s">
        <v>16</v>
      </c>
      <c r="D32" s="36" t="s">
        <v>105</v>
      </c>
      <c r="E32" s="26" t="s">
        <v>13</v>
      </c>
      <c r="F32" s="25">
        <v>10519.2</v>
      </c>
      <c r="G32" s="26"/>
      <c r="H32" s="30">
        <v>12</v>
      </c>
      <c r="I32" s="42">
        <f t="shared" si="0"/>
        <v>525.96</v>
      </c>
      <c r="J32" s="25">
        <v>6311.52</v>
      </c>
      <c r="K32" s="26"/>
      <c r="L32" s="28"/>
    </row>
    <row r="33" spans="1:12" s="29" customFormat="1" ht="36" customHeight="1" x14ac:dyDescent="0.15">
      <c r="A33" s="14">
        <v>29</v>
      </c>
      <c r="B33" s="25" t="s">
        <v>47</v>
      </c>
      <c r="C33" s="25" t="s">
        <v>12</v>
      </c>
      <c r="D33" s="26" t="s">
        <v>79</v>
      </c>
      <c r="E33" s="26" t="s">
        <v>13</v>
      </c>
      <c r="F33" s="25">
        <v>10519.2</v>
      </c>
      <c r="G33" s="26"/>
      <c r="H33" s="30">
        <v>12</v>
      </c>
      <c r="I33" s="42">
        <f t="shared" si="0"/>
        <v>525.96</v>
      </c>
      <c r="J33" s="25">
        <v>6311.52</v>
      </c>
      <c r="K33" s="26"/>
      <c r="L33" s="28"/>
    </row>
    <row r="34" spans="1:12" s="29" customFormat="1" ht="36" customHeight="1" x14ac:dyDescent="0.15">
      <c r="A34" s="14">
        <v>30</v>
      </c>
      <c r="B34" s="25" t="s">
        <v>48</v>
      </c>
      <c r="C34" s="25" t="s">
        <v>12</v>
      </c>
      <c r="D34" s="26" t="s">
        <v>106</v>
      </c>
      <c r="E34" s="26" t="s">
        <v>13</v>
      </c>
      <c r="F34" s="25">
        <v>10519.2</v>
      </c>
      <c r="G34" s="26"/>
      <c r="H34" s="25">
        <v>12</v>
      </c>
      <c r="I34" s="42">
        <f t="shared" si="0"/>
        <v>525.96</v>
      </c>
      <c r="J34" s="25">
        <v>6311.52</v>
      </c>
      <c r="K34" s="26"/>
      <c r="L34" s="28"/>
    </row>
    <row r="35" spans="1:12" s="29" customFormat="1" ht="36" customHeight="1" x14ac:dyDescent="0.15">
      <c r="A35" s="14">
        <v>31</v>
      </c>
      <c r="B35" s="26" t="s">
        <v>49</v>
      </c>
      <c r="C35" s="25" t="s">
        <v>16</v>
      </c>
      <c r="D35" s="26" t="s">
        <v>107</v>
      </c>
      <c r="E35" s="26" t="s">
        <v>13</v>
      </c>
      <c r="F35" s="34">
        <v>6312</v>
      </c>
      <c r="G35" s="26"/>
      <c r="H35" s="25">
        <v>12</v>
      </c>
      <c r="I35" s="42">
        <f t="shared" si="0"/>
        <v>315.59999999999997</v>
      </c>
      <c r="J35" s="25">
        <v>3787.2</v>
      </c>
      <c r="K35" s="35"/>
      <c r="L35" s="28"/>
    </row>
    <row r="36" spans="1:12" s="29" customFormat="1" ht="36" customHeight="1" x14ac:dyDescent="0.15">
      <c r="A36" s="14">
        <v>32</v>
      </c>
      <c r="B36" s="25" t="s">
        <v>50</v>
      </c>
      <c r="C36" s="25" t="s">
        <v>12</v>
      </c>
      <c r="D36" s="37" t="s">
        <v>108</v>
      </c>
      <c r="E36" s="25" t="s">
        <v>13</v>
      </c>
      <c r="F36" s="25">
        <v>10778.4</v>
      </c>
      <c r="G36" s="25"/>
      <c r="H36" s="38">
        <v>12</v>
      </c>
      <c r="I36" s="42">
        <f t="shared" si="0"/>
        <v>538.91999999999996</v>
      </c>
      <c r="J36" s="25">
        <v>6467.04</v>
      </c>
      <c r="K36" s="25"/>
      <c r="L36" s="28"/>
    </row>
    <row r="37" spans="1:12" s="29" customFormat="1" ht="36" customHeight="1" x14ac:dyDescent="0.15">
      <c r="A37" s="14">
        <v>33</v>
      </c>
      <c r="B37" s="25" t="s">
        <v>51</v>
      </c>
      <c r="C37" s="25" t="s">
        <v>12</v>
      </c>
      <c r="D37" s="25" t="s">
        <v>109</v>
      </c>
      <c r="E37" s="25" t="s">
        <v>13</v>
      </c>
      <c r="F37" s="25">
        <v>10516.8</v>
      </c>
      <c r="G37" s="25"/>
      <c r="H37" s="38" t="s">
        <v>52</v>
      </c>
      <c r="I37" s="42">
        <f t="shared" si="0"/>
        <v>525.84</v>
      </c>
      <c r="J37" s="25">
        <v>6310.08</v>
      </c>
      <c r="K37" s="25"/>
      <c r="L37" s="28"/>
    </row>
    <row r="38" spans="1:12" s="29" customFormat="1" ht="36" customHeight="1" x14ac:dyDescent="0.15">
      <c r="A38" s="14">
        <v>34</v>
      </c>
      <c r="B38" s="25" t="s">
        <v>53</v>
      </c>
      <c r="C38" s="25" t="s">
        <v>12</v>
      </c>
      <c r="D38" s="25" t="s">
        <v>110</v>
      </c>
      <c r="E38" s="25" t="s">
        <v>13</v>
      </c>
      <c r="F38" s="33">
        <v>10519.2</v>
      </c>
      <c r="G38" s="25"/>
      <c r="H38" s="38">
        <v>12</v>
      </c>
      <c r="I38" s="42">
        <f t="shared" si="0"/>
        <v>525.84</v>
      </c>
      <c r="J38" s="33">
        <v>6310.08</v>
      </c>
      <c r="K38" s="25"/>
      <c r="L38" s="28"/>
    </row>
    <row r="39" spans="1:12" s="29" customFormat="1" ht="36" customHeight="1" x14ac:dyDescent="0.15">
      <c r="A39" s="14">
        <v>35</v>
      </c>
      <c r="B39" s="25" t="s">
        <v>54</v>
      </c>
      <c r="C39" s="25" t="s">
        <v>12</v>
      </c>
      <c r="D39" s="26" t="s">
        <v>111</v>
      </c>
      <c r="E39" s="25" t="s">
        <v>13</v>
      </c>
      <c r="F39" s="25">
        <v>6312</v>
      </c>
      <c r="G39" s="26"/>
      <c r="H39" s="31">
        <v>12</v>
      </c>
      <c r="I39" s="42">
        <f t="shared" si="0"/>
        <v>315.59999999999997</v>
      </c>
      <c r="J39" s="39">
        <v>3787.2</v>
      </c>
      <c r="K39" s="26"/>
      <c r="L39" s="28"/>
    </row>
    <row r="40" spans="1:12" s="29" customFormat="1" ht="36" customHeight="1" x14ac:dyDescent="0.15">
      <c r="A40" s="14">
        <v>36</v>
      </c>
      <c r="B40" s="26" t="s">
        <v>55</v>
      </c>
      <c r="C40" s="26" t="s">
        <v>16</v>
      </c>
      <c r="D40" s="26" t="s">
        <v>112</v>
      </c>
      <c r="E40" s="26" t="s">
        <v>56</v>
      </c>
      <c r="F40" s="25">
        <v>6287.4</v>
      </c>
      <c r="G40" s="26"/>
      <c r="H40" s="25">
        <v>7</v>
      </c>
      <c r="I40" s="42">
        <f t="shared" si="0"/>
        <v>538.91999999999996</v>
      </c>
      <c r="J40" s="25">
        <v>3772.44</v>
      </c>
      <c r="K40" s="26"/>
      <c r="L40" s="28"/>
    </row>
    <row r="41" spans="1:12" s="29" customFormat="1" ht="36" customHeight="1" x14ac:dyDescent="0.15">
      <c r="A41" s="14">
        <v>37</v>
      </c>
      <c r="B41" s="25" t="s">
        <v>57</v>
      </c>
      <c r="C41" s="25" t="s">
        <v>16</v>
      </c>
      <c r="D41" s="37" t="s">
        <v>113</v>
      </c>
      <c r="E41" s="25" t="s">
        <v>13</v>
      </c>
      <c r="F41" s="33">
        <v>10516.8</v>
      </c>
      <c r="G41" s="25"/>
      <c r="H41" s="38">
        <v>12</v>
      </c>
      <c r="I41" s="42">
        <f t="shared" si="0"/>
        <v>525.84</v>
      </c>
      <c r="J41" s="33">
        <v>6310.08</v>
      </c>
      <c r="K41" s="25"/>
      <c r="L41" s="28"/>
    </row>
    <row r="42" spans="1:12" s="29" customFormat="1" ht="36" customHeight="1" x14ac:dyDescent="0.15">
      <c r="A42" s="14">
        <v>38</v>
      </c>
      <c r="B42" s="25" t="s">
        <v>58</v>
      </c>
      <c r="C42" s="25" t="s">
        <v>16</v>
      </c>
      <c r="D42" s="26" t="s">
        <v>114</v>
      </c>
      <c r="E42" s="26" t="s">
        <v>13</v>
      </c>
      <c r="F42" s="25">
        <v>6312</v>
      </c>
      <c r="G42" s="26"/>
      <c r="H42" s="25">
        <v>12</v>
      </c>
      <c r="I42" s="42">
        <f t="shared" si="0"/>
        <v>315.59999999999997</v>
      </c>
      <c r="J42" s="40">
        <v>3787.2</v>
      </c>
      <c r="K42" s="26"/>
      <c r="L42" s="28"/>
    </row>
    <row r="43" spans="1:12" s="29" customFormat="1" ht="36" customHeight="1" x14ac:dyDescent="0.15">
      <c r="A43" s="14">
        <v>39</v>
      </c>
      <c r="B43" s="25" t="s">
        <v>59</v>
      </c>
      <c r="C43" s="25" t="s">
        <v>16</v>
      </c>
      <c r="D43" s="25" t="s">
        <v>115</v>
      </c>
      <c r="E43" s="25" t="s">
        <v>13</v>
      </c>
      <c r="F43" s="33">
        <v>6312</v>
      </c>
      <c r="G43" s="25"/>
      <c r="H43" s="38">
        <v>12</v>
      </c>
      <c r="I43" s="42">
        <f t="shared" si="0"/>
        <v>315.59999999999997</v>
      </c>
      <c r="J43" s="40">
        <v>3787.2</v>
      </c>
      <c r="K43" s="25"/>
      <c r="L43" s="28"/>
    </row>
    <row r="44" spans="1:12" s="29" customFormat="1" ht="36" customHeight="1" x14ac:dyDescent="0.15">
      <c r="A44" s="14">
        <v>40</v>
      </c>
      <c r="B44" s="25" t="s">
        <v>60</v>
      </c>
      <c r="C44" s="25" t="s">
        <v>12</v>
      </c>
      <c r="D44" s="25" t="s">
        <v>116</v>
      </c>
      <c r="E44" s="25" t="s">
        <v>13</v>
      </c>
      <c r="F44" s="33">
        <v>10516.8</v>
      </c>
      <c r="G44" s="25"/>
      <c r="H44" s="38">
        <v>12</v>
      </c>
      <c r="I44" s="42">
        <f t="shared" si="0"/>
        <v>525.84</v>
      </c>
      <c r="J44" s="33">
        <v>6310.08</v>
      </c>
      <c r="K44" s="25"/>
      <c r="L44" s="28"/>
    </row>
    <row r="45" spans="1:12" s="29" customFormat="1" ht="36" customHeight="1" x14ac:dyDescent="0.15">
      <c r="A45" s="14">
        <v>41</v>
      </c>
      <c r="B45" s="25" t="s">
        <v>61</v>
      </c>
      <c r="C45" s="25" t="s">
        <v>16</v>
      </c>
      <c r="D45" s="26" t="s">
        <v>117</v>
      </c>
      <c r="E45" s="26" t="s">
        <v>13</v>
      </c>
      <c r="F45" s="25">
        <v>6312</v>
      </c>
      <c r="G45" s="26"/>
      <c r="H45" s="25">
        <v>12</v>
      </c>
      <c r="I45" s="42">
        <f t="shared" si="0"/>
        <v>315.59999999999997</v>
      </c>
      <c r="J45" s="25">
        <v>3787.2</v>
      </c>
      <c r="K45" s="25"/>
      <c r="L45" s="28"/>
    </row>
    <row r="46" spans="1:12" s="29" customFormat="1" ht="36" customHeight="1" x14ac:dyDescent="0.15">
      <c r="A46" s="14">
        <v>42</v>
      </c>
      <c r="B46" s="26" t="s">
        <v>62</v>
      </c>
      <c r="C46" s="25" t="s">
        <v>12</v>
      </c>
      <c r="D46" s="26" t="s">
        <v>118</v>
      </c>
      <c r="E46" s="26" t="s">
        <v>63</v>
      </c>
      <c r="F46" s="25">
        <v>5792.6</v>
      </c>
      <c r="G46" s="26"/>
      <c r="H46" s="25">
        <v>11</v>
      </c>
      <c r="I46" s="42">
        <f t="shared" si="0"/>
        <v>315.95999999999998</v>
      </c>
      <c r="J46" s="25">
        <v>3475.56</v>
      </c>
      <c r="K46" s="25"/>
      <c r="L46" s="28"/>
    </row>
    <row r="47" spans="1:12" s="29" customFormat="1" ht="36" customHeight="1" x14ac:dyDescent="0.15">
      <c r="A47" s="14">
        <v>43</v>
      </c>
      <c r="B47" s="25" t="s">
        <v>64</v>
      </c>
      <c r="C47" s="25" t="s">
        <v>12</v>
      </c>
      <c r="D47" s="25" t="s">
        <v>118</v>
      </c>
      <c r="E47" s="25" t="s">
        <v>13</v>
      </c>
      <c r="F47" s="33">
        <v>10516.8</v>
      </c>
      <c r="G47" s="25"/>
      <c r="H47" s="38">
        <v>12</v>
      </c>
      <c r="I47" s="42">
        <f t="shared" si="0"/>
        <v>525.84</v>
      </c>
      <c r="J47" s="33">
        <v>6310.08</v>
      </c>
      <c r="K47" s="25"/>
      <c r="L47" s="28"/>
    </row>
    <row r="48" spans="1:12" s="29" customFormat="1" ht="36" customHeight="1" x14ac:dyDescent="0.15">
      <c r="A48" s="14">
        <v>44</v>
      </c>
      <c r="B48" s="25" t="s">
        <v>65</v>
      </c>
      <c r="C48" s="25" t="s">
        <v>16</v>
      </c>
      <c r="D48" s="37" t="s">
        <v>119</v>
      </c>
      <c r="E48" s="25" t="s">
        <v>13</v>
      </c>
      <c r="F48" s="33">
        <v>10516.8</v>
      </c>
      <c r="G48" s="25"/>
      <c r="H48" s="38">
        <v>12</v>
      </c>
      <c r="I48" s="42">
        <f t="shared" si="0"/>
        <v>525.84</v>
      </c>
      <c r="J48" s="33">
        <v>6310.08</v>
      </c>
      <c r="K48" s="25"/>
      <c r="L48" s="28"/>
    </row>
    <row r="49" spans="1:12" s="29" customFormat="1" ht="36" customHeight="1" x14ac:dyDescent="0.15">
      <c r="A49" s="14">
        <v>45</v>
      </c>
      <c r="B49" s="25" t="s">
        <v>66</v>
      </c>
      <c r="C49" s="25" t="s">
        <v>12</v>
      </c>
      <c r="D49" s="37" t="s">
        <v>120</v>
      </c>
      <c r="E49" s="25" t="s">
        <v>44</v>
      </c>
      <c r="F49" s="33">
        <v>8764</v>
      </c>
      <c r="G49" s="25"/>
      <c r="H49" s="38">
        <v>10</v>
      </c>
      <c r="I49" s="42">
        <f t="shared" si="0"/>
        <v>525.83999999999992</v>
      </c>
      <c r="J49" s="33">
        <v>5258.4</v>
      </c>
      <c r="K49" s="25"/>
      <c r="L49" s="28"/>
    </row>
    <row r="50" spans="1:12" s="29" customFormat="1" ht="36" customHeight="1" x14ac:dyDescent="0.15">
      <c r="A50" s="14">
        <v>46</v>
      </c>
      <c r="B50" s="25" t="s">
        <v>67</v>
      </c>
      <c r="C50" s="25" t="s">
        <v>16</v>
      </c>
      <c r="D50" s="37" t="s">
        <v>121</v>
      </c>
      <c r="E50" s="25" t="s">
        <v>13</v>
      </c>
      <c r="F50" s="33">
        <v>10516.8</v>
      </c>
      <c r="G50" s="25"/>
      <c r="H50" s="38">
        <v>12</v>
      </c>
      <c r="I50" s="42">
        <f t="shared" si="0"/>
        <v>525.84</v>
      </c>
      <c r="J50" s="33">
        <v>6310.08</v>
      </c>
      <c r="K50" s="25"/>
      <c r="L50" s="28"/>
    </row>
    <row r="51" spans="1:12" s="29" customFormat="1" ht="36" customHeight="1" x14ac:dyDescent="0.15">
      <c r="A51" s="14">
        <v>47</v>
      </c>
      <c r="B51" s="25" t="s">
        <v>68</v>
      </c>
      <c r="C51" s="25" t="s">
        <v>16</v>
      </c>
      <c r="D51" s="26" t="s">
        <v>122</v>
      </c>
      <c r="E51" s="26" t="s">
        <v>13</v>
      </c>
      <c r="F51" s="25">
        <v>6312</v>
      </c>
      <c r="G51" s="26"/>
      <c r="H51" s="25">
        <v>12</v>
      </c>
      <c r="I51" s="42">
        <f t="shared" si="0"/>
        <v>315.59999999999997</v>
      </c>
      <c r="J51" s="25">
        <v>3787.2</v>
      </c>
      <c r="K51" s="25"/>
      <c r="L51" s="28"/>
    </row>
    <row r="52" spans="1:12" s="29" customFormat="1" ht="36" customHeight="1" x14ac:dyDescent="0.15">
      <c r="A52" s="14">
        <v>48</v>
      </c>
      <c r="B52" s="25" t="s">
        <v>69</v>
      </c>
      <c r="C52" s="25" t="s">
        <v>16</v>
      </c>
      <c r="D52" s="26" t="s">
        <v>123</v>
      </c>
      <c r="E52" s="26" t="s">
        <v>13</v>
      </c>
      <c r="F52" s="25">
        <v>10516.8</v>
      </c>
      <c r="G52" s="26"/>
      <c r="H52" s="25">
        <v>12</v>
      </c>
      <c r="I52" s="42">
        <f t="shared" si="0"/>
        <v>525.84</v>
      </c>
      <c r="J52" s="25">
        <v>6310.08</v>
      </c>
      <c r="K52" s="25"/>
      <c r="L52" s="28"/>
    </row>
    <row r="53" spans="1:12" s="29" customFormat="1" ht="36" customHeight="1" x14ac:dyDescent="0.15">
      <c r="A53" s="14">
        <v>49</v>
      </c>
      <c r="B53" s="25" t="s">
        <v>70</v>
      </c>
      <c r="C53" s="25" t="s">
        <v>16</v>
      </c>
      <c r="D53" s="26" t="s">
        <v>124</v>
      </c>
      <c r="E53" s="25" t="s">
        <v>71</v>
      </c>
      <c r="F53" s="25">
        <v>1578</v>
      </c>
      <c r="G53" s="25"/>
      <c r="H53" s="25">
        <v>3</v>
      </c>
      <c r="I53" s="42">
        <f t="shared" si="0"/>
        <v>315.59999999999997</v>
      </c>
      <c r="J53" s="25">
        <v>946.8</v>
      </c>
      <c r="K53" s="25"/>
      <c r="L53" s="28"/>
    </row>
    <row r="54" spans="1:12" s="29" customFormat="1" ht="36" customHeight="1" x14ac:dyDescent="0.15">
      <c r="A54" s="14">
        <v>50</v>
      </c>
      <c r="B54" s="25" t="s">
        <v>72</v>
      </c>
      <c r="C54" s="25" t="s">
        <v>12</v>
      </c>
      <c r="D54" s="26" t="s">
        <v>125</v>
      </c>
      <c r="E54" s="26" t="s">
        <v>73</v>
      </c>
      <c r="F54" s="25">
        <v>2694.6</v>
      </c>
      <c r="G54" s="26"/>
      <c r="H54" s="25">
        <v>3</v>
      </c>
      <c r="I54" s="42">
        <f t="shared" si="0"/>
        <v>538.91999999999996</v>
      </c>
      <c r="J54" s="25">
        <v>1616.76</v>
      </c>
      <c r="K54" s="25"/>
      <c r="L54" s="28"/>
    </row>
    <row r="55" spans="1:12" s="29" customFormat="1" ht="31.5" customHeight="1" x14ac:dyDescent="0.15">
      <c r="A55" s="47" t="s">
        <v>74</v>
      </c>
      <c r="B55" s="47"/>
      <c r="C55" s="19"/>
      <c r="D55" s="20"/>
      <c r="E55" s="20"/>
      <c r="F55" s="12">
        <f>SUM(F5:F54)</f>
        <v>405429.79999999987</v>
      </c>
      <c r="G55" s="20">
        <f>SUM(G5:G54)</f>
        <v>10516.8</v>
      </c>
      <c r="H55" s="19"/>
      <c r="I55" s="43"/>
      <c r="J55" s="19">
        <f>SUM(J5:J54)</f>
        <v>243256.43999999994</v>
      </c>
      <c r="K55" s="14"/>
      <c r="L55" s="28"/>
    </row>
    <row r="56" spans="1:12" ht="18.75" customHeight="1" x14ac:dyDescent="0.15">
      <c r="A56" s="50" t="s">
        <v>75</v>
      </c>
      <c r="B56" s="50"/>
      <c r="C56" s="50"/>
      <c r="D56" s="50"/>
      <c r="F56" s="51" t="s">
        <v>76</v>
      </c>
      <c r="G56" s="51"/>
      <c r="H56" s="51"/>
      <c r="I56" s="51"/>
      <c r="J56" s="51"/>
      <c r="K56" s="41"/>
    </row>
    <row r="57" spans="1:12" ht="14.25" customHeight="1" x14ac:dyDescent="0.15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</row>
  </sheetData>
  <mergeCells count="16">
    <mergeCell ref="A56:D56"/>
    <mergeCell ref="F56:J56"/>
    <mergeCell ref="A57:K57"/>
    <mergeCell ref="A3:A4"/>
    <mergeCell ref="B3:B4"/>
    <mergeCell ref="C3:C4"/>
    <mergeCell ref="D3:D4"/>
    <mergeCell ref="E3:E4"/>
    <mergeCell ref="J3:J4"/>
    <mergeCell ref="A1:K1"/>
    <mergeCell ref="A2:D2"/>
    <mergeCell ref="F3:G3"/>
    <mergeCell ref="A55:B55"/>
    <mergeCell ref="K3:K4"/>
    <mergeCell ref="H3:H4"/>
    <mergeCell ref="I3:I4"/>
  </mergeCells>
  <phoneticPr fontId="1" type="noConversion"/>
  <printOptions horizontalCentered="1"/>
  <pageMargins left="0.39370078740157499" right="0.39370078740157499" top="0.39370078740157499" bottom="0.39370078740157499" header="0.59055118110236204" footer="0.511811023622047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养老花名册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2019-07-23T09:08:51Z</cp:lastPrinted>
  <dcterms:created xsi:type="dcterms:W3CDTF">2012-04-12T02:21:00Z</dcterms:created>
  <dcterms:modified xsi:type="dcterms:W3CDTF">2019-07-25T08:18:55Z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