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<sst xmlns="http://schemas.openxmlformats.org/spreadsheetml/2006/main" count="64">
  <si>
    <t>部门收支总表</t>
  </si>
  <si>
    <t>单位名称：芦淞区卫生和计划生育局系统</t>
  </si>
  <si>
    <t>单位：元</t>
  </si>
  <si>
    <t>收入</t>
  </si>
  <si>
    <t>支出</t>
  </si>
  <si>
    <t>项目</t>
  </si>
  <si>
    <t>卫计局</t>
  </si>
  <si>
    <t>执法局</t>
  </si>
  <si>
    <t>妇幼</t>
  </si>
  <si>
    <t>疾控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</si>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</sst>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rgb="FF000000"/>
      <name val="楷体"/>
      <charset val="134"/>
    </font>
    <font>
      <sz val="11"/>
      <color rgb="FF000000"/>
      <name val="黑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5" fillId="2" borderId="10" applyNumberFormat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7"/>
  <sheetViews>
    <sheetView tabSelected="1" topLeftCell="A7" workbookViewId="0">
      <selection activeCell="L26" sqref="L26"/>
    </sheetView>
  </sheetViews>
  <sheetFormatPr defaultColWidth="9" defaultRowHeight="13.5"/>
  <cols>
    <col min="1" max="1" width="30.375" customWidth="1"/>
    <col min="2" max="5" width="13.75" hidden="1" customWidth="1"/>
    <col min="6" max="6" width="14.75" customWidth="1"/>
    <col min="7" max="7" width="23.25" customWidth="1"/>
    <col min="8" max="11" width="13.75" hidden="1" customWidth="1"/>
    <col min="12" max="12" width="13.75" customWidth="1"/>
    <col min="13" max="13" width="29.75" customWidth="1"/>
    <col min="14" max="17" width="13.75" hidden="1" customWidth="1"/>
    <col min="18" max="18" width="15.125" customWidth="1"/>
  </cols>
  <sheetData>
    <row r="1" ht="31.5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  <c r="O1" s="17"/>
      <c r="P1" s="17"/>
      <c r="Q1" s="17"/>
      <c r="R1" s="17"/>
    </row>
    <row r="2" ht="19.5" customHeight="1" spans="1:18">
      <c r="A2" s="3" t="s">
        <v>1</v>
      </c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18"/>
      <c r="O2" s="19"/>
      <c r="P2" s="19"/>
      <c r="Q2" s="19"/>
      <c r="R2" s="18" t="s">
        <v>2</v>
      </c>
    </row>
    <row r="3" ht="18" customHeight="1" spans="1:18">
      <c r="A3" s="5" t="s">
        <v>3</v>
      </c>
      <c r="B3" s="6"/>
      <c r="C3" s="6"/>
      <c r="D3" s="6"/>
      <c r="E3" s="6"/>
      <c r="F3" s="6"/>
      <c r="G3" s="5" t="s">
        <v>4</v>
      </c>
      <c r="H3" s="6"/>
      <c r="I3" s="6"/>
      <c r="J3" s="6"/>
      <c r="K3" s="6"/>
      <c r="L3" s="6"/>
      <c r="M3" s="6"/>
      <c r="N3" s="6"/>
      <c r="O3" s="16"/>
      <c r="P3" s="16"/>
      <c r="Q3" s="16"/>
      <c r="R3" s="16"/>
    </row>
    <row r="4" ht="18" customHeight="1" spans="1:18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5</v>
      </c>
      <c r="H4" s="5" t="s">
        <v>6</v>
      </c>
      <c r="I4" s="5" t="s">
        <v>7</v>
      </c>
      <c r="J4" s="20" t="s">
        <v>8</v>
      </c>
      <c r="K4" s="20" t="s">
        <v>9</v>
      </c>
      <c r="L4" s="5" t="s">
        <v>10</v>
      </c>
      <c r="M4" s="5" t="s">
        <v>5</v>
      </c>
      <c r="N4" s="5" t="s">
        <v>6</v>
      </c>
      <c r="O4" s="20" t="s">
        <v>7</v>
      </c>
      <c r="P4" s="20" t="s">
        <v>8</v>
      </c>
      <c r="Q4" s="20" t="s">
        <v>9</v>
      </c>
      <c r="R4" s="5" t="s">
        <v>10</v>
      </c>
    </row>
    <row r="5" ht="18" customHeight="1" spans="1:18">
      <c r="A5" s="6" t="s">
        <v>11</v>
      </c>
      <c r="B5" s="7">
        <v>10337561.86</v>
      </c>
      <c r="C5" s="8">
        <v>1942359.25</v>
      </c>
      <c r="D5" s="7">
        <v>2086216.06</v>
      </c>
      <c r="E5" s="9">
        <v>3786027.64</v>
      </c>
      <c r="F5" s="10">
        <f>SUM(B5:E5)</f>
        <v>18152164.81</v>
      </c>
      <c r="G5" s="6" t="s">
        <v>12</v>
      </c>
      <c r="H5" s="11"/>
      <c r="I5" s="11"/>
      <c r="J5" s="11"/>
      <c r="K5" s="11"/>
      <c r="L5" s="11"/>
      <c r="M5" s="6" t="s">
        <v>13</v>
      </c>
      <c r="N5" s="11">
        <f t="shared" ref="N5:Q5" si="0">N6+N7+N8</f>
        <v>10337561.86</v>
      </c>
      <c r="O5" s="10">
        <f t="shared" si="0"/>
        <v>1750359.25</v>
      </c>
      <c r="P5" s="21">
        <f t="shared" si="0"/>
        <v>1936216.06</v>
      </c>
      <c r="Q5" s="10">
        <f t="shared" si="0"/>
        <v>3786027.64</v>
      </c>
      <c r="R5" s="10">
        <f t="shared" ref="R5:R11" si="1">SUM(N5:Q5)</f>
        <v>17810164.81</v>
      </c>
    </row>
    <row r="6" ht="18" customHeight="1" spans="1:18">
      <c r="A6" s="6" t="s">
        <v>14</v>
      </c>
      <c r="B6" s="11"/>
      <c r="C6" s="10"/>
      <c r="D6" s="11"/>
      <c r="E6" s="10"/>
      <c r="F6" s="10"/>
      <c r="G6" s="6" t="s">
        <v>15</v>
      </c>
      <c r="H6" s="11"/>
      <c r="I6" s="11"/>
      <c r="J6" s="11"/>
      <c r="K6" s="11"/>
      <c r="L6" s="11"/>
      <c r="M6" s="6" t="s">
        <v>16</v>
      </c>
      <c r="N6" s="11">
        <v>8205804.86</v>
      </c>
      <c r="O6" s="10">
        <v>1383568.25</v>
      </c>
      <c r="P6" s="21">
        <v>1460043.06</v>
      </c>
      <c r="Q6" s="10">
        <v>2897507.64</v>
      </c>
      <c r="R6" s="10">
        <f t="shared" si="1"/>
        <v>13946923.81</v>
      </c>
    </row>
    <row r="7" ht="18" customHeight="1" spans="1:18">
      <c r="A7" s="6" t="s">
        <v>17</v>
      </c>
      <c r="B7" s="11"/>
      <c r="C7" s="10">
        <v>145000</v>
      </c>
      <c r="D7" s="11"/>
      <c r="E7" s="10">
        <v>7720000</v>
      </c>
      <c r="F7" s="10">
        <f>SUM(B7:E7)</f>
        <v>7865000</v>
      </c>
      <c r="G7" s="6" t="s">
        <v>18</v>
      </c>
      <c r="H7" s="11"/>
      <c r="I7" s="11"/>
      <c r="J7" s="11"/>
      <c r="K7" s="11"/>
      <c r="L7" s="11"/>
      <c r="M7" s="6" t="s">
        <v>19</v>
      </c>
      <c r="N7" s="11">
        <v>603797</v>
      </c>
      <c r="O7" s="10">
        <v>312531</v>
      </c>
      <c r="P7" s="21">
        <v>255493</v>
      </c>
      <c r="Q7" s="10">
        <v>511120</v>
      </c>
      <c r="R7" s="10">
        <f t="shared" si="1"/>
        <v>1682941</v>
      </c>
    </row>
    <row r="8" ht="18" customHeight="1" spans="1:18">
      <c r="A8" s="6" t="s">
        <v>20</v>
      </c>
      <c r="B8" s="11"/>
      <c r="C8" s="10"/>
      <c r="D8" s="11"/>
      <c r="E8" s="10">
        <v>7720000</v>
      </c>
      <c r="F8" s="10">
        <f>SUM(B8:E8)</f>
        <v>7720000</v>
      </c>
      <c r="G8" s="6" t="s">
        <v>21</v>
      </c>
      <c r="H8" s="11"/>
      <c r="I8" s="11"/>
      <c r="J8" s="11"/>
      <c r="K8" s="11"/>
      <c r="L8" s="11"/>
      <c r="M8" s="6" t="s">
        <v>22</v>
      </c>
      <c r="N8" s="11">
        <v>1527960</v>
      </c>
      <c r="O8" s="10">
        <v>54260</v>
      </c>
      <c r="P8" s="21">
        <v>220680</v>
      </c>
      <c r="Q8" s="10">
        <v>377400</v>
      </c>
      <c r="R8" s="10">
        <f t="shared" si="1"/>
        <v>2180300</v>
      </c>
    </row>
    <row r="9" ht="18" customHeight="1" spans="1:18">
      <c r="A9" s="6" t="s">
        <v>23</v>
      </c>
      <c r="B9" s="11"/>
      <c r="C9" s="10"/>
      <c r="D9" s="11"/>
      <c r="E9" s="10"/>
      <c r="F9" s="10"/>
      <c r="G9" s="6" t="s">
        <v>24</v>
      </c>
      <c r="H9" s="11"/>
      <c r="I9" s="11"/>
      <c r="J9" s="11"/>
      <c r="K9" s="11"/>
      <c r="L9" s="11"/>
      <c r="M9" s="6" t="s">
        <v>25</v>
      </c>
      <c r="N9" s="11">
        <f t="shared" ref="N9:Q9" si="2">SUM(N10:N21)</f>
        <v>0</v>
      </c>
      <c r="O9" s="10">
        <f t="shared" si="2"/>
        <v>337000</v>
      </c>
      <c r="P9" s="21">
        <f t="shared" si="2"/>
        <v>150000</v>
      </c>
      <c r="Q9" s="10">
        <f t="shared" si="2"/>
        <v>7720000</v>
      </c>
      <c r="R9" s="10">
        <f t="shared" si="1"/>
        <v>8207000</v>
      </c>
    </row>
    <row r="10" ht="18" customHeight="1" spans="1:18">
      <c r="A10" s="6" t="s">
        <v>26</v>
      </c>
      <c r="B10" s="11"/>
      <c r="C10" s="10">
        <v>145000</v>
      </c>
      <c r="D10" s="11"/>
      <c r="E10" s="10"/>
      <c r="F10" s="10">
        <f>SUM(B10:E10)</f>
        <v>145000</v>
      </c>
      <c r="G10" s="6" t="s">
        <v>27</v>
      </c>
      <c r="H10" s="11"/>
      <c r="I10" s="11"/>
      <c r="J10" s="11"/>
      <c r="K10" s="11"/>
      <c r="L10" s="11"/>
      <c r="M10" s="6" t="s">
        <v>28</v>
      </c>
      <c r="N10" s="11"/>
      <c r="O10" s="10">
        <v>192000</v>
      </c>
      <c r="P10" s="21"/>
      <c r="Q10" s="10"/>
      <c r="R10" s="10">
        <f t="shared" si="1"/>
        <v>192000</v>
      </c>
    </row>
    <row r="11" ht="18" customHeight="1" spans="1:18">
      <c r="A11" s="6" t="s">
        <v>29</v>
      </c>
      <c r="B11" s="11"/>
      <c r="C11" s="11"/>
      <c r="D11" s="11"/>
      <c r="E11" s="10"/>
      <c r="F11" s="10"/>
      <c r="G11" s="6" t="s">
        <v>30</v>
      </c>
      <c r="H11" s="11">
        <v>10337561.86</v>
      </c>
      <c r="I11" s="10">
        <v>2087359.25</v>
      </c>
      <c r="J11" s="21">
        <v>2086216.06</v>
      </c>
      <c r="K11" s="10">
        <v>11506027.64</v>
      </c>
      <c r="L11" s="11">
        <f>SUM(H11:K11)</f>
        <v>26017164.81</v>
      </c>
      <c r="M11" s="6" t="s">
        <v>31</v>
      </c>
      <c r="N11" s="11"/>
      <c r="O11" s="10">
        <v>145000</v>
      </c>
      <c r="P11" s="21">
        <v>150000</v>
      </c>
      <c r="Q11" s="10">
        <v>7720000</v>
      </c>
      <c r="R11" s="10">
        <f t="shared" si="1"/>
        <v>8015000</v>
      </c>
    </row>
    <row r="12" ht="18" customHeight="1" spans="1:18">
      <c r="A12" s="6" t="s">
        <v>32</v>
      </c>
      <c r="B12" s="11"/>
      <c r="C12" s="11"/>
      <c r="D12" s="11"/>
      <c r="E12" s="10"/>
      <c r="F12" s="10"/>
      <c r="G12" s="6" t="s">
        <v>33</v>
      </c>
      <c r="H12" s="11"/>
      <c r="I12" s="11"/>
      <c r="J12" s="11"/>
      <c r="K12" s="11"/>
      <c r="L12" s="11"/>
      <c r="M12" s="6" t="s">
        <v>34</v>
      </c>
      <c r="N12" s="11"/>
      <c r="O12" s="22"/>
      <c r="P12" s="21"/>
      <c r="Q12" s="10"/>
      <c r="R12" s="10"/>
    </row>
    <row r="13" ht="18" customHeight="1" spans="1:18">
      <c r="A13" s="6" t="s">
        <v>35</v>
      </c>
      <c r="B13" s="11"/>
      <c r="C13" s="11"/>
      <c r="D13" s="11"/>
      <c r="E13" s="10"/>
      <c r="F13" s="10"/>
      <c r="G13" s="6" t="s">
        <v>36</v>
      </c>
      <c r="H13" s="11"/>
      <c r="I13" s="11"/>
      <c r="J13" s="11"/>
      <c r="K13" s="11"/>
      <c r="L13" s="11"/>
      <c r="M13" s="6" t="s">
        <v>37</v>
      </c>
      <c r="N13" s="11"/>
      <c r="O13" s="22"/>
      <c r="P13" s="21"/>
      <c r="Q13" s="10"/>
      <c r="R13" s="10"/>
    </row>
    <row r="14" ht="18" customHeight="1" spans="1:18">
      <c r="A14" s="6" t="s">
        <v>38</v>
      </c>
      <c r="B14" s="11"/>
      <c r="C14" s="11"/>
      <c r="D14" s="11"/>
      <c r="E14" s="10"/>
      <c r="F14" s="10"/>
      <c r="G14" s="6" t="s">
        <v>39</v>
      </c>
      <c r="H14" s="11"/>
      <c r="I14" s="11"/>
      <c r="J14" s="11"/>
      <c r="K14" s="11"/>
      <c r="L14" s="11"/>
      <c r="M14" s="6" t="s">
        <v>40</v>
      </c>
      <c r="N14" s="11"/>
      <c r="O14" s="22"/>
      <c r="P14" s="21"/>
      <c r="Q14" s="10"/>
      <c r="R14" s="10"/>
    </row>
    <row r="15" ht="18" customHeight="1" spans="1:18">
      <c r="A15" s="6" t="s">
        <v>41</v>
      </c>
      <c r="B15" s="11"/>
      <c r="C15" s="11"/>
      <c r="D15" s="11"/>
      <c r="E15" s="10"/>
      <c r="F15" s="10"/>
      <c r="G15" s="6" t="s">
        <v>42</v>
      </c>
      <c r="H15" s="11"/>
      <c r="I15" s="11"/>
      <c r="J15" s="11"/>
      <c r="K15" s="11"/>
      <c r="L15" s="11"/>
      <c r="M15" s="6" t="s">
        <v>43</v>
      </c>
      <c r="N15" s="11"/>
      <c r="O15" s="22"/>
      <c r="P15" s="21"/>
      <c r="Q15" s="10"/>
      <c r="R15" s="10"/>
    </row>
    <row r="16" ht="18" customHeight="1" spans="1:18">
      <c r="A16" s="6" t="s">
        <v>44</v>
      </c>
      <c r="B16" s="11"/>
      <c r="C16" s="11"/>
      <c r="D16" s="11"/>
      <c r="E16" s="10"/>
      <c r="F16" s="10"/>
      <c r="G16" s="6" t="s">
        <v>45</v>
      </c>
      <c r="H16" s="11"/>
      <c r="I16" s="11"/>
      <c r="J16" s="11"/>
      <c r="K16" s="11"/>
      <c r="L16" s="11"/>
      <c r="M16" s="6" t="s">
        <v>46</v>
      </c>
      <c r="N16" s="11"/>
      <c r="O16" s="22"/>
      <c r="P16" s="21"/>
      <c r="Q16" s="10"/>
      <c r="R16" s="10"/>
    </row>
    <row r="17" ht="18" customHeight="1" spans="1:18">
      <c r="A17" s="6" t="s">
        <v>47</v>
      </c>
      <c r="B17" s="11"/>
      <c r="C17" s="11"/>
      <c r="D17" s="11"/>
      <c r="E17" s="10"/>
      <c r="F17" s="10"/>
      <c r="G17" s="6" t="s">
        <v>48</v>
      </c>
      <c r="H17" s="11"/>
      <c r="I17" s="11"/>
      <c r="J17" s="11"/>
      <c r="K17" s="11"/>
      <c r="L17" s="11"/>
      <c r="M17" s="6" t="s">
        <v>49</v>
      </c>
      <c r="N17" s="11"/>
      <c r="O17" s="22"/>
      <c r="P17" s="21"/>
      <c r="Q17" s="10"/>
      <c r="R17" s="10"/>
    </row>
    <row r="18" ht="18" customHeight="1" spans="1:18">
      <c r="A18" s="6"/>
      <c r="B18" s="11"/>
      <c r="C18" s="11"/>
      <c r="D18" s="11"/>
      <c r="E18" s="10"/>
      <c r="F18" s="10"/>
      <c r="G18" s="6" t="s">
        <v>50</v>
      </c>
      <c r="H18" s="11"/>
      <c r="I18" s="11"/>
      <c r="J18" s="11"/>
      <c r="K18" s="11"/>
      <c r="L18" s="11"/>
      <c r="M18" s="6" t="s">
        <v>51</v>
      </c>
      <c r="N18" s="11"/>
      <c r="O18" s="22"/>
      <c r="P18" s="21"/>
      <c r="Q18" s="10"/>
      <c r="R18" s="10"/>
    </row>
    <row r="19" ht="18" customHeight="1" spans="1:18">
      <c r="A19" s="6"/>
      <c r="B19" s="6"/>
      <c r="C19" s="6"/>
      <c r="D19" s="6"/>
      <c r="E19" s="12"/>
      <c r="F19" s="12"/>
      <c r="G19" s="6" t="s">
        <v>52</v>
      </c>
      <c r="H19" s="11"/>
      <c r="I19" s="11"/>
      <c r="J19" s="11"/>
      <c r="K19" s="11"/>
      <c r="L19" s="11"/>
      <c r="M19" s="6" t="s">
        <v>53</v>
      </c>
      <c r="N19" s="11"/>
      <c r="O19" s="22"/>
      <c r="P19" s="21"/>
      <c r="Q19" s="10"/>
      <c r="R19" s="10"/>
    </row>
    <row r="20" ht="18" customHeight="1" spans="1:18">
      <c r="A20" s="6"/>
      <c r="B20" s="6"/>
      <c r="C20" s="6"/>
      <c r="D20" s="6"/>
      <c r="E20" s="12"/>
      <c r="F20" s="12"/>
      <c r="G20" s="6" t="s">
        <v>54</v>
      </c>
      <c r="H20" s="11"/>
      <c r="I20" s="11"/>
      <c r="J20" s="11"/>
      <c r="K20" s="11"/>
      <c r="L20" s="11"/>
      <c r="M20" s="6" t="s">
        <v>55</v>
      </c>
      <c r="N20" s="13"/>
      <c r="O20" s="23"/>
      <c r="P20" s="24"/>
      <c r="Q20" s="14"/>
      <c r="R20" s="10"/>
    </row>
    <row r="21" ht="18" customHeight="1" spans="1:18">
      <c r="A21" s="6"/>
      <c r="B21" s="6"/>
      <c r="C21" s="6"/>
      <c r="D21" s="6"/>
      <c r="E21" s="12"/>
      <c r="F21" s="12"/>
      <c r="G21" s="6" t="s">
        <v>56</v>
      </c>
      <c r="H21" s="11"/>
      <c r="I21" s="11"/>
      <c r="J21" s="11"/>
      <c r="K21" s="11"/>
      <c r="L21" s="11"/>
      <c r="M21" s="6" t="s">
        <v>57</v>
      </c>
      <c r="N21" s="11"/>
      <c r="O21" s="22"/>
      <c r="P21" s="21"/>
      <c r="Q21" s="10"/>
      <c r="R21" s="10"/>
    </row>
    <row r="22" ht="18" customHeight="1" spans="1:18">
      <c r="A22" s="6"/>
      <c r="B22" s="6"/>
      <c r="C22" s="6"/>
      <c r="D22" s="6"/>
      <c r="E22" s="12"/>
      <c r="F22" s="12"/>
      <c r="G22" s="6" t="s">
        <v>58</v>
      </c>
      <c r="H22" s="11"/>
      <c r="I22" s="11"/>
      <c r="J22" s="11"/>
      <c r="K22" s="11"/>
      <c r="L22" s="11"/>
      <c r="M22" s="6"/>
      <c r="N22" s="13"/>
      <c r="O22" s="23"/>
      <c r="P22" s="24"/>
      <c r="Q22" s="14"/>
      <c r="R22" s="10"/>
    </row>
    <row r="23" ht="18" customHeight="1" spans="1:18">
      <c r="A23" s="6"/>
      <c r="B23" s="6"/>
      <c r="C23" s="6"/>
      <c r="D23" s="6"/>
      <c r="E23" s="12"/>
      <c r="F23" s="12"/>
      <c r="G23" s="6" t="s">
        <v>59</v>
      </c>
      <c r="H23" s="11"/>
      <c r="I23" s="11"/>
      <c r="J23" s="11"/>
      <c r="K23" s="11"/>
      <c r="L23" s="11"/>
      <c r="M23" s="6"/>
      <c r="N23" s="13"/>
      <c r="O23" s="23"/>
      <c r="P23" s="24"/>
      <c r="Q23" s="14"/>
      <c r="R23" s="10"/>
    </row>
    <row r="24" ht="18" customHeight="1" spans="1:18">
      <c r="A24" s="6"/>
      <c r="B24" s="13"/>
      <c r="C24" s="13"/>
      <c r="D24" s="13"/>
      <c r="E24" s="14"/>
      <c r="F24" s="14"/>
      <c r="G24" s="6" t="s">
        <v>60</v>
      </c>
      <c r="H24" s="11"/>
      <c r="I24" s="11"/>
      <c r="J24" s="11"/>
      <c r="K24" s="11"/>
      <c r="L24" s="11"/>
      <c r="M24" s="6"/>
      <c r="N24" s="13"/>
      <c r="O24" s="23"/>
      <c r="P24" s="24"/>
      <c r="Q24" s="14"/>
      <c r="R24" s="10"/>
    </row>
    <row r="25" ht="18" customHeight="1" spans="1:18">
      <c r="A25" s="6"/>
      <c r="B25" s="13"/>
      <c r="C25" s="13"/>
      <c r="D25" s="13"/>
      <c r="E25" s="14"/>
      <c r="F25" s="14"/>
      <c r="G25" s="6" t="s">
        <v>61</v>
      </c>
      <c r="H25" s="11"/>
      <c r="I25" s="11"/>
      <c r="J25" s="11"/>
      <c r="K25" s="11"/>
      <c r="L25" s="11"/>
      <c r="M25" s="6"/>
      <c r="N25" s="13"/>
      <c r="O25" s="23"/>
      <c r="P25" s="24"/>
      <c r="Q25" s="14"/>
      <c r="R25" s="10"/>
    </row>
    <row r="26" ht="18" customHeight="1" spans="1:18">
      <c r="A26" s="6"/>
      <c r="B26" s="13"/>
      <c r="C26" s="13"/>
      <c r="D26" s="13"/>
      <c r="E26" s="14"/>
      <c r="F26" s="14"/>
      <c r="G26" s="6"/>
      <c r="H26" s="11"/>
      <c r="I26" s="11"/>
      <c r="J26" s="11"/>
      <c r="K26" s="11"/>
      <c r="L26" s="11"/>
      <c r="M26" s="6"/>
      <c r="N26" s="13"/>
      <c r="O26" s="23"/>
      <c r="P26" s="24"/>
      <c r="Q26" s="14"/>
      <c r="R26" s="10"/>
    </row>
    <row r="27" ht="18" customHeight="1" spans="1:18">
      <c r="A27" s="6" t="s">
        <v>62</v>
      </c>
      <c r="B27" s="11">
        <f>SUM(B5,B6,B7,B13,B14,B15,B16,B17)</f>
        <v>10337561.86</v>
      </c>
      <c r="C27" s="10">
        <f>SUM(C5,C6,C7,C13,C14,C15,C16,C17)</f>
        <v>2087359.25</v>
      </c>
      <c r="D27" s="15">
        <f>SUM(D5,D6,D7,D13,D14,D15,D16,D17)</f>
        <v>2086216.06</v>
      </c>
      <c r="E27" s="10">
        <f>SUM(E5,E6,E7,E13,E14,E15,E16,E17)</f>
        <v>11506027.64</v>
      </c>
      <c r="F27" s="10">
        <f>SUM(B27:E27)</f>
        <v>26017164.81</v>
      </c>
      <c r="G27" s="6" t="s">
        <v>63</v>
      </c>
      <c r="H27" s="11">
        <f>SUM(H5:H26)</f>
        <v>10337561.86</v>
      </c>
      <c r="I27" s="11"/>
      <c r="J27" s="11"/>
      <c r="K27" s="11"/>
      <c r="L27" s="11">
        <v>26017164.81</v>
      </c>
      <c r="M27" s="6" t="s">
        <v>63</v>
      </c>
      <c r="N27" s="11">
        <f>N5+N9</f>
        <v>10337561.86</v>
      </c>
      <c r="O27" s="10">
        <v>2087359.25</v>
      </c>
      <c r="P27" s="21">
        <f>P5+P9</f>
        <v>2086216.06</v>
      </c>
      <c r="Q27" s="10">
        <f>Q5+Q9</f>
        <v>11506027.64</v>
      </c>
      <c r="R27" s="10">
        <f>SUM(N27:Q27)</f>
        <v>26017164.81</v>
      </c>
    </row>
  </sheetData>
  <mergeCells count="4">
    <mergeCell ref="A1:N1"/>
    <mergeCell ref="A2:F2"/>
    <mergeCell ref="A3:B3"/>
    <mergeCell ref="G3:N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2018-05-23T01:57:21Z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