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895" windowHeight="9930" tabRatio="92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'（表六）一般公共预算支出情况表'!$A$1:$S$18</definedName>
    <definedName name="_xlnm.Print_Area" localSheetId="6">'（表七）政府性基金预算支出情况表'!$A$1:$S$6</definedName>
    <definedName name="_xlnm.Print_Area" localSheetId="3">'（表四）基本支出预算表'!$A$1:$E$26</definedName>
    <definedName name="_xlnm.Print_Area" localSheetId="4">'（表五）财政拨款收支预算情况表'!$A$1:$F$27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25725" iterate="1"/>
</workbook>
</file>

<file path=xl/calcChain.xml><?xml version="1.0" encoding="utf-8"?>
<calcChain xmlns="http://schemas.openxmlformats.org/spreadsheetml/2006/main">
  <c r="E13" i="4"/>
  <c r="E5" s="1"/>
  <c r="B12" i="8"/>
  <c r="B9"/>
  <c r="B6"/>
  <c r="M6" i="6"/>
  <c r="L6"/>
  <c r="K6"/>
  <c r="J6"/>
  <c r="I6"/>
  <c r="H6"/>
  <c r="G6"/>
  <c r="F6"/>
  <c r="E6"/>
  <c r="E27" i="5"/>
  <c r="D27"/>
  <c r="B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B5"/>
  <c r="E24" i="4"/>
  <c r="E6"/>
  <c r="E6" i="3"/>
  <c r="B6" i="2"/>
  <c r="C5"/>
  <c r="B5"/>
  <c r="F26" i="1"/>
  <c r="D26"/>
  <c r="B26"/>
  <c r="F10"/>
  <c r="F5"/>
  <c r="B5"/>
</calcChain>
</file>

<file path=xl/sharedStrings.xml><?xml version="1.0" encoding="utf-8"?>
<sst xmlns="http://schemas.openxmlformats.org/spreadsheetml/2006/main" count="359" uniqueCount="213">
  <si>
    <t>部门收支预算总表</t>
  </si>
  <si>
    <t>单位名称：白兔潭镇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</si>
  <si>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</si>
  <si>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</si>
  <si>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</si>
  <si>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</si>
  <si>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</si>
  <si>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</si>
  <si>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</si>
  <si>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</si>
  <si>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</si>
  <si>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</si>
  <si>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</si>
  <si>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</si>
  <si>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</si>
  <si>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一般商品和服务支出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</si>
  <si>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</si>
  <si>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</si>
  <si>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</si>
  <si>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</si>
  <si>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</si>
  <si>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工作性专项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</si>
  <si>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</si>
  <si>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</si>
  <si>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</si>
  <si>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</si>
  <si>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</si>
  <si>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 xml:space="preserve">     上级补助收入</t>
  </si>
  <si>
    <t>八、节能环保支出</t>
  </si>
  <si>
    <t xml:space="preserve">      专项商品和服务支出</t>
  </si>
  <si>
    <t>二、政府性基金拨款</t>
  </si>
  <si>
    <t>九、城乡社区支出</t>
  </si>
  <si>
    <t xml:space="preserve">      对企业的补助</t>
  </si>
  <si>
    <t>三、纳入专户管理的非税收入拨款</t>
  </si>
  <si>
    <t>十、农林水支出</t>
  </si>
  <si>
    <t xml:space="preserve">      债务利息支出</t>
  </si>
  <si>
    <t>四、其他收入</t>
  </si>
  <si>
    <t>十一、交通运输支出</t>
  </si>
  <si>
    <t xml:space="preserve">      资本性支出（基本建设）</t>
  </si>
  <si>
    <t>五、上年结转</t>
  </si>
  <si>
    <t>十二、资源勘探信息等支出</t>
  </si>
  <si>
    <t xml:space="preserve">      资本性支出</t>
  </si>
  <si>
    <t>十三、商业服务业等支出</t>
  </si>
  <si>
    <t xml:space="preserve">      其他支出</t>
  </si>
  <si>
    <t>十四、金融支出</t>
  </si>
  <si>
    <t>　　　对企业补助（基本建设）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</si>
  <si>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</si>
  <si>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</si>
  <si>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</si>
  <si>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</si>
  <si>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</si>
  <si>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</si>
  <si>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</si>
  <si>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收  入  合  计</t>
  </si>
  <si>
    <t>支  出  合  计</t>
  </si>
  <si>
    <t>部门收入总表</t>
  </si>
  <si>
    <t>白兔潭镇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</si>
  <si>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</si>
  <si>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</si>
  <si>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</si>
  <si>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</si>
  <si>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</si>
  <si>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</si>
  <si>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</si>
  <si>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</si>
  <si>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</si>
  <si>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部门支出预算明细表</t>
  </si>
  <si>
    <t>单位名称:白兔潭镇</t>
  </si>
  <si>
    <t>科目</t>
  </si>
  <si>
    <t>预算数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</si>
  <si>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</si>
  <si>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</si>
  <si>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</si>
  <si>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</si>
  <si>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</si>
  <si>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</si>
  <si>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</si>
  <si>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</si>
  <si>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</si>
  <si>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</si>
  <si>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</si>
  <si>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</si>
  <si>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</si>
  <si>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</si>
  <si>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208</t>
  </si>
  <si>
    <t>社会保障和就业支出</t>
  </si>
  <si>
    <t xml:space="preserve">  208</t>
  </si>
  <si>
    <t>05</t>
  </si>
  <si>
    <t xml:space="preserve">  行政事业单位离退休</t>
  </si>
  <si>
    <t xml:space="preserve">    208</t>
  </si>
  <si>
    <t xml:space="preserve">  05</t>
  </si>
  <si>
    <t xml:space="preserve">    归口管理的行政单位离退休</t>
  </si>
  <si>
    <t>210</t>
  </si>
  <si>
    <t>医疗卫生与计划生育支出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</si>
  <si>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</si>
  <si>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</si>
  <si>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</si>
  <si>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</si>
  <si>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</si>
  <si>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</si>
  <si>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213</t>
  </si>
  <si>
    <t>农林水支出</t>
  </si>
  <si>
    <t xml:space="preserve">  213</t>
  </si>
  <si>
    <t>07</t>
  </si>
  <si>
    <t xml:space="preserve"> 农村综合改革</t>
  </si>
  <si>
    <t xml:space="preserve">    213</t>
  </si>
  <si>
    <t xml:space="preserve">  对村民委员会和村党支部的补助</t>
  </si>
  <si>
    <t>注：表三的合计数要与表一支出合计数保持一致</t>
  </si>
  <si>
    <t>部门基本支出预算明细表</t>
  </si>
  <si>
    <t>政府经济科目代码</t>
  </si>
  <si>
    <t>政府经济科目名称</t>
  </si>
  <si>
    <t>经济分类代码</t>
  </si>
  <si>
    <t>经济分类名称</t>
  </si>
  <si>
    <t>金额</t>
  </si>
  <si>
    <t>501</t>
  </si>
  <si>
    <t>机关工资福利支出</t>
  </si>
  <si>
    <t>301</t>
  </si>
  <si>
    <t>工资福利支出</t>
  </si>
  <si>
    <t xml:space="preserve">  50101</t>
  </si>
  <si>
    <t xml:space="preserve">  工资奖金津补贴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</si>
  <si>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</si>
  <si>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</si>
  <si>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</si>
  <si>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</si>
  <si>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</si>
  <si>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</si>
  <si>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</si>
  <si>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</si>
  <si>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</si>
  <si>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</si>
  <si>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</si>
  <si>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</si>
  <si>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50103</t>
  </si>
  <si>
    <t xml:space="preserve">  住房公积金</t>
  </si>
  <si>
    <t xml:space="preserve">  30113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</si>
  <si>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</si>
  <si>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</si>
  <si>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</si>
  <si>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</si>
  <si>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</si>
  <si>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</si>
  <si>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</si>
  <si>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</si>
  <si>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</si>
  <si>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</si>
  <si>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</si>
  <si>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会议费</t>
  </si>
  <si>
    <t xml:space="preserve">  培训费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</si>
  <si>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</si>
  <si>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</si>
  <si>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</si>
  <si>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</si>
  <si>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</si>
  <si>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50208</t>
  </si>
  <si>
    <t xml:space="preserve">  公务用车运行维护费</t>
  </si>
  <si>
    <t xml:space="preserve">  30231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</si>
  <si>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</si>
  <si>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</si>
  <si>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</si>
  <si>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</si>
  <si>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</si>
  <si>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</si>
  <si>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</si>
  <si>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50905</t>
  </si>
  <si>
    <t xml:space="preserve">  离退休费</t>
  </si>
  <si>
    <t xml:space="preserve">  30302</t>
  </si>
  <si>
    <t xml:space="preserve">  退休费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</si>
  <si>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</si>
  <si>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</si>
  <si>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</si>
  <si>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</si>
  <si>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</si>
  <si>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</si>
  <si>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一般公共预算支出情况</t>
  </si>
  <si>
    <t>功能科目</t>
  </si>
  <si>
    <t>基本支出</t>
  </si>
  <si>
    <t>项目支出</t>
  </si>
  <si>
    <t>一般商品和服务支出</t>
  </si>
  <si>
    <t>工作性专项</t>
  </si>
  <si>
    <t>专项商品和服务支出</t>
  </si>
  <si>
    <t>对企事业单位的补贴</t>
  </si>
  <si>
    <t>债务利息支出</t>
  </si>
  <si>
    <t>对企业补助（基本建设）</t>
  </si>
  <si>
    <t>基本建设支出</t>
  </si>
  <si>
    <t>其他资本性支出</t>
  </si>
  <si>
    <t>其他支出</t>
  </si>
  <si>
    <t>政府性基金预算支出情况表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</si>
  <si>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</si>
  <si>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</si>
  <si>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</si>
  <si>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</si>
  <si>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</si>
  <si>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</si>
  <si>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</si>
  <si>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</si>
  <si>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</si>
  <si>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</si>
  <si>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</si>
  <si>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</si>
  <si>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</si>
  <si>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 xml:space="preserve">  50201</t>
    <phoneticPr fontId="0" type="noConversion"/>
  </si>
  <si>
    <t xml:space="preserve">  50202</t>
    <phoneticPr fontId="0" type="noConversion"/>
  </si>
  <si>
    <t xml:space="preserve">  会议费</t>
    <phoneticPr fontId="0" type="noConversion"/>
  </si>
  <si>
    <t xml:space="preserve">  50203</t>
    <phoneticPr fontId="0" type="noConversion"/>
  </si>
  <si>
    <t xml:space="preserve">  培训费</t>
    <phoneticPr fontId="0" type="noConversion"/>
  </si>
  <si>
    <t xml:space="preserve">  50206</t>
    <phoneticPr fontId="0" type="noConversion"/>
  </si>
  <si>
    <t xml:space="preserve">  公务接待费</t>
    <phoneticPr fontId="0" type="noConversion"/>
  </si>
  <si>
    <t xml:space="preserve">  30202</t>
    <phoneticPr fontId="0" type="noConversion"/>
  </si>
  <si>
    <t xml:space="preserve">  30205</t>
    <phoneticPr fontId="0" type="noConversion"/>
  </si>
  <si>
    <t xml:space="preserve">  30206</t>
    <phoneticPr fontId="0" type="noConversion"/>
  </si>
  <si>
    <t xml:space="preserve">  30215</t>
    <phoneticPr fontId="0" type="noConversion"/>
  </si>
  <si>
    <t xml:space="preserve">  30216</t>
    <phoneticPr fontId="0" type="noConversion"/>
  </si>
  <si>
    <t xml:space="preserve">  30217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</si>
</sst>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;;"/>
    <numFmt numFmtId="177" formatCode="#,##0.0_ "/>
  </numFmts>
  <fonts count="16">
    <font>
      <sz val="9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9"/>
      <color indexed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0" fillId="2" borderId="0" xfId="0" applyFill="1"/>
    <xf numFmtId="0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Alignment="1"/>
    <xf numFmtId="0" fontId="6" fillId="2" borderId="3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/>
    <xf numFmtId="0" fontId="5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76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4" fontId="0" fillId="2" borderId="6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49" fontId="0" fillId="2" borderId="3" xfId="0" applyNumberFormat="1" applyFont="1" applyFill="1" applyBorder="1" applyAlignment="1" applyProtection="1">
      <alignment wrapText="1"/>
    </xf>
    <xf numFmtId="176" fontId="0" fillId="2" borderId="3" xfId="0" applyNumberFormat="1" applyFont="1" applyFill="1" applyBorder="1" applyAlignment="1" applyProtection="1">
      <alignment wrapText="1"/>
    </xf>
    <xf numFmtId="176" fontId="0" fillId="2" borderId="1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Continuous" vertical="center"/>
    </xf>
    <xf numFmtId="0" fontId="8" fillId="0" borderId="3" xfId="0" applyNumberFormat="1" applyFont="1" applyFill="1" applyBorder="1" applyAlignment="1" applyProtection="1">
      <alignment horizontal="centerContinuous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4" fontId="8" fillId="2" borderId="5" xfId="0" applyNumberFormat="1" applyFont="1" applyFill="1" applyBorder="1" applyAlignment="1" applyProtection="1">
      <alignment vertical="center"/>
    </xf>
    <xf numFmtId="4" fontId="8" fillId="2" borderId="8" xfId="0" applyNumberFormat="1" applyFont="1" applyFill="1" applyBorder="1" applyAlignment="1" applyProtection="1">
      <alignment horizontal="right"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Protection="1"/>
    <xf numFmtId="4" fontId="8" fillId="2" borderId="4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ont="1" applyFill="1" applyBorder="1" applyAlignment="1" applyProtection="1">
      <alignment vertical="center"/>
    </xf>
    <xf numFmtId="4" fontId="0" fillId="2" borderId="4" xfId="0" applyNumberFormat="1" applyFont="1" applyFill="1" applyBorder="1" applyAlignment="1" applyProtection="1">
      <alignment horizontal="right" vertical="center"/>
    </xf>
    <xf numFmtId="4" fontId="0" fillId="2" borderId="8" xfId="0" applyNumberFormat="1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vertical="center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left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4" fontId="8" fillId="2" borderId="6" xfId="0" applyNumberFormat="1" applyFont="1" applyFill="1" applyBorder="1" applyAlignment="1" applyProtection="1">
      <alignment horizontal="center" vertical="center"/>
    </xf>
    <xf numFmtId="4" fontId="0" fillId="2" borderId="7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2" fillId="2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9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left" vertical="center"/>
    </xf>
    <xf numFmtId="49" fontId="13" fillId="2" borderId="3" xfId="0" applyNumberFormat="1" applyFont="1" applyFill="1" applyBorder="1" applyAlignment="1" applyProtection="1">
      <alignment horizontal="left" vertical="center" wrapText="1"/>
    </xf>
    <xf numFmtId="4" fontId="13" fillId="2" borderId="1" xfId="0" applyNumberFormat="1" applyFont="1" applyFill="1" applyBorder="1" applyAlignment="1" applyProtection="1">
      <alignment horizontal="right" vertical="center"/>
    </xf>
    <xf numFmtId="0" fontId="14" fillId="2" borderId="0" xfId="0" applyNumberFormat="1" applyFont="1" applyFill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horizontal="right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176" fontId="8" fillId="2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Protection="1"/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Protection="1"/>
    <xf numFmtId="49" fontId="8" fillId="2" borderId="7" xfId="0" applyNumberFormat="1" applyFont="1" applyFill="1" applyBorder="1" applyAlignment="1" applyProtection="1">
      <alignment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vertical="center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4" fontId="8" fillId="0" borderId="5" xfId="0" applyNumberFormat="1" applyFont="1" applyFill="1" applyBorder="1" applyAlignment="1" applyProtection="1">
      <alignment vertical="center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4" fontId="8" fillId="0" borderId="7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vertical="center"/>
    </xf>
    <xf numFmtId="4" fontId="8" fillId="0" borderId="4" xfId="0" applyNumberFormat="1" applyFont="1" applyFill="1" applyBorder="1" applyAlignment="1" applyProtection="1">
      <alignment horizontal="right" vertical="center" wrapText="1"/>
    </xf>
    <xf numFmtId="4" fontId="8" fillId="0" borderId="3" xfId="0" applyNumberFormat="1" applyFont="1" applyFill="1" applyBorder="1" applyAlignment="1" applyProtection="1">
      <alignment vertical="center"/>
    </xf>
    <xf numFmtId="0" fontId="0" fillId="0" borderId="3" xfId="0" applyNumberFormat="1" applyFont="1" applyFill="1" applyBorder="1" applyAlignment="1" applyProtection="1">
      <alignment vertical="center"/>
    </xf>
    <xf numFmtId="4" fontId="0" fillId="0" borderId="7" xfId="0" applyNumberFormat="1" applyFont="1" applyFill="1" applyBorder="1" applyAlignment="1" applyProtection="1">
      <alignment horizontal="right" vertical="center"/>
    </xf>
    <xf numFmtId="4" fontId="8" fillId="0" borderId="5" xfId="0" applyNumberFormat="1" applyFont="1" applyFill="1" applyBorder="1" applyAlignment="1" applyProtection="1">
      <alignment horizontal="left" vertical="center" wrapText="1"/>
    </xf>
    <xf numFmtId="4" fontId="8" fillId="0" borderId="3" xfId="0" applyNumberFormat="1" applyFont="1" applyFill="1" applyBorder="1" applyAlignment="1" applyProtection="1">
      <alignment horizontal="left" vertical="center" wrapText="1"/>
    </xf>
    <xf numFmtId="4" fontId="8" fillId="0" borderId="6" xfId="0" applyNumberFormat="1" applyFont="1" applyFill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/>
    </xf>
    <xf numFmtId="177" fontId="8" fillId="0" borderId="0" xfId="0" applyNumberFormat="1" applyFont="1" applyFill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77" fontId="8" fillId="0" borderId="10" xfId="0" applyNumberFormat="1" applyFont="1" applyFill="1" applyBorder="1" applyAlignment="1" applyProtection="1">
      <alignment horizontal="center" vertical="center" wrapText="1"/>
    </xf>
    <xf numFmtId="177" fontId="8" fillId="0" borderId="8" xfId="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9" fillId="3" borderId="0" xfId="0" applyNumberFormat="1" applyFont="1" applyFill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showGridLines="0" showZeros="0" tabSelected="1" workbookViewId="0">
      <selection activeCell="B20" sqref="B20"/>
    </sheetView>
  </sheetViews>
  <sheetFormatPr defaultColWidth="9.1640625" defaultRowHeight="11.25"/>
  <cols>
    <col min="1" max="1" width="49.5" style="41" customWidth="1"/>
    <col min="2" max="2" width="23.5" style="41" customWidth="1"/>
    <col min="3" max="3" width="43.83203125" style="41" customWidth="1"/>
    <col min="4" max="4" width="25.1640625" style="41" customWidth="1"/>
    <col min="5" max="5" width="45.83203125" style="41" customWidth="1"/>
    <col min="6" max="6" width="24.83203125" style="41" customWidth="1"/>
    <col min="7" max="16384" width="9.1640625" style="41"/>
  </cols>
  <sheetData>
    <row r="1" spans="1:6" ht="21" customHeight="1">
      <c r="A1" s="111" t="s">
        <v>0</v>
      </c>
      <c r="B1" s="111"/>
      <c r="C1" s="111"/>
      <c r="D1" s="111"/>
      <c r="E1" s="111"/>
      <c r="F1" s="111"/>
    </row>
    <row r="2" spans="1:6" ht="21" customHeight="1">
      <c r="A2" s="112" t="s">
        <v>1</v>
      </c>
      <c r="B2" s="112"/>
      <c r="C2" s="112"/>
      <c r="D2" s="40"/>
      <c r="E2" s="40"/>
      <c r="F2" s="42" t="s">
        <v>2</v>
      </c>
    </row>
    <row r="3" spans="1:6" ht="21" customHeight="1">
      <c r="A3" s="43" t="s">
        <v>3</v>
      </c>
      <c r="B3" s="43"/>
      <c r="C3" s="113" t="s">
        <v>4</v>
      </c>
      <c r="D3" s="114"/>
      <c r="E3" s="114"/>
      <c r="F3" s="115"/>
    </row>
    <row r="4" spans="1:6" ht="21" customHeight="1">
      <c r="A4" s="46" t="s">
        <v>5</v>
      </c>
      <c r="B4" s="47" t="s">
        <v>6</v>
      </c>
      <c r="C4" s="45" t="s">
        <v>5</v>
      </c>
      <c r="D4" s="47" t="s">
        <v>6</v>
      </c>
      <c r="E4" s="45" t="s">
        <v>5</v>
      </c>
      <c r="F4" s="47" t="s">
        <v>6</v>
      </c>
    </row>
    <row r="5" spans="1:6" s="21" customFormat="1" ht="21" customHeight="1">
      <c r="A5" s="96" t="s">
        <v>7</v>
      </c>
      <c r="B5" s="97">
        <f>SUM(B6:B12)</f>
        <v>625.17999999999995</v>
      </c>
      <c r="C5" s="98" t="s">
        <v>8</v>
      </c>
      <c r="D5" s="99">
        <v>322.69</v>
      </c>
      <c r="E5" s="98" t="s">
        <v>9</v>
      </c>
      <c r="F5" s="99">
        <f>SUM(F6:F9)</f>
        <v>373.18</v>
      </c>
    </row>
    <row r="6" spans="1:6" s="21" customFormat="1" ht="21" customHeight="1">
      <c r="A6" s="96" t="s">
        <v>10</v>
      </c>
      <c r="B6" s="100">
        <v>625.17999999999995</v>
      </c>
      <c r="C6" s="98" t="s">
        <v>11</v>
      </c>
      <c r="D6" s="99"/>
      <c r="E6" s="98" t="s">
        <v>12</v>
      </c>
      <c r="F6" s="99">
        <v>246.25</v>
      </c>
    </row>
    <row r="7" spans="1:6" s="21" customFormat="1" ht="21" customHeight="1">
      <c r="A7" s="101" t="s">
        <v>13</v>
      </c>
      <c r="B7" s="102"/>
      <c r="C7" s="103" t="s">
        <v>14</v>
      </c>
      <c r="D7" s="99"/>
      <c r="E7" s="98" t="s">
        <v>15</v>
      </c>
      <c r="F7" s="99">
        <v>19.86</v>
      </c>
    </row>
    <row r="8" spans="1:6" s="21" customFormat="1" ht="21" customHeight="1">
      <c r="A8" s="96" t="s">
        <v>16</v>
      </c>
      <c r="B8" s="99"/>
      <c r="C8" s="98" t="s">
        <v>17</v>
      </c>
      <c r="D8" s="99"/>
      <c r="E8" s="98" t="s">
        <v>18</v>
      </c>
      <c r="F8" s="99">
        <v>35.07</v>
      </c>
    </row>
    <row r="9" spans="1:6" s="21" customFormat="1" ht="21" customHeight="1">
      <c r="A9" s="96" t="s">
        <v>19</v>
      </c>
      <c r="B9" s="99"/>
      <c r="C9" s="98" t="s">
        <v>20</v>
      </c>
      <c r="D9" s="99"/>
      <c r="E9" s="98" t="s">
        <v>21</v>
      </c>
      <c r="F9" s="99">
        <v>72</v>
      </c>
    </row>
    <row r="10" spans="1:6" s="21" customFormat="1" ht="21" customHeight="1">
      <c r="A10" s="96" t="s">
        <v>22</v>
      </c>
      <c r="B10" s="99"/>
      <c r="C10" s="98" t="s">
        <v>23</v>
      </c>
      <c r="D10" s="99">
        <v>33.18</v>
      </c>
      <c r="E10" s="98" t="s">
        <v>24</v>
      </c>
      <c r="F10" s="99">
        <f>SUM(F11:F18)</f>
        <v>252</v>
      </c>
    </row>
    <row r="11" spans="1:6" s="21" customFormat="1" ht="21" customHeight="1">
      <c r="A11" s="96" t="s">
        <v>25</v>
      </c>
      <c r="B11" s="97"/>
      <c r="C11" s="98" t="s">
        <v>26</v>
      </c>
      <c r="D11" s="99">
        <v>17.309999999999999</v>
      </c>
      <c r="E11" s="98" t="s">
        <v>18</v>
      </c>
      <c r="F11" s="99"/>
    </row>
    <row r="12" spans="1:6" s="21" customFormat="1" ht="21" customHeight="1">
      <c r="A12" s="104" t="s">
        <v>27</v>
      </c>
      <c r="B12" s="105"/>
      <c r="C12" s="98" t="s">
        <v>28</v>
      </c>
      <c r="D12" s="99"/>
      <c r="E12" s="98" t="s">
        <v>29</v>
      </c>
      <c r="F12" s="99">
        <v>252</v>
      </c>
    </row>
    <row r="13" spans="1:6" s="21" customFormat="1" ht="21" customHeight="1">
      <c r="A13" s="96" t="s">
        <v>30</v>
      </c>
      <c r="B13" s="102"/>
      <c r="C13" s="98" t="s">
        <v>31</v>
      </c>
      <c r="D13" s="99"/>
      <c r="E13" s="98" t="s">
        <v>32</v>
      </c>
      <c r="F13" s="97"/>
    </row>
    <row r="14" spans="1:6" s="21" customFormat="1" ht="21" customHeight="1">
      <c r="A14" s="96" t="s">
        <v>33</v>
      </c>
      <c r="B14" s="99"/>
      <c r="C14" s="98" t="s">
        <v>34</v>
      </c>
      <c r="D14" s="99">
        <v>252</v>
      </c>
      <c r="E14" s="98" t="s">
        <v>35</v>
      </c>
      <c r="F14" s="102"/>
    </row>
    <row r="15" spans="1:6" s="21" customFormat="1" ht="21" customHeight="1">
      <c r="A15" s="96" t="s">
        <v>36</v>
      </c>
      <c r="B15" s="99"/>
      <c r="C15" s="98" t="s">
        <v>37</v>
      </c>
      <c r="D15" s="99"/>
      <c r="E15" s="98" t="s">
        <v>38</v>
      </c>
      <c r="F15" s="99"/>
    </row>
    <row r="16" spans="1:6" s="21" customFormat="1" ht="21" customHeight="1">
      <c r="A16" s="96" t="s">
        <v>39</v>
      </c>
      <c r="B16" s="97"/>
      <c r="C16" s="106" t="s">
        <v>40</v>
      </c>
      <c r="D16" s="99"/>
      <c r="E16" s="98" t="s">
        <v>41</v>
      </c>
      <c r="F16" s="99"/>
    </row>
    <row r="17" spans="1:6" s="21" customFormat="1" ht="21" customHeight="1">
      <c r="A17" s="101"/>
      <c r="B17" s="100"/>
      <c r="C17" s="107" t="s">
        <v>42</v>
      </c>
      <c r="D17" s="99"/>
      <c r="E17" s="98" t="s">
        <v>43</v>
      </c>
      <c r="F17" s="99"/>
    </row>
    <row r="18" spans="1:6" s="21" customFormat="1" ht="21" customHeight="1">
      <c r="A18" s="101"/>
      <c r="B18" s="97"/>
      <c r="C18" s="107" t="s">
        <v>44</v>
      </c>
      <c r="D18" s="99"/>
      <c r="E18" s="98" t="s">
        <v>45</v>
      </c>
      <c r="F18" s="97"/>
    </row>
    <row r="19" spans="1:6" s="21" customFormat="1" ht="21" customHeight="1">
      <c r="A19" s="101"/>
      <c r="B19" s="97"/>
      <c r="C19" s="107" t="s">
        <v>46</v>
      </c>
      <c r="D19" s="99"/>
      <c r="E19" s="108"/>
      <c r="F19" s="100"/>
    </row>
    <row r="20" spans="1:6" s="21" customFormat="1" ht="21" customHeight="1">
      <c r="A20" s="101"/>
      <c r="B20" s="97"/>
      <c r="C20" s="107" t="s">
        <v>47</v>
      </c>
      <c r="D20" s="99"/>
      <c r="E20" s="108"/>
      <c r="F20" s="97"/>
    </row>
    <row r="21" spans="1:6" s="21" customFormat="1" ht="21" customHeight="1">
      <c r="A21" s="101"/>
      <c r="B21" s="97"/>
      <c r="C21" s="107" t="s">
        <v>48</v>
      </c>
      <c r="D21" s="99"/>
      <c r="E21" s="108"/>
      <c r="F21" s="97"/>
    </row>
    <row r="22" spans="1:6" s="21" customFormat="1" ht="21" customHeight="1">
      <c r="A22" s="101"/>
      <c r="B22" s="97"/>
      <c r="C22" s="107" t="s">
        <v>49</v>
      </c>
      <c r="D22" s="99"/>
      <c r="E22" s="108"/>
      <c r="F22" s="97"/>
    </row>
    <row r="23" spans="1:6" s="21" customFormat="1" ht="21" customHeight="1">
      <c r="A23" s="101"/>
      <c r="B23" s="97"/>
      <c r="C23" s="107" t="s">
        <v>50</v>
      </c>
      <c r="D23" s="99"/>
      <c r="E23" s="108"/>
      <c r="F23" s="97"/>
    </row>
    <row r="24" spans="1:6" s="21" customFormat="1" ht="21" customHeight="1">
      <c r="A24" s="101"/>
      <c r="B24" s="97"/>
      <c r="C24" s="107" t="s">
        <v>51</v>
      </c>
      <c r="D24" s="99"/>
      <c r="E24" s="108"/>
      <c r="F24" s="97"/>
    </row>
    <row r="25" spans="1:6" s="21" customFormat="1" ht="21" customHeight="1">
      <c r="A25" s="101"/>
      <c r="B25" s="99"/>
      <c r="C25" s="107" t="s">
        <v>52</v>
      </c>
      <c r="D25" s="97"/>
      <c r="E25" s="108"/>
      <c r="F25" s="99"/>
    </row>
    <row r="26" spans="1:6" s="21" customFormat="1" ht="21" customHeight="1">
      <c r="A26" s="95" t="s">
        <v>53</v>
      </c>
      <c r="B26" s="97">
        <f>B5+B13+B14+B15+B16</f>
        <v>625.17999999999995</v>
      </c>
      <c r="C26" s="109" t="s">
        <v>54</v>
      </c>
      <c r="D26" s="100">
        <f>SUM(D5:D25)</f>
        <v>625.17999999999995</v>
      </c>
      <c r="E26" s="110" t="s">
        <v>54</v>
      </c>
      <c r="F26" s="97">
        <f>F5+F10</f>
        <v>625.17999999999995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firstPageNumber="4294963191" orientation="landscape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E10" sqref="E10"/>
    </sheetView>
  </sheetViews>
  <sheetFormatPr defaultColWidth="9.1640625" defaultRowHeight="12.75" customHeight="1"/>
  <cols>
    <col min="1" max="1" width="30" style="21" customWidth="1"/>
    <col min="2" max="7" width="17.33203125" style="21" customWidth="1"/>
    <col min="8" max="255" width="9.1640625" style="21" customWidth="1"/>
  </cols>
  <sheetData>
    <row r="1" spans="1:8" ht="24.75" customHeight="1">
      <c r="A1" s="116" t="s">
        <v>55</v>
      </c>
      <c r="B1" s="116"/>
      <c r="C1" s="116"/>
      <c r="D1" s="116"/>
      <c r="E1" s="116"/>
      <c r="F1" s="116"/>
      <c r="G1" s="116"/>
      <c r="H1" s="41"/>
    </row>
    <row r="2" spans="1:8" ht="26.25" customHeight="1">
      <c r="A2" s="91" t="s">
        <v>56</v>
      </c>
      <c r="B2" s="85"/>
      <c r="C2" s="85"/>
      <c r="D2" s="91"/>
      <c r="E2" s="92"/>
      <c r="F2" s="117" t="s">
        <v>57</v>
      </c>
      <c r="G2" s="117"/>
      <c r="H2" s="41"/>
    </row>
    <row r="3" spans="1:8" ht="24.75" customHeight="1">
      <c r="A3" s="118" t="s">
        <v>58</v>
      </c>
      <c r="B3" s="119" t="s">
        <v>59</v>
      </c>
      <c r="C3" s="120" t="s">
        <v>60</v>
      </c>
      <c r="D3" s="122" t="s">
        <v>61</v>
      </c>
      <c r="E3" s="122" t="s">
        <v>62</v>
      </c>
      <c r="F3" s="124" t="s">
        <v>63</v>
      </c>
      <c r="G3" s="118" t="s">
        <v>64</v>
      </c>
      <c r="H3" s="41"/>
    </row>
    <row r="4" spans="1:8" ht="27.75" customHeight="1">
      <c r="A4" s="118"/>
      <c r="B4" s="119"/>
      <c r="C4" s="121"/>
      <c r="D4" s="121"/>
      <c r="E4" s="123"/>
      <c r="F4" s="125"/>
      <c r="G4" s="126"/>
      <c r="H4" s="41"/>
    </row>
    <row r="5" spans="1:8" s="3" customFormat="1" ht="27" customHeight="1">
      <c r="A5" s="93" t="s">
        <v>65</v>
      </c>
      <c r="B5" s="94">
        <f>C5</f>
        <v>625.17999999999995</v>
      </c>
      <c r="C5" s="94">
        <f>C6</f>
        <v>625.17999999999995</v>
      </c>
      <c r="D5" s="94"/>
      <c r="E5" s="94"/>
      <c r="F5" s="94"/>
      <c r="G5" s="94"/>
      <c r="H5" s="57"/>
    </row>
    <row r="6" spans="1:8" ht="27" customHeight="1">
      <c r="A6" s="93" t="s">
        <v>56</v>
      </c>
      <c r="B6" s="94">
        <f>C6</f>
        <v>625.17999999999995</v>
      </c>
      <c r="C6" s="94">
        <v>625.17999999999995</v>
      </c>
      <c r="D6" s="94"/>
      <c r="E6" s="94"/>
      <c r="F6" s="94"/>
      <c r="G6" s="94"/>
      <c r="H6" s="41"/>
    </row>
    <row r="7" spans="1:8" ht="27" customHeight="1">
      <c r="A7" s="41"/>
      <c r="B7" s="41"/>
      <c r="C7" s="41"/>
      <c r="D7" s="41"/>
      <c r="E7" s="41"/>
      <c r="F7" s="41"/>
      <c r="G7" s="41"/>
      <c r="H7" s="41"/>
    </row>
    <row r="8" spans="1:8" ht="27" customHeight="1">
      <c r="A8" s="41"/>
      <c r="B8" s="41"/>
      <c r="C8" s="41"/>
      <c r="D8" s="41"/>
      <c r="E8" s="41"/>
      <c r="F8" s="41"/>
      <c r="G8" s="41"/>
      <c r="H8" s="41"/>
    </row>
    <row r="9" spans="1:8" ht="27" customHeight="1">
      <c r="A9" s="41"/>
      <c r="B9" s="41"/>
      <c r="C9" s="41"/>
      <c r="D9" s="41"/>
      <c r="E9" s="41"/>
      <c r="F9" s="41"/>
      <c r="G9" s="41"/>
      <c r="H9" s="41"/>
    </row>
    <row r="10" spans="1:8" ht="27" customHeight="1">
      <c r="A10" s="41"/>
      <c r="B10" s="41"/>
      <c r="C10" s="41"/>
      <c r="D10" s="41"/>
      <c r="E10" s="41"/>
      <c r="F10" s="41"/>
      <c r="G10" s="41"/>
      <c r="H10" s="41"/>
    </row>
    <row r="11" spans="1:8" ht="27" customHeight="1">
      <c r="A11" s="41"/>
      <c r="B11" s="41"/>
      <c r="C11" s="41"/>
      <c r="D11" s="41"/>
      <c r="E11" s="41"/>
      <c r="F11" s="41"/>
      <c r="G11" s="41"/>
      <c r="H11" s="41"/>
    </row>
    <row r="12" spans="1:8" ht="27" customHeight="1">
      <c r="A12" s="41"/>
      <c r="B12" s="41"/>
      <c r="C12" s="41"/>
      <c r="D12" s="41"/>
      <c r="E12" s="41"/>
      <c r="F12" s="41"/>
      <c r="G12" s="41"/>
      <c r="H12" s="41"/>
    </row>
    <row r="13" spans="1:8" ht="27" customHeight="1">
      <c r="A13" s="41"/>
      <c r="B13" s="41"/>
      <c r="C13" s="41"/>
      <c r="D13" s="41"/>
      <c r="E13" s="41"/>
      <c r="F13" s="41"/>
      <c r="G13" s="41"/>
      <c r="H13" s="41"/>
    </row>
    <row r="14" spans="1:8" ht="27" customHeight="1">
      <c r="A14" s="41"/>
      <c r="B14" s="41"/>
      <c r="C14" s="41"/>
      <c r="D14" s="41"/>
      <c r="E14" s="41"/>
      <c r="F14" s="41"/>
      <c r="G14" s="41"/>
      <c r="H14" s="41"/>
    </row>
    <row r="15" spans="1:8" ht="27" customHeight="1">
      <c r="A15" s="41"/>
      <c r="B15" s="41"/>
      <c r="C15" s="41"/>
      <c r="D15" s="41"/>
      <c r="E15" s="41"/>
      <c r="F15" s="41"/>
      <c r="G15" s="41"/>
      <c r="H15" s="41"/>
    </row>
    <row r="16" spans="1:8" ht="27" customHeight="1">
      <c r="A16" s="41"/>
      <c r="B16" s="41"/>
      <c r="C16" s="41"/>
      <c r="D16" s="41"/>
      <c r="E16" s="41"/>
      <c r="F16" s="41"/>
      <c r="G16" s="41"/>
      <c r="H16" s="41"/>
    </row>
    <row r="17" spans="1:8" ht="27" customHeight="1">
      <c r="A17" s="41"/>
      <c r="B17" s="41"/>
      <c r="C17" s="41"/>
      <c r="D17" s="41"/>
      <c r="E17" s="41"/>
      <c r="F17" s="41"/>
      <c r="G17" s="41"/>
      <c r="H17" s="41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landscape" useFirstPageNumber="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showGridLines="0" showZeros="0" workbookViewId="0">
      <selection activeCell="I15" sqref="I15"/>
    </sheetView>
  </sheetViews>
  <sheetFormatPr defaultColWidth="9.1640625" defaultRowHeight="12.75" customHeight="1"/>
  <cols>
    <col min="1" max="1" width="11.1640625" style="21" customWidth="1"/>
    <col min="2" max="2" width="7.6640625" style="21" customWidth="1"/>
    <col min="3" max="3" width="6" style="21" customWidth="1"/>
    <col min="4" max="4" width="43.5" style="21" customWidth="1"/>
    <col min="5" max="5" width="29.1640625" style="21" customWidth="1"/>
    <col min="6" max="16384" width="9.1640625" style="21"/>
  </cols>
  <sheetData>
    <row r="1" spans="1:6" ht="23.25" customHeight="1">
      <c r="A1" s="111" t="s">
        <v>66</v>
      </c>
      <c r="B1" s="111"/>
      <c r="C1" s="111"/>
      <c r="D1" s="111"/>
      <c r="E1" s="111"/>
      <c r="F1" s="41"/>
    </row>
    <row r="2" spans="1:6" ht="23.25" customHeight="1">
      <c r="A2" s="85" t="s">
        <v>67</v>
      </c>
      <c r="B2" s="85"/>
      <c r="C2" s="85"/>
      <c r="D2" s="85"/>
      <c r="E2" s="86" t="s">
        <v>57</v>
      </c>
      <c r="F2" s="41"/>
    </row>
    <row r="3" spans="1:6" ht="21" customHeight="1">
      <c r="A3" s="127" t="s">
        <v>68</v>
      </c>
      <c r="B3" s="127"/>
      <c r="C3" s="127"/>
      <c r="D3" s="127"/>
      <c r="E3" s="128" t="s">
        <v>69</v>
      </c>
      <c r="F3" s="41"/>
    </row>
    <row r="4" spans="1:6" ht="21" customHeight="1">
      <c r="A4" s="128" t="s">
        <v>70</v>
      </c>
      <c r="B4" s="128"/>
      <c r="C4" s="128"/>
      <c r="D4" s="128" t="s">
        <v>71</v>
      </c>
      <c r="E4" s="128"/>
      <c r="F4" s="41"/>
    </row>
    <row r="5" spans="1:6" ht="21" customHeight="1">
      <c r="A5" s="87" t="s">
        <v>72</v>
      </c>
      <c r="B5" s="87" t="s">
        <v>73</v>
      </c>
      <c r="C5" s="87" t="s">
        <v>74</v>
      </c>
      <c r="D5" s="129"/>
      <c r="E5" s="129"/>
      <c r="F5" s="41"/>
    </row>
    <row r="6" spans="1:6" s="3" customFormat="1" ht="27.75" customHeight="1">
      <c r="A6" s="88"/>
      <c r="B6" s="88"/>
      <c r="C6" s="88"/>
      <c r="D6" s="89" t="s">
        <v>65</v>
      </c>
      <c r="E6" s="52">
        <f>E7+E10+E13+E16</f>
        <v>625.17999999999995</v>
      </c>
      <c r="F6" s="57"/>
    </row>
    <row r="7" spans="1:6" ht="27" customHeight="1">
      <c r="A7" s="88" t="s">
        <v>75</v>
      </c>
      <c r="B7" s="88"/>
      <c r="C7" s="88"/>
      <c r="D7" s="89" t="s">
        <v>76</v>
      </c>
      <c r="E7" s="52">
        <v>322.69</v>
      </c>
      <c r="F7" s="41"/>
    </row>
    <row r="8" spans="1:6" ht="27" customHeight="1">
      <c r="A8" s="88" t="s">
        <v>77</v>
      </c>
      <c r="B8" s="88" t="s">
        <v>78</v>
      </c>
      <c r="C8" s="88"/>
      <c r="D8" s="89" t="s">
        <v>79</v>
      </c>
      <c r="E8" s="52">
        <v>322.69</v>
      </c>
      <c r="F8" s="41"/>
    </row>
    <row r="9" spans="1:6" ht="27" customHeight="1">
      <c r="A9" s="88" t="s">
        <v>80</v>
      </c>
      <c r="B9" s="88" t="s">
        <v>81</v>
      </c>
      <c r="C9" s="88" t="s">
        <v>82</v>
      </c>
      <c r="D9" s="89" t="s">
        <v>83</v>
      </c>
      <c r="E9" s="52">
        <v>322.69</v>
      </c>
      <c r="F9" s="41"/>
    </row>
    <row r="10" spans="1:6" ht="27" customHeight="1">
      <c r="A10" s="88" t="s">
        <v>84</v>
      </c>
      <c r="B10" s="88"/>
      <c r="C10" s="88"/>
      <c r="D10" s="89" t="s">
        <v>85</v>
      </c>
      <c r="E10" s="52">
        <v>33.18</v>
      </c>
      <c r="F10" s="41"/>
    </row>
    <row r="11" spans="1:6" ht="27" customHeight="1">
      <c r="A11" s="88" t="s">
        <v>86</v>
      </c>
      <c r="B11" s="88" t="s">
        <v>87</v>
      </c>
      <c r="C11" s="88"/>
      <c r="D11" s="89" t="s">
        <v>88</v>
      </c>
      <c r="E11" s="52">
        <v>33.18</v>
      </c>
      <c r="F11" s="41"/>
    </row>
    <row r="12" spans="1:6" ht="27" customHeight="1">
      <c r="A12" s="88" t="s">
        <v>89</v>
      </c>
      <c r="B12" s="88" t="s">
        <v>90</v>
      </c>
      <c r="C12" s="88" t="s">
        <v>82</v>
      </c>
      <c r="D12" s="89" t="s">
        <v>91</v>
      </c>
      <c r="E12" s="52">
        <v>33.18</v>
      </c>
      <c r="F12" s="41"/>
    </row>
    <row r="13" spans="1:6" ht="27" customHeight="1">
      <c r="A13" s="88" t="s">
        <v>92</v>
      </c>
      <c r="B13" s="88"/>
      <c r="C13" s="88"/>
      <c r="D13" s="89" t="s">
        <v>93</v>
      </c>
      <c r="E13" s="52">
        <v>17.309999999999999</v>
      </c>
      <c r="F13" s="41"/>
    </row>
    <row r="14" spans="1:6" ht="27" customHeight="1">
      <c r="A14" s="88" t="s">
        <v>94</v>
      </c>
      <c r="B14" s="88" t="s">
        <v>95</v>
      </c>
      <c r="C14" s="88"/>
      <c r="D14" s="89" t="s">
        <v>96</v>
      </c>
      <c r="E14" s="52">
        <v>17.309999999999999</v>
      </c>
      <c r="F14" s="41"/>
    </row>
    <row r="15" spans="1:6" ht="27" customHeight="1">
      <c r="A15" s="88" t="s">
        <v>97</v>
      </c>
      <c r="B15" s="88" t="s">
        <v>98</v>
      </c>
      <c r="C15" s="88" t="s">
        <v>82</v>
      </c>
      <c r="D15" s="89" t="s">
        <v>99</v>
      </c>
      <c r="E15" s="52">
        <v>17.309999999999999</v>
      </c>
      <c r="F15" s="41"/>
    </row>
    <row r="16" spans="1:6" ht="27" customHeight="1">
      <c r="A16" s="88" t="s">
        <v>100</v>
      </c>
      <c r="B16" s="88"/>
      <c r="C16" s="88"/>
      <c r="D16" s="89" t="s">
        <v>101</v>
      </c>
      <c r="E16" s="52">
        <v>252</v>
      </c>
      <c r="F16" s="41"/>
    </row>
    <row r="17" spans="1:6" ht="27" customHeight="1">
      <c r="A17" s="88" t="s">
        <v>102</v>
      </c>
      <c r="B17" s="88" t="s">
        <v>103</v>
      </c>
      <c r="C17" s="88"/>
      <c r="D17" s="89" t="s">
        <v>104</v>
      </c>
      <c r="E17" s="52">
        <v>252</v>
      </c>
      <c r="F17" s="41"/>
    </row>
    <row r="18" spans="1:6" ht="27" customHeight="1">
      <c r="A18" s="88" t="s">
        <v>105</v>
      </c>
      <c r="B18" s="88" t="s">
        <v>103</v>
      </c>
      <c r="C18" s="88" t="s">
        <v>87</v>
      </c>
      <c r="D18" s="89" t="s">
        <v>106</v>
      </c>
      <c r="E18" s="52">
        <v>252</v>
      </c>
      <c r="F18" s="41"/>
    </row>
    <row r="19" spans="1:6" ht="27" customHeight="1">
      <c r="A19" s="90" t="s">
        <v>107</v>
      </c>
      <c r="B19" s="41"/>
      <c r="C19" s="41"/>
      <c r="D19" s="41"/>
      <c r="E19" s="41"/>
      <c r="F19" s="41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6"/>
  <sheetViews>
    <sheetView showGridLines="0" showZeros="0" topLeftCell="A4" workbookViewId="0">
      <selection activeCell="B18" sqref="B18"/>
    </sheetView>
  </sheetViews>
  <sheetFormatPr defaultColWidth="9" defaultRowHeight="14.25" customHeight="1"/>
  <cols>
    <col min="1" max="1" width="24.33203125" customWidth="1"/>
    <col min="2" max="2" width="27" customWidth="1"/>
    <col min="3" max="3" width="28.1640625" customWidth="1"/>
    <col min="4" max="4" width="41.83203125" style="31" customWidth="1"/>
    <col min="5" max="5" width="33.1640625" customWidth="1"/>
  </cols>
  <sheetData>
    <row r="1" spans="1:256" ht="14.25" customHeight="1">
      <c r="A1" s="72"/>
      <c r="B1" s="72"/>
      <c r="C1" s="72"/>
      <c r="D1" s="73"/>
      <c r="E1" s="72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  <c r="HW1" s="74"/>
      <c r="HX1" s="74"/>
      <c r="HY1" s="74"/>
      <c r="HZ1" s="74"/>
      <c r="IA1" s="74"/>
      <c r="IB1" s="74"/>
      <c r="IC1" s="74"/>
      <c r="ID1" s="74"/>
      <c r="IE1" s="74"/>
      <c r="IF1" s="74"/>
      <c r="IG1" s="74"/>
      <c r="IH1" s="74"/>
      <c r="II1" s="74"/>
      <c r="IJ1" s="74"/>
      <c r="IK1" s="74"/>
      <c r="IL1" s="74"/>
      <c r="IM1" s="74"/>
      <c r="IN1" s="74"/>
      <c r="IO1" s="74"/>
      <c r="IP1" s="74"/>
      <c r="IQ1" s="74"/>
      <c r="IR1" s="74"/>
      <c r="IS1" s="74"/>
      <c r="IT1" s="74"/>
      <c r="IU1" s="74"/>
      <c r="IV1" s="74"/>
    </row>
    <row r="2" spans="1:256" ht="21" customHeight="1">
      <c r="A2" s="111" t="s">
        <v>108</v>
      </c>
      <c r="B2" s="111"/>
      <c r="C2" s="111"/>
      <c r="D2" s="111"/>
      <c r="E2" s="111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</row>
    <row r="3" spans="1:256" ht="20.25" customHeight="1">
      <c r="A3" s="75" t="s">
        <v>1</v>
      </c>
      <c r="B3" s="72"/>
      <c r="C3" s="76"/>
      <c r="D3" s="73"/>
      <c r="E3" s="77" t="s">
        <v>2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  <c r="IV3" s="74"/>
    </row>
    <row r="4" spans="1:256" s="70" customFormat="1" ht="31.5" customHeight="1">
      <c r="A4" s="78" t="s">
        <v>109</v>
      </c>
      <c r="B4" s="79" t="s">
        <v>110</v>
      </c>
      <c r="C4" s="79" t="s">
        <v>111</v>
      </c>
      <c r="D4" s="80" t="s">
        <v>112</v>
      </c>
      <c r="E4" s="79" t="s">
        <v>113</v>
      </c>
      <c r="G4"/>
      <c r="H4"/>
      <c r="I4"/>
    </row>
    <row r="5" spans="1:256" s="71" customFormat="1" ht="20.100000000000001" customHeight="1">
      <c r="A5" s="81"/>
      <c r="B5" s="81"/>
      <c r="C5" s="81"/>
      <c r="D5" s="82" t="s">
        <v>65</v>
      </c>
      <c r="E5" s="83">
        <f>E6+E13+E24</f>
        <v>373.18</v>
      </c>
      <c r="G5" s="3"/>
      <c r="H5" s="3"/>
      <c r="I5" s="3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</row>
    <row r="6" spans="1:256" ht="20.100000000000001" customHeight="1">
      <c r="A6" s="81" t="s">
        <v>114</v>
      </c>
      <c r="B6" s="81" t="s">
        <v>115</v>
      </c>
      <c r="C6" s="81" t="s">
        <v>116</v>
      </c>
      <c r="D6" s="82" t="s">
        <v>117</v>
      </c>
      <c r="E6" s="83">
        <f>SUM(E7:E12)</f>
        <v>246.25</v>
      </c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</row>
    <row r="7" spans="1:256" ht="20.100000000000001" customHeight="1">
      <c r="A7" s="81" t="s">
        <v>118</v>
      </c>
      <c r="B7" s="81" t="s">
        <v>119</v>
      </c>
      <c r="C7" s="81" t="s">
        <v>120</v>
      </c>
      <c r="D7" s="82" t="s">
        <v>121</v>
      </c>
      <c r="E7" s="83">
        <v>97.77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</row>
    <row r="8" spans="1:256" ht="20.100000000000001" customHeight="1">
      <c r="A8" s="81" t="s">
        <v>118</v>
      </c>
      <c r="B8" s="81" t="s">
        <v>119</v>
      </c>
      <c r="C8" s="81" t="s">
        <v>122</v>
      </c>
      <c r="D8" s="82" t="s">
        <v>123</v>
      </c>
      <c r="E8" s="83">
        <v>67.52</v>
      </c>
      <c r="F8" s="21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</row>
    <row r="9" spans="1:256" ht="20.100000000000001" customHeight="1">
      <c r="A9" s="81" t="s">
        <v>118</v>
      </c>
      <c r="B9" s="81" t="s">
        <v>119</v>
      </c>
      <c r="C9" s="81" t="s">
        <v>124</v>
      </c>
      <c r="D9" s="82" t="s">
        <v>125</v>
      </c>
      <c r="E9" s="83">
        <v>8.15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</row>
    <row r="10" spans="1:256" ht="20.100000000000001" customHeight="1">
      <c r="A10" s="81" t="s">
        <v>126</v>
      </c>
      <c r="B10" s="81" t="s">
        <v>127</v>
      </c>
      <c r="C10" s="81" t="s">
        <v>128</v>
      </c>
      <c r="D10" s="82" t="s">
        <v>129</v>
      </c>
      <c r="E10" s="83">
        <v>34.69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</row>
    <row r="11" spans="1:256" ht="19.5" customHeight="1">
      <c r="A11" s="81" t="s">
        <v>126</v>
      </c>
      <c r="B11" s="81" t="s">
        <v>127</v>
      </c>
      <c r="C11" s="81" t="s">
        <v>130</v>
      </c>
      <c r="D11" s="82" t="s">
        <v>131</v>
      </c>
      <c r="E11" s="83">
        <v>17.309999999999999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</row>
    <row r="12" spans="1:256" ht="20.100000000000001" customHeight="1">
      <c r="A12" s="81" t="s">
        <v>132</v>
      </c>
      <c r="B12" s="81" t="s">
        <v>133</v>
      </c>
      <c r="C12" s="81" t="s">
        <v>134</v>
      </c>
      <c r="D12" s="82" t="s">
        <v>133</v>
      </c>
      <c r="E12" s="83">
        <v>20.81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</row>
    <row r="13" spans="1:256" ht="20.100000000000001" customHeight="1">
      <c r="A13" s="81" t="s">
        <v>135</v>
      </c>
      <c r="B13" s="81" t="s">
        <v>136</v>
      </c>
      <c r="C13" s="81" t="s">
        <v>137</v>
      </c>
      <c r="D13" s="82" t="s">
        <v>138</v>
      </c>
      <c r="E13" s="83">
        <f>SUM(E14:E23)</f>
        <v>91.859999999999985</v>
      </c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</row>
    <row r="14" spans="1:256" ht="20.100000000000001" customHeight="1">
      <c r="A14" s="81" t="s">
        <v>139</v>
      </c>
      <c r="B14" s="81" t="s">
        <v>140</v>
      </c>
      <c r="C14" s="81" t="s">
        <v>141</v>
      </c>
      <c r="D14" s="82" t="s">
        <v>142</v>
      </c>
      <c r="E14" s="83">
        <v>9.6</v>
      </c>
    </row>
    <row r="15" spans="1:256" ht="20.100000000000001" customHeight="1">
      <c r="A15" s="81" t="s">
        <v>139</v>
      </c>
      <c r="B15" s="81" t="s">
        <v>140</v>
      </c>
      <c r="C15" s="81" t="s">
        <v>207</v>
      </c>
      <c r="D15" s="82" t="s">
        <v>143</v>
      </c>
      <c r="E15" s="83">
        <v>5</v>
      </c>
    </row>
    <row r="16" spans="1:256" ht="20.100000000000001" customHeight="1">
      <c r="A16" s="81" t="s">
        <v>139</v>
      </c>
      <c r="B16" s="81" t="s">
        <v>140</v>
      </c>
      <c r="C16" s="81" t="s">
        <v>208</v>
      </c>
      <c r="D16" s="82" t="s">
        <v>144</v>
      </c>
      <c r="E16" s="83">
        <v>1</v>
      </c>
    </row>
    <row r="17" spans="1:5" ht="20.100000000000001" customHeight="1">
      <c r="A17" s="81" t="s">
        <v>200</v>
      </c>
      <c r="B17" s="81" t="s">
        <v>140</v>
      </c>
      <c r="C17" s="81" t="s">
        <v>209</v>
      </c>
      <c r="D17" s="82" t="s">
        <v>145</v>
      </c>
      <c r="E17" s="83">
        <v>13</v>
      </c>
    </row>
    <row r="18" spans="1:5" ht="20.100000000000001" customHeight="1">
      <c r="A18" s="81" t="s">
        <v>201</v>
      </c>
      <c r="B18" s="81" t="s">
        <v>202</v>
      </c>
      <c r="C18" s="81" t="s">
        <v>210</v>
      </c>
      <c r="D18" s="82" t="s">
        <v>146</v>
      </c>
      <c r="E18" s="83">
        <v>28</v>
      </c>
    </row>
    <row r="19" spans="1:5" ht="20.100000000000001" customHeight="1">
      <c r="A19" s="81" t="s">
        <v>203</v>
      </c>
      <c r="B19" s="81" t="s">
        <v>204</v>
      </c>
      <c r="C19" s="81" t="s">
        <v>211</v>
      </c>
      <c r="D19" s="82" t="s">
        <v>147</v>
      </c>
      <c r="E19" s="83">
        <v>5</v>
      </c>
    </row>
    <row r="20" spans="1:5" ht="20.100000000000001" customHeight="1">
      <c r="A20" s="81" t="s">
        <v>205</v>
      </c>
      <c r="B20" s="81" t="s">
        <v>206</v>
      </c>
      <c r="C20" s="81" t="s">
        <v>212</v>
      </c>
      <c r="D20" s="82" t="s">
        <v>148</v>
      </c>
      <c r="E20" s="83">
        <v>20</v>
      </c>
    </row>
    <row r="21" spans="1:5" ht="20.100000000000001" customHeight="1">
      <c r="A21" s="81" t="s">
        <v>139</v>
      </c>
      <c r="B21" s="81" t="s">
        <v>140</v>
      </c>
      <c r="C21" s="81" t="s">
        <v>149</v>
      </c>
      <c r="D21" s="82" t="s">
        <v>150</v>
      </c>
      <c r="E21" s="83">
        <v>3.3</v>
      </c>
    </row>
    <row r="22" spans="1:5" ht="20.100000000000001" customHeight="1">
      <c r="A22" s="81" t="s">
        <v>139</v>
      </c>
      <c r="B22" s="81" t="s">
        <v>140</v>
      </c>
      <c r="C22" s="81" t="s">
        <v>151</v>
      </c>
      <c r="D22" s="82" t="s">
        <v>152</v>
      </c>
      <c r="E22" s="83">
        <v>4.96</v>
      </c>
    </row>
    <row r="23" spans="1:5" ht="20.100000000000001" customHeight="1">
      <c r="A23" s="81" t="s">
        <v>153</v>
      </c>
      <c r="B23" s="81" t="s">
        <v>154</v>
      </c>
      <c r="C23" s="81" t="s">
        <v>155</v>
      </c>
      <c r="D23" s="82" t="s">
        <v>154</v>
      </c>
      <c r="E23" s="83">
        <v>2</v>
      </c>
    </row>
    <row r="24" spans="1:5" ht="20.100000000000001" customHeight="1">
      <c r="A24" s="81" t="s">
        <v>156</v>
      </c>
      <c r="B24" s="81" t="s">
        <v>157</v>
      </c>
      <c r="C24" s="81" t="s">
        <v>158</v>
      </c>
      <c r="D24" s="82" t="s">
        <v>157</v>
      </c>
      <c r="E24" s="83">
        <f>SUM(E25:E26)</f>
        <v>35.07</v>
      </c>
    </row>
    <row r="25" spans="1:5" ht="20.100000000000001" customHeight="1">
      <c r="A25" s="81" t="s">
        <v>159</v>
      </c>
      <c r="B25" s="81" t="s">
        <v>160</v>
      </c>
      <c r="C25" s="81" t="s">
        <v>161</v>
      </c>
      <c r="D25" s="82" t="s">
        <v>162</v>
      </c>
      <c r="E25" s="83">
        <v>1.89</v>
      </c>
    </row>
    <row r="26" spans="1:5" ht="20.100000000000001" customHeight="1">
      <c r="A26" s="81" t="s">
        <v>163</v>
      </c>
      <c r="B26" s="81" t="s">
        <v>164</v>
      </c>
      <c r="C26" s="81" t="s">
        <v>165</v>
      </c>
      <c r="D26" s="82" t="s">
        <v>166</v>
      </c>
      <c r="E26" s="83">
        <v>33.18</v>
      </c>
    </row>
  </sheetData>
  <sheetProtection formatCells="0" formatColumns="0" formatRows="0"/>
  <mergeCells count="1">
    <mergeCell ref="A2:E2"/>
  </mergeCells>
  <phoneticPr fontId="0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workbookViewId="0">
      <selection activeCell="J13" sqref="J13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111" t="s">
        <v>0</v>
      </c>
      <c r="B1" s="111"/>
      <c r="C1" s="111"/>
      <c r="D1" s="111"/>
      <c r="E1" s="111"/>
      <c r="F1" s="111"/>
      <c r="G1" s="39"/>
    </row>
    <row r="2" spans="1:7" ht="21" customHeight="1">
      <c r="A2" s="130" t="s">
        <v>1</v>
      </c>
      <c r="B2" s="131"/>
      <c r="C2" s="131"/>
      <c r="E2" s="41"/>
      <c r="F2" s="42" t="s">
        <v>2</v>
      </c>
      <c r="G2" s="41"/>
    </row>
    <row r="3" spans="1:7" ht="21" customHeight="1">
      <c r="A3" s="43" t="s">
        <v>3</v>
      </c>
      <c r="B3" s="44"/>
      <c r="C3" s="132" t="s">
        <v>4</v>
      </c>
      <c r="D3" s="132"/>
      <c r="E3" s="132"/>
      <c r="F3" s="132"/>
      <c r="G3" s="41"/>
    </row>
    <row r="4" spans="1:7" ht="21" customHeight="1">
      <c r="A4" s="46" t="s">
        <v>5</v>
      </c>
      <c r="B4" s="47" t="s">
        <v>6</v>
      </c>
      <c r="C4" s="48" t="s">
        <v>5</v>
      </c>
      <c r="D4" s="49" t="s">
        <v>65</v>
      </c>
      <c r="E4" s="50" t="s">
        <v>167</v>
      </c>
      <c r="F4" s="50" t="s">
        <v>168</v>
      </c>
      <c r="G4" s="41"/>
    </row>
    <row r="5" spans="1:7" s="3" customFormat="1" ht="21" customHeight="1">
      <c r="A5" s="51" t="s">
        <v>7</v>
      </c>
      <c r="B5" s="52">
        <f>SUM(B6:B12)</f>
        <v>625.17999999999995</v>
      </c>
      <c r="C5" s="53" t="s">
        <v>8</v>
      </c>
      <c r="D5" s="54">
        <f>E5</f>
        <v>322.69</v>
      </c>
      <c r="E5" s="55">
        <v>322.69</v>
      </c>
      <c r="F5" s="56"/>
      <c r="G5" s="57"/>
    </row>
    <row r="6" spans="1:7" s="3" customFormat="1" ht="21" customHeight="1">
      <c r="A6" s="51" t="s">
        <v>10</v>
      </c>
      <c r="B6" s="58">
        <v>625.17999999999995</v>
      </c>
      <c r="C6" s="53" t="s">
        <v>11</v>
      </c>
      <c r="D6" s="54">
        <f t="shared" ref="D6:D26" si="0">E6</f>
        <v>0</v>
      </c>
      <c r="E6" s="55"/>
      <c r="F6" s="56"/>
      <c r="G6" s="57"/>
    </row>
    <row r="7" spans="1:7" s="3" customFormat="1" ht="21" customHeight="1">
      <c r="A7" s="51" t="s">
        <v>13</v>
      </c>
      <c r="B7" s="52"/>
      <c r="C7" s="53" t="s">
        <v>14</v>
      </c>
      <c r="D7" s="54">
        <f t="shared" si="0"/>
        <v>0</v>
      </c>
      <c r="E7" s="55"/>
      <c r="F7" s="56"/>
      <c r="G7" s="57"/>
    </row>
    <row r="8" spans="1:7" s="3" customFormat="1" ht="21" customHeight="1">
      <c r="A8" s="51" t="s">
        <v>16</v>
      </c>
      <c r="B8" s="58"/>
      <c r="C8" s="53" t="s">
        <v>17</v>
      </c>
      <c r="D8" s="54">
        <f t="shared" si="0"/>
        <v>0</v>
      </c>
      <c r="E8" s="55"/>
      <c r="F8" s="56"/>
      <c r="G8" s="57"/>
    </row>
    <row r="9" spans="1:7" s="3" customFormat="1" ht="21" customHeight="1">
      <c r="A9" s="51" t="s">
        <v>19</v>
      </c>
      <c r="B9" s="55"/>
      <c r="C9" s="53" t="s">
        <v>20</v>
      </c>
      <c r="D9" s="54">
        <f t="shared" si="0"/>
        <v>0</v>
      </c>
      <c r="E9" s="55"/>
      <c r="F9" s="56"/>
      <c r="G9" s="57"/>
    </row>
    <row r="10" spans="1:7" s="3" customFormat="1" ht="21" customHeight="1">
      <c r="A10" s="51" t="s">
        <v>22</v>
      </c>
      <c r="B10" s="55"/>
      <c r="C10" s="53" t="s">
        <v>23</v>
      </c>
      <c r="D10" s="54">
        <f t="shared" si="0"/>
        <v>33.18</v>
      </c>
      <c r="E10" s="55">
        <v>33.18</v>
      </c>
      <c r="F10" s="56"/>
      <c r="G10" s="57"/>
    </row>
    <row r="11" spans="1:7" s="3" customFormat="1" ht="21" customHeight="1">
      <c r="A11" s="51" t="s">
        <v>25</v>
      </c>
      <c r="B11" s="52"/>
      <c r="C11" s="53" t="s">
        <v>26</v>
      </c>
      <c r="D11" s="54">
        <f t="shared" si="0"/>
        <v>17.309999999999999</v>
      </c>
      <c r="E11" s="55">
        <v>17.309999999999999</v>
      </c>
      <c r="F11" s="56"/>
      <c r="G11" s="57"/>
    </row>
    <row r="12" spans="1:7" s="3" customFormat="1" ht="21" customHeight="1">
      <c r="A12" s="59" t="s">
        <v>27</v>
      </c>
      <c r="B12" s="60"/>
      <c r="C12" s="53" t="s">
        <v>28</v>
      </c>
      <c r="D12" s="54">
        <f t="shared" si="0"/>
        <v>0</v>
      </c>
      <c r="E12" s="55"/>
      <c r="F12" s="56"/>
      <c r="G12" s="57"/>
    </row>
    <row r="13" spans="1:7" s="3" customFormat="1" ht="21" customHeight="1">
      <c r="A13" s="51" t="s">
        <v>30</v>
      </c>
      <c r="B13" s="52"/>
      <c r="C13" s="53" t="s">
        <v>31</v>
      </c>
      <c r="D13" s="54">
        <f t="shared" si="0"/>
        <v>0</v>
      </c>
      <c r="E13" s="55"/>
      <c r="F13" s="56"/>
      <c r="G13" s="57"/>
    </row>
    <row r="14" spans="1:7" s="3" customFormat="1" ht="21" customHeight="1">
      <c r="A14" s="51"/>
      <c r="B14" s="58"/>
      <c r="C14" s="53" t="s">
        <v>34</v>
      </c>
      <c r="D14" s="54">
        <f t="shared" si="0"/>
        <v>252</v>
      </c>
      <c r="E14" s="55">
        <v>252</v>
      </c>
      <c r="F14" s="56"/>
      <c r="G14" s="57"/>
    </row>
    <row r="15" spans="1:7" s="3" customFormat="1" ht="21" customHeight="1">
      <c r="A15" s="51"/>
      <c r="B15" s="55"/>
      <c r="C15" s="53" t="s">
        <v>37</v>
      </c>
      <c r="D15" s="54">
        <f t="shared" si="0"/>
        <v>0</v>
      </c>
      <c r="E15" s="61"/>
      <c r="F15" s="56"/>
      <c r="G15" s="57"/>
    </row>
    <row r="16" spans="1:7" s="3" customFormat="1" ht="21" customHeight="1">
      <c r="A16" s="51"/>
      <c r="B16" s="52"/>
      <c r="C16" s="62" t="s">
        <v>40</v>
      </c>
      <c r="D16" s="54">
        <f t="shared" si="0"/>
        <v>0</v>
      </c>
      <c r="E16" s="61"/>
      <c r="F16" s="56"/>
      <c r="G16" s="57"/>
    </row>
    <row r="17" spans="1:7" s="3" customFormat="1" ht="21" customHeight="1">
      <c r="A17" s="63"/>
      <c r="B17" s="64"/>
      <c r="C17" s="65" t="s">
        <v>42</v>
      </c>
      <c r="D17" s="54">
        <f t="shared" si="0"/>
        <v>0</v>
      </c>
      <c r="E17" s="61"/>
      <c r="F17" s="56"/>
      <c r="G17" s="57"/>
    </row>
    <row r="18" spans="1:7" s="3" customFormat="1" ht="21" customHeight="1">
      <c r="A18" s="63"/>
      <c r="B18" s="52"/>
      <c r="C18" s="65" t="s">
        <v>44</v>
      </c>
      <c r="D18" s="54">
        <f t="shared" si="0"/>
        <v>0</v>
      </c>
      <c r="E18" s="61"/>
      <c r="F18" s="56"/>
      <c r="G18" s="57"/>
    </row>
    <row r="19" spans="1:7" s="3" customFormat="1" ht="21" customHeight="1">
      <c r="A19" s="63"/>
      <c r="B19" s="52"/>
      <c r="C19" s="65" t="s">
        <v>46</v>
      </c>
      <c r="D19" s="54">
        <f t="shared" si="0"/>
        <v>0</v>
      </c>
      <c r="E19" s="61"/>
      <c r="F19" s="56"/>
      <c r="G19" s="57"/>
    </row>
    <row r="20" spans="1:7" s="3" customFormat="1" ht="21" customHeight="1">
      <c r="A20" s="63"/>
      <c r="B20" s="52"/>
      <c r="C20" s="65" t="s">
        <v>47</v>
      </c>
      <c r="D20" s="54">
        <f t="shared" si="0"/>
        <v>0</v>
      </c>
      <c r="E20" s="61"/>
      <c r="F20" s="56"/>
      <c r="G20" s="57"/>
    </row>
    <row r="21" spans="1:7" s="3" customFormat="1" ht="21" customHeight="1">
      <c r="A21" s="63"/>
      <c r="B21" s="52"/>
      <c r="C21" s="65" t="s">
        <v>48</v>
      </c>
      <c r="D21" s="54">
        <f t="shared" si="0"/>
        <v>0</v>
      </c>
      <c r="E21" s="61"/>
      <c r="F21" s="56"/>
      <c r="G21" s="57"/>
    </row>
    <row r="22" spans="1:7" s="3" customFormat="1" ht="21" customHeight="1">
      <c r="A22" s="63"/>
      <c r="B22" s="52"/>
      <c r="C22" s="65" t="s">
        <v>49</v>
      </c>
      <c r="D22" s="54">
        <f t="shared" si="0"/>
        <v>0</v>
      </c>
      <c r="E22" s="61"/>
      <c r="F22" s="35"/>
      <c r="G22" s="57"/>
    </row>
    <row r="23" spans="1:7" s="3" customFormat="1" ht="21.75" customHeight="1">
      <c r="A23" s="63"/>
      <c r="B23" s="52"/>
      <c r="C23" s="65" t="s">
        <v>169</v>
      </c>
      <c r="D23" s="54">
        <f t="shared" si="0"/>
        <v>0</v>
      </c>
      <c r="E23" s="61"/>
      <c r="F23" s="66"/>
      <c r="G23" s="57"/>
    </row>
    <row r="24" spans="1:7" s="3" customFormat="1" ht="21" customHeight="1">
      <c r="A24" s="63"/>
      <c r="B24" s="52"/>
      <c r="C24" s="65" t="s">
        <v>170</v>
      </c>
      <c r="D24" s="54">
        <f t="shared" si="0"/>
        <v>0</v>
      </c>
      <c r="E24" s="61"/>
      <c r="F24" s="56"/>
      <c r="G24" s="57"/>
    </row>
    <row r="25" spans="1:7" s="3" customFormat="1" ht="21" customHeight="1">
      <c r="A25" s="63"/>
      <c r="B25" s="52"/>
      <c r="C25" s="65" t="s">
        <v>171</v>
      </c>
      <c r="D25" s="54">
        <f t="shared" si="0"/>
        <v>0</v>
      </c>
      <c r="E25" s="61"/>
      <c r="F25" s="56"/>
      <c r="G25" s="57"/>
    </row>
    <row r="26" spans="1:7" s="3" customFormat="1" ht="21" customHeight="1">
      <c r="A26" s="63"/>
      <c r="B26" s="55"/>
      <c r="C26" s="65" t="s">
        <v>172</v>
      </c>
      <c r="D26" s="52">
        <f t="shared" si="0"/>
        <v>0</v>
      </c>
      <c r="E26" s="25"/>
      <c r="F26" s="35"/>
      <c r="G26" s="57"/>
    </row>
    <row r="27" spans="1:7" s="3" customFormat="1" ht="21" customHeight="1">
      <c r="A27" s="67" t="s">
        <v>53</v>
      </c>
      <c r="B27" s="52">
        <f>B5+B13</f>
        <v>625.17999999999995</v>
      </c>
      <c r="C27" s="68" t="s">
        <v>54</v>
      </c>
      <c r="D27" s="52">
        <f>SUM(D5:D26)</f>
        <v>625.17999999999995</v>
      </c>
      <c r="E27" s="64">
        <f>SUM(E5:E26)</f>
        <v>625.17999999999995</v>
      </c>
      <c r="F27" s="69"/>
      <c r="G27" s="57"/>
    </row>
    <row r="28" spans="1:7" ht="21" customHeight="1">
      <c r="A28" s="41"/>
      <c r="B28" s="41"/>
      <c r="C28" s="41"/>
      <c r="D28" s="41"/>
      <c r="E28" s="41"/>
      <c r="F28" s="41"/>
      <c r="G28" s="41"/>
    </row>
    <row r="29" spans="1:7" ht="21" customHeight="1">
      <c r="C29" s="21"/>
    </row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showGridLines="0" showZeros="0" workbookViewId="0">
      <selection activeCell="R13" sqref="R13"/>
    </sheetView>
  </sheetViews>
  <sheetFormatPr defaultColWidth="9.1640625" defaultRowHeight="12.75" customHeight="1"/>
  <cols>
    <col min="1" max="3" width="5.1640625" customWidth="1"/>
    <col min="4" max="4" width="23" style="31" customWidth="1"/>
    <col min="5" max="5" width="10.83203125" customWidth="1"/>
    <col min="6" max="19" width="7.6640625" customWidth="1"/>
  </cols>
  <sheetData>
    <row r="1" spans="1:19" ht="46.5" customHeight="1">
      <c r="A1" s="133" t="s">
        <v>173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8.75" customHeight="1">
      <c r="A2" s="21" t="s">
        <v>67</v>
      </c>
      <c r="B2" s="21"/>
      <c r="S2" s="38" t="s">
        <v>2</v>
      </c>
    </row>
    <row r="3" spans="1:19" ht="23.25" customHeight="1">
      <c r="A3" s="134" t="s">
        <v>174</v>
      </c>
      <c r="B3" s="134"/>
      <c r="C3" s="134"/>
      <c r="D3" s="134"/>
      <c r="E3" s="134" t="s">
        <v>59</v>
      </c>
      <c r="F3" s="134" t="s">
        <v>175</v>
      </c>
      <c r="G3" s="134"/>
      <c r="H3" s="134"/>
      <c r="I3" s="134"/>
      <c r="J3" s="134"/>
      <c r="K3" s="134" t="s">
        <v>176</v>
      </c>
      <c r="L3" s="134"/>
      <c r="M3" s="134"/>
      <c r="N3" s="134"/>
      <c r="O3" s="134"/>
      <c r="P3" s="134"/>
      <c r="Q3" s="134"/>
      <c r="R3" s="134"/>
      <c r="S3" s="134"/>
    </row>
    <row r="4" spans="1:19" ht="23.25" customHeight="1">
      <c r="A4" s="134" t="s">
        <v>70</v>
      </c>
      <c r="B4" s="134"/>
      <c r="C4" s="134"/>
      <c r="D4" s="134" t="s">
        <v>71</v>
      </c>
      <c r="E4" s="134"/>
      <c r="F4" s="134" t="s">
        <v>65</v>
      </c>
      <c r="G4" s="134" t="s">
        <v>117</v>
      </c>
      <c r="H4" s="134" t="s">
        <v>177</v>
      </c>
      <c r="I4" s="134" t="s">
        <v>157</v>
      </c>
      <c r="J4" s="134" t="s">
        <v>178</v>
      </c>
      <c r="K4" s="134" t="s">
        <v>65</v>
      </c>
      <c r="L4" s="134" t="s">
        <v>157</v>
      </c>
      <c r="M4" s="134" t="s">
        <v>179</v>
      </c>
      <c r="N4" s="134" t="s">
        <v>180</v>
      </c>
      <c r="O4" s="134" t="s">
        <v>181</v>
      </c>
      <c r="P4" s="134" t="s">
        <v>182</v>
      </c>
      <c r="Q4" s="134" t="s">
        <v>183</v>
      </c>
      <c r="R4" s="134" t="s">
        <v>184</v>
      </c>
      <c r="S4" s="134" t="s">
        <v>185</v>
      </c>
    </row>
    <row r="5" spans="1:19" ht="23.25" customHeight="1">
      <c r="A5" s="22" t="s">
        <v>72</v>
      </c>
      <c r="B5" s="22" t="s">
        <v>73</v>
      </c>
      <c r="C5" s="22" t="s">
        <v>74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s="3" customFormat="1" ht="27.95" customHeight="1">
      <c r="A6" s="32"/>
      <c r="B6" s="32"/>
      <c r="C6" s="32"/>
      <c r="D6" s="33" t="s">
        <v>65</v>
      </c>
      <c r="E6" s="25">
        <f>E7+E10+E13+E16</f>
        <v>625.17999999999995</v>
      </c>
      <c r="F6" s="25">
        <f t="shared" ref="F6:M6" si="0">F7+F10+F13+F16</f>
        <v>373.18</v>
      </c>
      <c r="G6" s="25">
        <f t="shared" si="0"/>
        <v>246.25</v>
      </c>
      <c r="H6" s="25">
        <f t="shared" si="0"/>
        <v>19.86</v>
      </c>
      <c r="I6" s="25">
        <f t="shared" si="0"/>
        <v>35.07</v>
      </c>
      <c r="J6" s="25">
        <f t="shared" si="0"/>
        <v>72</v>
      </c>
      <c r="K6" s="25">
        <f t="shared" si="0"/>
        <v>252</v>
      </c>
      <c r="L6" s="25">
        <f t="shared" si="0"/>
        <v>0</v>
      </c>
      <c r="M6" s="25">
        <f t="shared" si="0"/>
        <v>252</v>
      </c>
      <c r="N6" s="35"/>
      <c r="O6" s="37"/>
      <c r="P6" s="35"/>
      <c r="Q6" s="37"/>
      <c r="R6" s="25"/>
      <c r="S6" s="35"/>
    </row>
    <row r="7" spans="1:19" ht="27.95" customHeight="1">
      <c r="A7" s="32" t="s">
        <v>75</v>
      </c>
      <c r="B7" s="32"/>
      <c r="C7" s="32"/>
      <c r="D7" s="33" t="s">
        <v>76</v>
      </c>
      <c r="E7" s="25">
        <v>322.69</v>
      </c>
      <c r="F7" s="25">
        <v>322.69</v>
      </c>
      <c r="G7" s="25">
        <v>228.94</v>
      </c>
      <c r="H7" s="25">
        <v>19.86</v>
      </c>
      <c r="I7" s="25">
        <v>1.89</v>
      </c>
      <c r="J7" s="25">
        <v>72</v>
      </c>
      <c r="K7" s="25"/>
      <c r="L7" s="35"/>
      <c r="M7" s="37"/>
      <c r="N7" s="35"/>
      <c r="O7" s="37"/>
      <c r="P7" s="35"/>
      <c r="Q7" s="37"/>
      <c r="R7" s="25"/>
      <c r="S7" s="35"/>
    </row>
    <row r="8" spans="1:19" ht="27.95" customHeight="1">
      <c r="A8" s="32"/>
      <c r="B8" s="32" t="s">
        <v>78</v>
      </c>
      <c r="C8" s="32"/>
      <c r="D8" s="33" t="s">
        <v>79</v>
      </c>
      <c r="E8" s="25">
        <v>322.69</v>
      </c>
      <c r="F8" s="25">
        <v>322.69</v>
      </c>
      <c r="G8" s="25">
        <v>228.94</v>
      </c>
      <c r="H8" s="25">
        <v>19.86</v>
      </c>
      <c r="I8" s="25">
        <v>1.89</v>
      </c>
      <c r="J8" s="25">
        <v>72</v>
      </c>
      <c r="K8" s="25"/>
      <c r="L8" s="35"/>
      <c r="M8" s="37"/>
      <c r="N8" s="35"/>
      <c r="O8" s="37"/>
      <c r="P8" s="35"/>
      <c r="Q8" s="37"/>
      <c r="R8" s="25"/>
      <c r="S8" s="35"/>
    </row>
    <row r="9" spans="1:19" ht="35.25" customHeight="1">
      <c r="A9" s="32" t="s">
        <v>77</v>
      </c>
      <c r="B9" s="32" t="s">
        <v>81</v>
      </c>
      <c r="C9" s="32" t="s">
        <v>82</v>
      </c>
      <c r="D9" s="33" t="s">
        <v>83</v>
      </c>
      <c r="E9" s="25">
        <v>322.69</v>
      </c>
      <c r="F9" s="25">
        <v>322.69</v>
      </c>
      <c r="G9" s="25">
        <v>228.94</v>
      </c>
      <c r="H9" s="25">
        <v>19.86</v>
      </c>
      <c r="I9" s="25">
        <v>1.89</v>
      </c>
      <c r="J9" s="25">
        <v>72</v>
      </c>
      <c r="K9" s="25"/>
      <c r="L9" s="35"/>
      <c r="M9" s="37"/>
      <c r="N9" s="35"/>
      <c r="O9" s="37"/>
      <c r="P9" s="35"/>
      <c r="Q9" s="37"/>
      <c r="R9" s="25"/>
      <c r="S9" s="35"/>
    </row>
    <row r="10" spans="1:19" ht="27.95" customHeight="1">
      <c r="A10" s="32" t="s">
        <v>84</v>
      </c>
      <c r="B10" s="32"/>
      <c r="C10" s="32"/>
      <c r="D10" s="33" t="s">
        <v>85</v>
      </c>
      <c r="E10" s="25">
        <v>33.18</v>
      </c>
      <c r="F10" s="25">
        <v>33.18</v>
      </c>
      <c r="G10" s="25"/>
      <c r="H10" s="25"/>
      <c r="I10" s="25">
        <v>33.18</v>
      </c>
      <c r="J10" s="25"/>
      <c r="K10" s="25"/>
      <c r="L10" s="35"/>
      <c r="M10" s="37"/>
      <c r="N10" s="35"/>
      <c r="O10" s="37"/>
      <c r="P10" s="35"/>
      <c r="Q10" s="37"/>
      <c r="R10" s="25"/>
      <c r="S10" s="35"/>
    </row>
    <row r="11" spans="1:19" ht="27.95" customHeight="1">
      <c r="A11" s="32"/>
      <c r="B11" s="32" t="s">
        <v>87</v>
      </c>
      <c r="C11" s="32"/>
      <c r="D11" s="33" t="s">
        <v>88</v>
      </c>
      <c r="E11" s="25">
        <v>33.18</v>
      </c>
      <c r="F11" s="25">
        <v>33.18</v>
      </c>
      <c r="G11" s="25"/>
      <c r="H11" s="25"/>
      <c r="I11" s="25">
        <v>33.18</v>
      </c>
      <c r="J11" s="25"/>
      <c r="K11" s="25"/>
      <c r="L11" s="35"/>
      <c r="M11" s="37"/>
      <c r="N11" s="35"/>
      <c r="O11" s="37"/>
      <c r="P11" s="35"/>
      <c r="Q11" s="37"/>
      <c r="R11" s="25"/>
      <c r="S11" s="35"/>
    </row>
    <row r="12" spans="1:19" ht="27.95" customHeight="1">
      <c r="A12" s="32" t="s">
        <v>86</v>
      </c>
      <c r="B12" s="32" t="s">
        <v>90</v>
      </c>
      <c r="C12" s="32" t="s">
        <v>82</v>
      </c>
      <c r="D12" s="33" t="s">
        <v>91</v>
      </c>
      <c r="E12" s="25">
        <v>33.18</v>
      </c>
      <c r="F12" s="25">
        <v>33.18</v>
      </c>
      <c r="G12" s="25"/>
      <c r="H12" s="25"/>
      <c r="I12" s="25">
        <v>33.18</v>
      </c>
      <c r="J12" s="25"/>
      <c r="K12" s="25"/>
      <c r="L12" s="35"/>
      <c r="M12" s="37"/>
      <c r="N12" s="35"/>
      <c r="O12" s="37"/>
      <c r="P12" s="35"/>
      <c r="Q12" s="37"/>
      <c r="R12" s="25"/>
      <c r="S12" s="35"/>
    </row>
    <row r="13" spans="1:19" ht="27.95" customHeight="1">
      <c r="A13" s="32" t="s">
        <v>92</v>
      </c>
      <c r="B13" s="32"/>
      <c r="C13" s="32"/>
      <c r="D13" s="33" t="s">
        <v>93</v>
      </c>
      <c r="E13" s="25">
        <v>17.309999999999999</v>
      </c>
      <c r="F13" s="25">
        <v>17.309999999999999</v>
      </c>
      <c r="G13" s="25">
        <v>17.309999999999999</v>
      </c>
      <c r="H13" s="25"/>
      <c r="I13" s="25"/>
      <c r="J13" s="25"/>
      <c r="K13" s="25"/>
      <c r="L13" s="35"/>
      <c r="M13" s="37"/>
      <c r="N13" s="35"/>
      <c r="O13" s="37"/>
      <c r="P13" s="35"/>
      <c r="Q13" s="37"/>
      <c r="R13" s="25"/>
      <c r="S13" s="35"/>
    </row>
    <row r="14" spans="1:19" ht="27.95" customHeight="1">
      <c r="A14" s="32"/>
      <c r="B14" s="32" t="s">
        <v>95</v>
      </c>
      <c r="C14" s="32"/>
      <c r="D14" s="33" t="s">
        <v>96</v>
      </c>
      <c r="E14" s="25">
        <v>17.309999999999999</v>
      </c>
      <c r="F14" s="25">
        <v>17.309999999999999</v>
      </c>
      <c r="G14" s="25">
        <v>17.309999999999999</v>
      </c>
      <c r="H14" s="25"/>
      <c r="I14" s="25"/>
      <c r="J14" s="25"/>
      <c r="K14" s="25"/>
      <c r="L14" s="35"/>
      <c r="M14" s="37"/>
      <c r="N14" s="35"/>
      <c r="O14" s="37"/>
      <c r="P14" s="35"/>
      <c r="Q14" s="37"/>
      <c r="R14" s="25"/>
      <c r="S14" s="35"/>
    </row>
    <row r="15" spans="1:19" ht="27.95" customHeight="1">
      <c r="A15" s="32" t="s">
        <v>94</v>
      </c>
      <c r="B15" s="32" t="s">
        <v>98</v>
      </c>
      <c r="C15" s="32" t="s">
        <v>82</v>
      </c>
      <c r="D15" s="33" t="s">
        <v>99</v>
      </c>
      <c r="E15" s="25">
        <v>17.309999999999999</v>
      </c>
      <c r="F15" s="25">
        <v>17.309999999999999</v>
      </c>
      <c r="G15" s="25">
        <v>17.309999999999999</v>
      </c>
      <c r="H15" s="25"/>
      <c r="I15" s="25"/>
      <c r="J15" s="25"/>
      <c r="K15" s="25"/>
      <c r="L15" s="35"/>
      <c r="M15" s="37"/>
      <c r="N15" s="35"/>
      <c r="O15" s="37"/>
      <c r="P15" s="35"/>
      <c r="Q15" s="37"/>
      <c r="R15" s="25"/>
      <c r="S15" s="35"/>
    </row>
    <row r="16" spans="1:19" ht="27.95" customHeight="1">
      <c r="A16" s="32" t="s">
        <v>100</v>
      </c>
      <c r="B16" s="32"/>
      <c r="C16" s="32"/>
      <c r="D16" s="34" t="s">
        <v>101</v>
      </c>
      <c r="E16" s="35">
        <v>252</v>
      </c>
      <c r="F16" s="35"/>
      <c r="G16" s="35"/>
      <c r="H16" s="35"/>
      <c r="I16" s="35"/>
      <c r="J16" s="35"/>
      <c r="K16" s="35">
        <v>252</v>
      </c>
      <c r="L16" s="35"/>
      <c r="M16" s="37">
        <v>252</v>
      </c>
      <c r="N16" s="35"/>
      <c r="O16" s="37"/>
      <c r="P16" s="35"/>
      <c r="Q16" s="37"/>
      <c r="R16" s="25"/>
      <c r="S16" s="35"/>
    </row>
    <row r="17" spans="1:19" ht="27.95" customHeight="1">
      <c r="A17" s="32"/>
      <c r="B17" s="36" t="s">
        <v>103</v>
      </c>
      <c r="C17" s="32"/>
      <c r="D17" s="34" t="s">
        <v>104</v>
      </c>
      <c r="E17" s="35">
        <v>252</v>
      </c>
      <c r="F17" s="35"/>
      <c r="G17" s="35"/>
      <c r="H17" s="35"/>
      <c r="I17" s="35"/>
      <c r="J17" s="35"/>
      <c r="K17" s="35">
        <v>252</v>
      </c>
      <c r="L17" s="35"/>
      <c r="M17" s="37">
        <v>252</v>
      </c>
      <c r="N17" s="35"/>
      <c r="O17" s="37"/>
      <c r="P17" s="35"/>
      <c r="Q17" s="37"/>
      <c r="R17" s="25"/>
      <c r="S17" s="35"/>
    </row>
    <row r="18" spans="1:19" ht="27.95" customHeight="1">
      <c r="A18" s="32" t="s">
        <v>102</v>
      </c>
      <c r="B18" s="36" t="s">
        <v>103</v>
      </c>
      <c r="C18" s="36" t="s">
        <v>87</v>
      </c>
      <c r="D18" s="34" t="s">
        <v>106</v>
      </c>
      <c r="E18" s="35">
        <v>252</v>
      </c>
      <c r="F18" s="35"/>
      <c r="G18" s="35"/>
      <c r="H18" s="35"/>
      <c r="I18" s="35"/>
      <c r="J18" s="35"/>
      <c r="K18" s="35">
        <v>252</v>
      </c>
      <c r="L18" s="35"/>
      <c r="M18" s="37">
        <v>252</v>
      </c>
      <c r="N18" s="35"/>
      <c r="O18" s="37"/>
      <c r="P18" s="35"/>
      <c r="Q18" s="37"/>
      <c r="R18" s="25"/>
      <c r="S18" s="35"/>
    </row>
  </sheetData>
  <sheetProtection formatCells="0" formatColumns="0" formatRows="0"/>
  <mergeCells count="21">
    <mergeCell ref="O4:O5"/>
    <mergeCell ref="P4:P5"/>
    <mergeCell ref="Q4:Q5"/>
    <mergeCell ref="R4:R5"/>
    <mergeCell ref="S4:S5"/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0" type="noConversion"/>
  <printOptions horizontalCentered="1" gridLines="1"/>
  <pageMargins left="0.74791666666666701" right="0.74791666666666701" top="0.82638888888888895" bottom="0.70763888888888904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Y17" sqref="Y17"/>
    </sheetView>
  </sheetViews>
  <sheetFormatPr defaultColWidth="9.1640625" defaultRowHeight="12.75" customHeight="1"/>
  <cols>
    <col min="1" max="3" width="3.83203125" customWidth="1"/>
    <col min="4" max="4" width="11.83203125" customWidth="1"/>
    <col min="5" max="5" width="8.1640625" customWidth="1"/>
    <col min="6" max="19" width="9.1640625" customWidth="1"/>
  </cols>
  <sheetData>
    <row r="1" spans="1:20" ht="42.75" customHeight="1">
      <c r="A1" s="21"/>
      <c r="B1" s="133" t="s">
        <v>186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20" s="3" customFormat="1" ht="18.75" customHeight="1">
      <c r="A2" s="3" t="s">
        <v>67</v>
      </c>
      <c r="S2" s="29" t="s">
        <v>2</v>
      </c>
    </row>
    <row r="3" spans="1:20" ht="23.25" customHeight="1">
      <c r="A3" s="134" t="s">
        <v>174</v>
      </c>
      <c r="B3" s="134"/>
      <c r="C3" s="134"/>
      <c r="D3" s="134"/>
      <c r="E3" s="134" t="s">
        <v>59</v>
      </c>
      <c r="F3" s="134" t="s">
        <v>175</v>
      </c>
      <c r="G3" s="134"/>
      <c r="H3" s="134"/>
      <c r="I3" s="134"/>
      <c r="J3" s="134"/>
      <c r="K3" s="134" t="s">
        <v>176</v>
      </c>
      <c r="L3" s="134"/>
      <c r="M3" s="134"/>
      <c r="N3" s="134"/>
      <c r="O3" s="134"/>
      <c r="P3" s="134"/>
      <c r="Q3" s="134"/>
      <c r="R3" s="134"/>
      <c r="S3" s="134"/>
    </row>
    <row r="4" spans="1:20" ht="23.25" customHeight="1">
      <c r="A4" s="134" t="s">
        <v>70</v>
      </c>
      <c r="B4" s="134"/>
      <c r="C4" s="134"/>
      <c r="D4" s="134" t="s">
        <v>71</v>
      </c>
      <c r="E4" s="134"/>
      <c r="F4" s="134" t="s">
        <v>65</v>
      </c>
      <c r="G4" s="134" t="s">
        <v>117</v>
      </c>
      <c r="H4" s="134" t="s">
        <v>177</v>
      </c>
      <c r="I4" s="134" t="s">
        <v>157</v>
      </c>
      <c r="J4" s="134" t="s">
        <v>178</v>
      </c>
      <c r="K4" s="134" t="s">
        <v>65</v>
      </c>
      <c r="L4" s="134" t="s">
        <v>157</v>
      </c>
      <c r="M4" s="134" t="s">
        <v>179</v>
      </c>
      <c r="N4" s="134" t="s">
        <v>180</v>
      </c>
      <c r="O4" s="134" t="s">
        <v>181</v>
      </c>
      <c r="P4" s="134" t="s">
        <v>182</v>
      </c>
      <c r="Q4" s="134" t="s">
        <v>183</v>
      </c>
      <c r="R4" s="134" t="s">
        <v>184</v>
      </c>
      <c r="S4" s="134" t="s">
        <v>185</v>
      </c>
    </row>
    <row r="5" spans="1:20" ht="23.25" customHeight="1">
      <c r="A5" s="22" t="s">
        <v>72</v>
      </c>
      <c r="B5" s="22" t="s">
        <v>73</v>
      </c>
      <c r="C5" s="22" t="s">
        <v>74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20" s="3" customFormat="1" ht="35.25" customHeight="1">
      <c r="A6" s="23"/>
      <c r="B6" s="23"/>
      <c r="C6" s="23"/>
      <c r="D6" s="24"/>
      <c r="E6" s="25"/>
      <c r="F6" s="26"/>
      <c r="G6" s="26"/>
      <c r="H6" s="26"/>
      <c r="I6" s="26"/>
      <c r="J6" s="26"/>
      <c r="K6" s="26"/>
      <c r="L6" s="27"/>
      <c r="M6" s="28"/>
      <c r="N6" s="27"/>
      <c r="O6" s="28"/>
      <c r="P6" s="27"/>
      <c r="Q6" s="30"/>
      <c r="R6" s="28"/>
      <c r="S6" s="27"/>
    </row>
    <row r="7" spans="1:20" ht="12.75" customHeight="1">
      <c r="A7" s="21"/>
      <c r="B7" s="21"/>
      <c r="C7" s="21"/>
      <c r="D7" s="21"/>
      <c r="E7" s="21"/>
      <c r="F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20" ht="12.75" customHeight="1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0" ht="12.75" customHeight="1">
      <c r="A9" s="21"/>
      <c r="C9" s="21"/>
      <c r="E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2.75" customHeight="1">
      <c r="C10" s="21"/>
      <c r="D10" s="21"/>
      <c r="E10" s="21"/>
      <c r="H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20" ht="12.75" customHeight="1">
      <c r="D11" s="21"/>
      <c r="I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0" ht="12.75" customHeight="1">
      <c r="D12" s="21"/>
      <c r="E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20" ht="12.75" customHeight="1">
      <c r="C13" s="21"/>
      <c r="D13" s="21"/>
      <c r="E13" s="21"/>
      <c r="F13" s="21"/>
      <c r="G13" s="21"/>
      <c r="J13" s="21"/>
      <c r="L13" s="21"/>
      <c r="M13" s="21"/>
      <c r="N13" s="21"/>
      <c r="O13" s="21"/>
      <c r="P13" s="21"/>
      <c r="Q13" s="21"/>
      <c r="R13" s="21"/>
      <c r="S13" s="21"/>
    </row>
    <row r="14" spans="1:20" ht="12.75" customHeight="1"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0" ht="12.75" customHeight="1">
      <c r="F15" s="21"/>
      <c r="K15" s="21"/>
      <c r="L15" s="21"/>
      <c r="M15" s="21"/>
      <c r="N15" s="21"/>
      <c r="O15" s="21"/>
      <c r="Q15" s="21"/>
    </row>
    <row r="16" spans="1:20" ht="12.75" customHeight="1">
      <c r="E16" s="21"/>
      <c r="F16" s="21"/>
      <c r="J16" s="21"/>
      <c r="K16" s="21"/>
      <c r="L16" s="21"/>
      <c r="M16" s="21"/>
      <c r="N16" s="21"/>
      <c r="P16" s="21"/>
    </row>
    <row r="17" spans="4:18" ht="12.75" customHeight="1">
      <c r="E17" s="21"/>
      <c r="F17" s="21"/>
      <c r="J17" s="21"/>
      <c r="K17" s="21"/>
      <c r="L17" s="21"/>
      <c r="M17" s="21"/>
      <c r="O17" s="21"/>
      <c r="P17" s="21"/>
      <c r="R17" s="21"/>
    </row>
    <row r="18" spans="4:18" ht="12.75" customHeight="1">
      <c r="D18" s="21"/>
      <c r="F18" s="21"/>
      <c r="G18" s="21"/>
      <c r="I18" s="21"/>
      <c r="K18" s="21"/>
      <c r="L18" s="21"/>
      <c r="N18" s="21"/>
      <c r="O18" s="21"/>
      <c r="P18" s="21"/>
      <c r="R18" s="21"/>
    </row>
    <row r="19" spans="4:18" ht="12.75" customHeight="1">
      <c r="J19" s="21"/>
      <c r="K19" s="21"/>
      <c r="M19" s="21"/>
    </row>
    <row r="20" spans="4:18" ht="12.75" customHeight="1">
      <c r="K20" s="21"/>
      <c r="L20" s="21"/>
    </row>
    <row r="21" spans="4:18" ht="12.75" customHeight="1">
      <c r="P21" s="21"/>
      <c r="R21" s="21"/>
    </row>
  </sheetData>
  <sheetProtection formatCells="0" formatColumns="0" formatRows="0"/>
  <mergeCells count="21">
    <mergeCell ref="O4:O5"/>
    <mergeCell ref="P4:P5"/>
    <mergeCell ref="Q4:Q5"/>
    <mergeCell ref="R4:R5"/>
    <mergeCell ref="S4:S5"/>
    <mergeCell ref="B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0" type="noConversion"/>
  <printOptions gridLines="1"/>
  <pageMargins left="0.74791666666666701" right="0.58888888888888902" top="0.98402777777777795" bottom="0.98402777777777795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workbookViewId="0">
      <selection activeCell="F8" sqref="F8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4"/>
    </row>
    <row r="2" spans="1:6" ht="36.75" customHeight="1">
      <c r="A2" s="136" t="s">
        <v>187</v>
      </c>
      <c r="B2" s="136"/>
      <c r="C2" s="5"/>
    </row>
    <row r="3" spans="1:6" s="1" customFormat="1" ht="20.100000000000001" customHeight="1">
      <c r="A3" s="6" t="s">
        <v>67</v>
      </c>
      <c r="B3" s="7" t="s">
        <v>57</v>
      </c>
    </row>
    <row r="4" spans="1:6" ht="35.1" customHeight="1">
      <c r="A4" s="8" t="s">
        <v>188</v>
      </c>
      <c r="B4" s="9" t="s">
        <v>69</v>
      </c>
    </row>
    <row r="5" spans="1:6" s="2" customFormat="1" ht="35.1" customHeight="1">
      <c r="A5" s="10" t="s">
        <v>189</v>
      </c>
      <c r="B5" s="11">
        <v>92</v>
      </c>
      <c r="C5" s="12"/>
    </row>
    <row r="6" spans="1:6" s="2" customFormat="1" ht="35.1" customHeight="1">
      <c r="A6" s="13" t="s">
        <v>190</v>
      </c>
      <c r="B6" s="14">
        <f>SUM(B7:B9)</f>
        <v>22</v>
      </c>
      <c r="C6" s="12"/>
    </row>
    <row r="7" spans="1:6" s="3" customFormat="1" ht="35.1" customHeight="1">
      <c r="A7" s="15" t="s">
        <v>191</v>
      </c>
      <c r="B7" s="16">
        <v>0</v>
      </c>
      <c r="F7" s="17"/>
    </row>
    <row r="8" spans="1:6" s="3" customFormat="1" ht="35.1" customHeight="1">
      <c r="A8" s="18" t="s">
        <v>192</v>
      </c>
      <c r="B8" s="11">
        <v>20</v>
      </c>
    </row>
    <row r="9" spans="1:6" s="3" customFormat="1" ht="35.1" customHeight="1">
      <c r="A9" s="18" t="s">
        <v>193</v>
      </c>
      <c r="B9" s="14">
        <f>SUM(B10:B11)</f>
        <v>2</v>
      </c>
    </row>
    <row r="10" spans="1:6" s="3" customFormat="1" ht="35.1" customHeight="1">
      <c r="A10" s="19" t="s">
        <v>194</v>
      </c>
      <c r="B10" s="16">
        <v>2</v>
      </c>
    </row>
    <row r="11" spans="1:6" s="3" customFormat="1" ht="35.1" customHeight="1">
      <c r="A11" s="19" t="s">
        <v>195</v>
      </c>
      <c r="B11" s="11"/>
    </row>
    <row r="12" spans="1:6" s="2" customFormat="1" ht="35.1" customHeight="1">
      <c r="A12" s="20" t="s">
        <v>196</v>
      </c>
      <c r="B12" s="14">
        <f>SUM(B13:B14)</f>
        <v>70</v>
      </c>
      <c r="C12" s="12"/>
    </row>
    <row r="13" spans="1:6" s="3" customFormat="1" ht="35.1" customHeight="1">
      <c r="A13" s="19" t="s">
        <v>197</v>
      </c>
      <c r="B13" s="16">
        <v>50</v>
      </c>
    </row>
    <row r="14" spans="1:6" s="3" customFormat="1" ht="35.1" customHeight="1">
      <c r="A14" s="19" t="s">
        <v>198</v>
      </c>
      <c r="B14" s="14">
        <v>20</v>
      </c>
    </row>
    <row r="15" spans="1:6" ht="35.1" customHeight="1">
      <c r="A15" s="137" t="s">
        <v>199</v>
      </c>
      <c r="B15" s="138"/>
    </row>
  </sheetData>
  <sheetProtection formatCells="0" formatColumns="0" formatRows="0"/>
  <mergeCells count="2">
    <mergeCell ref="A2:B2"/>
    <mergeCell ref="A15:B15"/>
  </mergeCells>
  <phoneticPr fontId="0" type="noConversion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2018-07-05T07:07:00Z</cp:lastPrinted>
  <dcterms:created xsi:type="dcterms:W3CDTF">2018-06-29T02:57:00Z</dcterms:created>
  <dcterms:modified xsi:type="dcterms:W3CDTF">2018-02-12T00:55:02Z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5573266</vt:i4>
  </property>
  <property fmtid="{D5CDD505-2E9C-101B-9397-08002B2CF9AE}" pid="3" name="KSOProductBuildVer">
    <vt:lpwstr>2052-10.1.0.7400</vt:lpwstr>
  </property>
</Properties>
</file>