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15" yWindow="45" windowWidth="3420" windowHeight="1530" tabRatio="822"/>
  </bookViews>
  <sheets>
    <sheet name="g01收入支出决算总表" sheetId="3" r:id="rId1"/>
    <sheet name="g02收入决算表" sheetId="4" r:id="rId2"/>
    <sheet name="g03支出决算表" sheetId="5" r:id="rId3"/>
    <sheet name="g04财政拨款收入支出决算总表" sheetId="13" r:id="rId4"/>
    <sheet name="g05一般公共预算财政拨款支出决算表" sheetId="6" r:id="rId5"/>
    <sheet name="g06一般公共预算财政拨款基本支出决算表" sheetId="14" r:id="rId6"/>
    <sheet name="Z07一般公共预算财政拨款“三公”经费支出决算表" sheetId="12" r:id="rId7"/>
    <sheet name="g08政府性基金预算财政拨款支出决算表" sheetId="11" r:id="rId8"/>
  </sheets>
  <definedNames>
    <definedName name="_xlnm.Print_Area" localSheetId="0">g01收入支出决算总表!$A$1:$F$34</definedName>
    <definedName name="_xlnm.Print_Area" localSheetId="3">g04财政拨款收入支出决算总表!$A$1:$H$34</definedName>
    <definedName name="_xlnm.Print_Area" localSheetId="4">g05一般公共预算财政拨款支出决算表!$A$1:$F$32</definedName>
    <definedName name="_xlnm.Print_Area" localSheetId="5">g06一般公共预算财政拨款基本支出决算表!$A$1:$F$26</definedName>
    <definedName name="_xlnm.Print_Area" localSheetId="7">g08政府性基金预算财政拨款支出决算表!$A$1:$I$15</definedName>
    <definedName name="_xlnm.Print_Area" localSheetId="6">Z07一般公共预算财政拨款“三公”经费支出决算表!$A$2:$L$10</definedName>
  </definedNames>
  <calcPr calcId="124519"/>
</workbook>
</file>

<file path=xl/calcChain.xml><?xml version="1.0" encoding="utf-8"?>
<calcChain xmlns="http://schemas.openxmlformats.org/spreadsheetml/2006/main">
  <c r="D26" i="6"/>
  <c r="D25" s="1"/>
  <c r="F25"/>
  <c r="F22"/>
  <c r="D24"/>
  <c r="D23"/>
  <c r="D22" s="1"/>
  <c r="F30"/>
  <c r="F27" s="1"/>
  <c r="F20"/>
  <c r="E15"/>
  <c r="E10" s="1"/>
  <c r="E9" s="1"/>
  <c r="F15"/>
  <c r="E11"/>
  <c r="F11"/>
  <c r="H10" i="11"/>
  <c r="H9" s="1"/>
  <c r="F10"/>
  <c r="F9"/>
  <c r="E9"/>
  <c r="E10"/>
  <c r="F31" i="5"/>
  <c r="E36"/>
  <c r="E31" s="1"/>
  <c r="F36"/>
  <c r="F32"/>
  <c r="F29"/>
  <c r="F27"/>
  <c r="F26" s="1"/>
  <c r="D27"/>
  <c r="D24"/>
  <c r="F21"/>
  <c r="D19"/>
  <c r="E14"/>
  <c r="E9" s="1"/>
  <c r="F14"/>
  <c r="E10"/>
  <c r="F10"/>
  <c r="F9" s="1"/>
  <c r="F8" s="1"/>
  <c r="E32" i="4"/>
  <c r="D32"/>
  <c r="E33"/>
  <c r="D33"/>
  <c r="E25"/>
  <c r="D25"/>
  <c r="E10"/>
  <c r="E14"/>
  <c r="D9"/>
  <c r="D14"/>
  <c r="D10"/>
  <c r="J8"/>
  <c r="J32"/>
  <c r="G9" i="12"/>
  <c r="A9"/>
  <c r="H11" i="11"/>
  <c r="F11"/>
  <c r="E11"/>
  <c r="D31" i="6"/>
  <c r="D30" s="1"/>
  <c r="D27" s="1"/>
  <c r="D21"/>
  <c r="D20" s="1"/>
  <c r="D19"/>
  <c r="D15" s="1"/>
  <c r="D18"/>
  <c r="D17"/>
  <c r="D16"/>
  <c r="D14"/>
  <c r="D13"/>
  <c r="D12"/>
  <c r="H21" i="13"/>
  <c r="G21"/>
  <c r="F21"/>
  <c r="C21"/>
  <c r="G16"/>
  <c r="H16"/>
  <c r="F16"/>
  <c r="C16"/>
  <c r="D11" i="5"/>
  <c r="D10" s="1"/>
  <c r="D12"/>
  <c r="D13"/>
  <c r="D15"/>
  <c r="D14" s="1"/>
  <c r="D17"/>
  <c r="D18"/>
  <c r="D20"/>
  <c r="D22"/>
  <c r="D21" s="1"/>
  <c r="D23"/>
  <c r="D25"/>
  <c r="D28"/>
  <c r="D30"/>
  <c r="D29" s="1"/>
  <c r="D33"/>
  <c r="D32" s="1"/>
  <c r="D34"/>
  <c r="D35"/>
  <c r="D37"/>
  <c r="D36" s="1"/>
  <c r="D16"/>
  <c r="F20" i="3"/>
  <c r="F16"/>
  <c r="C16"/>
  <c r="C20" s="1"/>
  <c r="D11" i="6" l="1"/>
  <c r="D10" s="1"/>
  <c r="F10"/>
  <c r="F9" s="1"/>
  <c r="D9"/>
  <c r="D9" i="5"/>
  <c r="D8" s="1"/>
  <c r="E8"/>
  <c r="D26"/>
  <c r="D31"/>
  <c r="D8" i="4"/>
  <c r="E9"/>
  <c r="E8" s="1"/>
</calcChain>
</file>

<file path=xl/sharedStrings.xml><?xml version="1.0" encoding="utf-8"?>
<sst xmlns="http://schemas.openxmlformats.org/spreadsheetml/2006/main" count="345" uniqueCount="205">
  <si>
    <t>收入</t>
  </si>
  <si>
    <t>支出</t>
  </si>
  <si>
    <t>行次</t>
  </si>
  <si>
    <t>1</t>
  </si>
  <si>
    <t>2</t>
  </si>
  <si>
    <t>3</t>
  </si>
  <si>
    <t>4</t>
  </si>
  <si>
    <t>5</t>
  </si>
  <si>
    <t>6</t>
  </si>
  <si>
    <t>7</t>
  </si>
  <si>
    <t>8</t>
  </si>
  <si>
    <t>9</t>
  </si>
  <si>
    <t>10</t>
  </si>
  <si>
    <t>11</t>
  </si>
  <si>
    <t>12</t>
  </si>
  <si>
    <t>13</t>
  </si>
  <si>
    <t>14</t>
  </si>
  <si>
    <t>16</t>
  </si>
  <si>
    <t>17</t>
  </si>
  <si>
    <t>18</t>
  </si>
  <si>
    <t>19</t>
  </si>
  <si>
    <t>20</t>
  </si>
  <si>
    <t>21</t>
  </si>
  <si>
    <t>22</t>
  </si>
  <si>
    <t>23</t>
  </si>
  <si>
    <t>本年收入合计</t>
  </si>
  <si>
    <t>24</t>
  </si>
  <si>
    <t>本年支出合计</t>
  </si>
  <si>
    <t>25</t>
  </si>
  <si>
    <t>26</t>
  </si>
  <si>
    <t>合计</t>
  </si>
  <si>
    <t>项    目</t>
    <phoneticPr fontId="2" type="noConversion"/>
  </si>
  <si>
    <t>上级补助收入</t>
  </si>
  <si>
    <t>事业收入</t>
  </si>
  <si>
    <t>经营收入</t>
    <phoneticPr fontId="2" type="noConversion"/>
  </si>
  <si>
    <t>其他收入</t>
  </si>
  <si>
    <t>科目名称</t>
  </si>
  <si>
    <t>栏次</t>
  </si>
  <si>
    <t>基本支出</t>
  </si>
  <si>
    <t>项目支出</t>
  </si>
  <si>
    <t>上缴上级支出</t>
  </si>
  <si>
    <t>经营支出</t>
    <phoneticPr fontId="2" type="noConversion"/>
  </si>
  <si>
    <t>对附属单位补助支出</t>
  </si>
  <si>
    <t>4</t>
    <phoneticPr fontId="2" type="noConversion"/>
  </si>
  <si>
    <t>5</t>
    <phoneticPr fontId="2" type="noConversion"/>
  </si>
  <si>
    <t>6</t>
    <phoneticPr fontId="2" type="noConversion"/>
  </si>
  <si>
    <r>
      <t xml:space="preserve">项 </t>
    </r>
    <r>
      <rPr>
        <sz val="11"/>
        <color indexed="8"/>
        <rFont val="宋体"/>
        <family val="3"/>
        <charset val="134"/>
      </rPr>
      <t xml:space="preserve">   </t>
    </r>
    <r>
      <rPr>
        <sz val="12"/>
        <rFont val="宋体"/>
        <family val="3"/>
        <charset val="134"/>
      </rPr>
      <t>目</t>
    </r>
    <phoneticPr fontId="2" type="noConversion"/>
  </si>
  <si>
    <t xml:space="preserve">基本支出  </t>
    <phoneticPr fontId="2" type="noConversion"/>
  </si>
  <si>
    <t>合计</t>
    <phoneticPr fontId="2" type="noConversion"/>
  </si>
  <si>
    <t>单位：万元</t>
    <phoneticPr fontId="2" type="noConversion"/>
  </si>
  <si>
    <t>公开02表</t>
    <phoneticPr fontId="2" type="noConversion"/>
  </si>
  <si>
    <t>公开03表</t>
    <phoneticPr fontId="2" type="noConversion"/>
  </si>
  <si>
    <t>7</t>
    <phoneticPr fontId="2" type="noConversion"/>
  </si>
  <si>
    <t>财政拨款收入</t>
    <phoneticPr fontId="2" type="noConversion"/>
  </si>
  <si>
    <t>本年收入</t>
    <phoneticPr fontId="8" type="noConversion"/>
  </si>
  <si>
    <t>项目支出</t>
    <phoneticPr fontId="8" type="noConversion"/>
  </si>
  <si>
    <t>年末结转和结余</t>
    <phoneticPr fontId="8" type="noConversion"/>
  </si>
  <si>
    <t xml:space="preserve">基本支出  </t>
    <phoneticPr fontId="8" type="noConversion"/>
  </si>
  <si>
    <t>本年支出</t>
    <phoneticPr fontId="8" type="noConversion"/>
  </si>
  <si>
    <t>小计</t>
    <phoneticPr fontId="8" type="noConversion"/>
  </si>
  <si>
    <t>本年支出合计</t>
    <phoneticPr fontId="2" type="noConversion"/>
  </si>
  <si>
    <t>附属单位上缴收入</t>
    <phoneticPr fontId="2" type="noConversion"/>
  </si>
  <si>
    <t>一、一般公共服务支出</t>
  </si>
  <si>
    <t>二、外交支出</t>
  </si>
  <si>
    <t>三、国防支出</t>
  </si>
  <si>
    <t>四、公共安全支出</t>
  </si>
  <si>
    <t>五、教育支出</t>
  </si>
  <si>
    <t>六、科学技术支出</t>
  </si>
  <si>
    <t>收入决算表</t>
    <phoneticPr fontId="2" type="noConversion"/>
  </si>
  <si>
    <t>支出决算表</t>
    <phoneticPr fontId="2" type="noConversion"/>
  </si>
  <si>
    <t>一般公共预算财政拨款支出决算表</t>
    <phoneticPr fontId="2" type="noConversion"/>
  </si>
  <si>
    <t>二、政府性基金预算财政拨款</t>
  </si>
  <si>
    <t>年初财政拨款结转和结余</t>
  </si>
  <si>
    <r>
      <t>公开0</t>
    </r>
    <r>
      <rPr>
        <sz val="10"/>
        <color indexed="8"/>
        <rFont val="宋体"/>
        <family val="3"/>
        <charset val="134"/>
      </rPr>
      <t>5</t>
    </r>
    <r>
      <rPr>
        <sz val="10"/>
        <color indexed="8"/>
        <rFont val="宋体"/>
        <family val="3"/>
        <charset val="134"/>
      </rPr>
      <t>表</t>
    </r>
    <phoneticPr fontId="2" type="noConversion"/>
  </si>
  <si>
    <r>
      <t>公开0</t>
    </r>
    <r>
      <rPr>
        <sz val="10"/>
        <color indexed="8"/>
        <rFont val="宋体"/>
        <family val="3"/>
        <charset val="134"/>
      </rPr>
      <t>8</t>
    </r>
    <r>
      <rPr>
        <sz val="10"/>
        <color indexed="8"/>
        <rFont val="宋体"/>
        <family val="3"/>
        <charset val="134"/>
      </rPr>
      <t>表</t>
    </r>
    <phoneticPr fontId="2" type="noConversion"/>
  </si>
  <si>
    <t>政府性基金预算财政拨款收入支出决算表</t>
    <phoneticPr fontId="2" type="noConversion"/>
  </si>
  <si>
    <t>一般公共预算财政拨款基本支出决算表</t>
    <phoneticPr fontId="2" type="noConversion"/>
  </si>
  <si>
    <t>经济分类科目编码</t>
    <phoneticPr fontId="2" type="noConversion"/>
  </si>
  <si>
    <t>功能分类科目编码</t>
    <phoneticPr fontId="2" type="noConversion"/>
  </si>
  <si>
    <t>功能分类科目编码</t>
    <phoneticPr fontId="8" type="noConversion"/>
  </si>
  <si>
    <t>年初结转和结余</t>
    <phoneticPr fontId="8" type="noConversion"/>
  </si>
  <si>
    <t>收入支出决算总表</t>
    <phoneticPr fontId="2" type="noConversion"/>
  </si>
  <si>
    <t>公开01表</t>
    <phoneticPr fontId="2" type="noConversion"/>
  </si>
  <si>
    <t>单位：万元</t>
    <phoneticPr fontId="2" type="noConversion"/>
  </si>
  <si>
    <t>项    目</t>
    <phoneticPr fontId="2" type="noConversion"/>
  </si>
  <si>
    <t>决算数</t>
    <phoneticPr fontId="2" type="noConversion"/>
  </si>
  <si>
    <t>栏    次</t>
    <phoneticPr fontId="2" type="noConversion"/>
  </si>
  <si>
    <t>一、财政拨款收入</t>
    <phoneticPr fontId="2" type="noConversion"/>
  </si>
  <si>
    <t>14</t>
    <phoneticPr fontId="2" type="noConversion"/>
  </si>
  <si>
    <t>二、上级补助收入</t>
    <phoneticPr fontId="2" type="noConversion"/>
  </si>
  <si>
    <t>15</t>
    <phoneticPr fontId="2" type="noConversion"/>
  </si>
  <si>
    <t>三、事业收入</t>
    <phoneticPr fontId="2" type="noConversion"/>
  </si>
  <si>
    <t>四、经营收入</t>
    <phoneticPr fontId="2" type="noConversion"/>
  </si>
  <si>
    <t>五、附属单位上缴收入</t>
    <phoneticPr fontId="2" type="noConversion"/>
  </si>
  <si>
    <t>六、其他收入</t>
    <phoneticPr fontId="2" type="noConversion"/>
  </si>
  <si>
    <t xml:space="preserve">         用事业基金弥补收支差额</t>
    <phoneticPr fontId="2" type="noConversion"/>
  </si>
  <si>
    <t xml:space="preserve">                结余分配</t>
    <phoneticPr fontId="2" type="noConversion"/>
  </si>
  <si>
    <t xml:space="preserve">         年初结转和结余</t>
    <phoneticPr fontId="2" type="noConversion"/>
  </si>
  <si>
    <t xml:space="preserve">                年末结转和结余</t>
    <phoneticPr fontId="2" type="noConversion"/>
  </si>
  <si>
    <t>财政拨款收入支出决算总表</t>
    <phoneticPr fontId="2" type="noConversion"/>
  </si>
  <si>
    <t>公开04表</t>
    <phoneticPr fontId="2" type="noConversion"/>
  </si>
  <si>
    <t>单位：万元</t>
    <phoneticPr fontId="2" type="noConversion"/>
  </si>
  <si>
    <t>项    目</t>
    <phoneticPr fontId="2" type="noConversion"/>
  </si>
  <si>
    <t>金额</t>
    <phoneticPr fontId="2" type="noConversion"/>
  </si>
  <si>
    <t>合计</t>
    <phoneticPr fontId="2" type="noConversion"/>
  </si>
  <si>
    <t>一般公共预算财政拨款</t>
    <phoneticPr fontId="2" type="noConversion"/>
  </si>
  <si>
    <t>政府性基金预算财政拨款</t>
    <phoneticPr fontId="2" type="noConversion"/>
  </si>
  <si>
    <t>栏    次</t>
    <phoneticPr fontId="2" type="noConversion"/>
  </si>
  <si>
    <t>一、一般公共预算财政拨款</t>
    <phoneticPr fontId="2" type="noConversion"/>
  </si>
  <si>
    <t>年末结转和结余</t>
    <phoneticPr fontId="2" type="noConversion"/>
  </si>
  <si>
    <t xml:space="preserve">      一般公共预算财政拨款</t>
    <phoneticPr fontId="2" type="noConversion"/>
  </si>
  <si>
    <t xml:space="preserve">        政府性基金预算财政拨款</t>
    <phoneticPr fontId="2" type="noConversion"/>
  </si>
  <si>
    <r>
      <t>公开</t>
    </r>
    <r>
      <rPr>
        <sz val="10"/>
        <rFont val="宋体"/>
        <family val="3"/>
        <charset val="134"/>
      </rPr>
      <t>07</t>
    </r>
    <r>
      <rPr>
        <sz val="10"/>
        <rFont val="仿宋_GB2312"/>
        <family val="3"/>
        <charset val="134"/>
      </rPr>
      <t>表</t>
    </r>
    <phoneticPr fontId="2" type="noConversion"/>
  </si>
  <si>
    <t>金额单位：万元</t>
    <phoneticPr fontId="2" type="noConversion"/>
  </si>
  <si>
    <t>人员经费</t>
    <phoneticPr fontId="20" type="noConversion"/>
  </si>
  <si>
    <t>工资福利支出</t>
  </si>
  <si>
    <t>基本工资</t>
  </si>
  <si>
    <t>对个人和家庭的补助</t>
  </si>
  <si>
    <t>公用经费</t>
    <phoneticPr fontId="20" type="noConversion"/>
  </si>
  <si>
    <t>办公费</t>
  </si>
  <si>
    <t>公开06表</t>
    <phoneticPr fontId="20" type="noConversion"/>
  </si>
  <si>
    <t>单位：万元</t>
    <phoneticPr fontId="20" type="noConversion"/>
  </si>
  <si>
    <t>一般公共预算财政拨款“三公”经费支出决算表</t>
    <phoneticPr fontId="2" type="noConversion"/>
  </si>
  <si>
    <r>
      <t>2</t>
    </r>
    <r>
      <rPr>
        <sz val="12"/>
        <rFont val="宋体"/>
        <family val="3"/>
        <charset val="134"/>
      </rPr>
      <t>016年度预算数</t>
    </r>
    <phoneticPr fontId="2" type="noConversion"/>
  </si>
  <si>
    <t>公务用车购置费</t>
  </si>
  <si>
    <t>公务用车运行维护费</t>
  </si>
  <si>
    <t>公务接待费</t>
  </si>
  <si>
    <t>小计</t>
    <phoneticPr fontId="2" type="noConversion"/>
  </si>
  <si>
    <r>
      <rPr>
        <sz val="11"/>
        <rFont val="仿宋_GB2312"/>
        <family val="3"/>
        <charset val="134"/>
      </rPr>
      <t>因公出国（境）费</t>
    </r>
    <phoneticPr fontId="2" type="noConversion"/>
  </si>
  <si>
    <t>公务用车购置及运行维护费</t>
    <phoneticPr fontId="2" type="noConversion"/>
  </si>
  <si>
    <r>
      <t>2</t>
    </r>
    <r>
      <rPr>
        <sz val="12"/>
        <rFont val="宋体"/>
        <family val="3"/>
        <charset val="134"/>
      </rPr>
      <t>016年度决算数</t>
    </r>
    <phoneticPr fontId="2" type="noConversion"/>
  </si>
  <si>
    <t>注：本表依据财决01表填列。反映部门本年度的总收支和年末结转结余情况。</t>
    <phoneticPr fontId="2" type="noConversion"/>
  </si>
  <si>
    <t>注：本表依据财决03表填列。 反映部门本年度取得的各项收入情况。</t>
    <phoneticPr fontId="2" type="noConversion"/>
  </si>
  <si>
    <t xml:space="preserve">注：本表依据财决04表填列。反映部门本年度各项支出情况。        
</t>
    <phoneticPr fontId="2" type="noConversion"/>
  </si>
  <si>
    <t xml:space="preserve">注：本表依据财决01-1表填列。反映部门本年度一般公共预算财政拨款和政府性基金预算财政拨款的总收支和年末结转结余情况。       
</t>
    <phoneticPr fontId="2" type="noConversion"/>
  </si>
  <si>
    <t xml:space="preserve">注：本表依据财决07表填列。反映部门本年度一般公共预算财政拨款实际支出情况。     
</t>
    <phoneticPr fontId="2" type="noConversion"/>
  </si>
  <si>
    <t>人员经费由工资福利支出和对个人和家庭的补助组成。</t>
    <phoneticPr fontId="20" type="noConversion"/>
  </si>
  <si>
    <t xml:space="preserve">反映部门本年度一般公共预算财政拨款基本支出明细情况
"     
</t>
    <phoneticPr fontId="20" type="noConversion"/>
  </si>
  <si>
    <r>
      <t>注：本表依据财决08-1表填列。</t>
    </r>
    <r>
      <rPr>
        <b/>
        <sz val="11"/>
        <color indexed="10"/>
        <rFont val="宋体"/>
        <family val="3"/>
        <charset val="134"/>
      </rPr>
      <t>特别提醒：按经济科目分类写上款级。</t>
    </r>
    <r>
      <rPr>
        <b/>
        <sz val="11"/>
        <rFont val="宋体"/>
        <family val="3"/>
        <charset val="134"/>
      </rPr>
      <t>举例：工资福利支出→基本工资。经济科目编码：30101 ；工资福利支出→津贴补贴。经济科目编码：30102        
本表反映部门本年度一般公共预算财政拨款基本支出明细情况。</t>
    </r>
    <phoneticPr fontId="2" type="noConversion"/>
  </si>
  <si>
    <r>
      <t>说明</t>
    </r>
    <r>
      <rPr>
        <b/>
        <sz val="11"/>
        <rFont val="宋体"/>
        <family val="3"/>
        <charset val="134"/>
      </rPr>
      <t xml:space="preserve">:本表反映部门本年度“三公”经费支出预决算情况。其中，2016年度预算数为“三公”经费年初预算数，决算数是包括当年一般公共预算财政拨款和以前年度结转资金安排的实际支出。
</t>
    </r>
    <phoneticPr fontId="2" type="noConversion"/>
  </si>
  <si>
    <t>本表依据填报说明附表→“部门决算相关信息统计表”填列。</t>
    <phoneticPr fontId="2" type="noConversion"/>
  </si>
  <si>
    <t>注：本表依据财决09表填列。反映部门本年度政府性基金预算财政拨款收入支出及结转和结余情况。</t>
    <phoneticPr fontId="2" type="noConversion"/>
  </si>
  <si>
    <t>部门：湖南省株洲市石峰区教育局</t>
    <phoneticPr fontId="2" type="noConversion"/>
  </si>
  <si>
    <t>二十一、其他支出</t>
    <phoneticPr fontId="2" type="noConversion"/>
  </si>
  <si>
    <t xml:space="preserve">  行政运行</t>
  </si>
  <si>
    <t xml:space="preserve">  一般行政管理事务</t>
  </si>
  <si>
    <t xml:space="preserve">  其他教育管理事务支出</t>
  </si>
  <si>
    <t xml:space="preserve">  学前教育</t>
  </si>
  <si>
    <t xml:space="preserve">  小学教育</t>
  </si>
  <si>
    <t xml:space="preserve">  初中教育</t>
  </si>
  <si>
    <t xml:space="preserve">  其他普通教育支出</t>
  </si>
  <si>
    <t xml:space="preserve">  其他教育费附加安排的支出</t>
  </si>
  <si>
    <t xml:space="preserve">  其他教育支出</t>
  </si>
  <si>
    <t xml:space="preserve">  科技重大专项</t>
  </si>
  <si>
    <t xml:space="preserve">  其他科学技术支出</t>
  </si>
  <si>
    <t xml:space="preserve">  用于体育事业的彩票公益金支出</t>
  </si>
  <si>
    <t xml:space="preserve">  用于教育事业的彩票公益金支出</t>
  </si>
  <si>
    <t xml:space="preserve">  其他支出</t>
  </si>
  <si>
    <t xml:space="preserve">  培训支出</t>
    <phoneticPr fontId="2" type="noConversion"/>
  </si>
  <si>
    <t xml:space="preserve">  科普活动</t>
    <phoneticPr fontId="2" type="noConversion"/>
  </si>
  <si>
    <t xml:space="preserve">  用于社会福利的彩票公益金支出</t>
    <phoneticPr fontId="2" type="noConversion"/>
  </si>
  <si>
    <t xml:space="preserve">  城市中小学校舍建设</t>
    <phoneticPr fontId="2" type="noConversion"/>
  </si>
  <si>
    <t>部门名称：湖南省株洲市石峰区教育局</t>
    <phoneticPr fontId="2" type="noConversion"/>
  </si>
  <si>
    <t>津贴补贴</t>
  </si>
  <si>
    <t>奖金</t>
  </si>
  <si>
    <t>伙食补助费</t>
  </si>
  <si>
    <t>绩效工资</t>
  </si>
  <si>
    <t>商品和服务支出</t>
  </si>
  <si>
    <t>印刷费</t>
  </si>
  <si>
    <t>水费</t>
  </si>
  <si>
    <t>电费</t>
  </si>
  <si>
    <t>邮电费</t>
  </si>
  <si>
    <t>差旅费</t>
  </si>
  <si>
    <t>维修（护）费</t>
  </si>
  <si>
    <t>租赁费</t>
  </si>
  <si>
    <t>会议费</t>
  </si>
  <si>
    <t>培训费</t>
  </si>
  <si>
    <t>专用材料费</t>
  </si>
  <si>
    <t>劳务费</t>
  </si>
  <si>
    <t>其他交通费用</t>
  </si>
  <si>
    <t>其他商品和服务支出</t>
  </si>
  <si>
    <t>退休费</t>
  </si>
  <si>
    <t>抚恤金</t>
  </si>
  <si>
    <t>医疗费</t>
  </si>
  <si>
    <t>助学金</t>
  </si>
  <si>
    <t>住房公积金</t>
  </si>
  <si>
    <t>其他对个人和家庭的补助支出</t>
  </si>
  <si>
    <t>办公设备购置</t>
  </si>
  <si>
    <t>社会保障缴费</t>
  </si>
  <si>
    <t>金额</t>
    <phoneticPr fontId="20" type="noConversion"/>
  </si>
  <si>
    <t>其他资本性支出</t>
    <phoneticPr fontId="20" type="noConversion"/>
  </si>
  <si>
    <t>教育支出</t>
    <phoneticPr fontId="2" type="noConversion"/>
  </si>
  <si>
    <t>科学技术支出</t>
    <phoneticPr fontId="2" type="noConversion"/>
  </si>
  <si>
    <t>其他支出</t>
    <phoneticPr fontId="2" type="noConversion"/>
  </si>
  <si>
    <t xml:space="preserve"> 教育管理事务</t>
    <phoneticPr fontId="2" type="noConversion"/>
  </si>
  <si>
    <t xml:space="preserve"> 进修及培训</t>
    <phoneticPr fontId="2" type="noConversion"/>
  </si>
  <si>
    <t xml:space="preserve"> 教育费附加安排的支出</t>
    <phoneticPr fontId="2" type="noConversion"/>
  </si>
  <si>
    <t xml:space="preserve"> 其他教育支出</t>
    <phoneticPr fontId="2" type="noConversion"/>
  </si>
  <si>
    <t xml:space="preserve"> 普通教育</t>
    <phoneticPr fontId="2" type="noConversion"/>
  </si>
  <si>
    <t xml:space="preserve"> 科学技术普及</t>
    <phoneticPr fontId="2" type="noConversion"/>
  </si>
  <si>
    <t xml:space="preserve"> 科技重大项目</t>
    <phoneticPr fontId="2" type="noConversion"/>
  </si>
  <si>
    <t xml:space="preserve"> 其他科学技术支出</t>
    <phoneticPr fontId="2" type="noConversion"/>
  </si>
  <si>
    <t xml:space="preserve"> 彩票公益金及对应专项债务收入安排的支出</t>
    <phoneticPr fontId="2" type="noConversion"/>
  </si>
  <si>
    <t xml:space="preserve"> 其他支出</t>
    <phoneticPr fontId="2" type="noConversion"/>
  </si>
  <si>
    <t xml:space="preserve">  城市中小学校舍建设</t>
    <phoneticPr fontId="2" type="noConversion"/>
  </si>
</sst>
</file>

<file path=xl/styles.xml><?xml version="1.0" encoding="utf-8"?>
<styleSheet xmlns="http://schemas.openxmlformats.org/spreadsheetml/2006/main">
  <numFmts count="2">
    <numFmt numFmtId="176" formatCode="0.00_ "/>
    <numFmt numFmtId="177" formatCode="0.00_);[Red]\(0.00\)"/>
  </numFmts>
  <fonts count="40">
    <font>
      <sz val="12"/>
      <name val="宋体"/>
      <charset val="134"/>
    </font>
    <font>
      <sz val="12"/>
      <name val="宋体"/>
      <family val="3"/>
      <charset val="134"/>
    </font>
    <font>
      <sz val="9"/>
      <name val="宋体"/>
      <family val="3"/>
      <charset val="134"/>
    </font>
    <font>
      <sz val="10"/>
      <name val="宋体"/>
      <family val="3"/>
      <charset val="134"/>
    </font>
    <font>
      <sz val="16"/>
      <name val="宋体"/>
      <family val="3"/>
      <charset val="134"/>
    </font>
    <font>
      <sz val="10"/>
      <color indexed="8"/>
      <name val="宋体"/>
      <family val="3"/>
      <charset val="134"/>
    </font>
    <font>
      <sz val="12"/>
      <name val="宋体"/>
      <family val="3"/>
      <charset val="134"/>
    </font>
    <font>
      <sz val="12"/>
      <name val="宋体"/>
      <family val="3"/>
      <charset val="134"/>
    </font>
    <font>
      <sz val="9"/>
      <name val="宋体"/>
      <family val="3"/>
      <charset val="134"/>
    </font>
    <font>
      <sz val="11"/>
      <color indexed="20"/>
      <name val="宋体"/>
      <family val="3"/>
      <charset val="134"/>
    </font>
    <font>
      <sz val="11"/>
      <color indexed="17"/>
      <name val="宋体"/>
      <family val="3"/>
      <charset val="134"/>
    </font>
    <font>
      <sz val="10"/>
      <name val="Arial"/>
      <family val="2"/>
    </font>
    <font>
      <sz val="12"/>
      <name val="宋体"/>
      <family val="3"/>
      <charset val="134"/>
    </font>
    <font>
      <sz val="16"/>
      <name val="华文中宋"/>
      <family val="3"/>
      <charset val="134"/>
    </font>
    <font>
      <sz val="16"/>
      <color indexed="8"/>
      <name val="华文中宋"/>
      <family val="3"/>
      <charset val="134"/>
    </font>
    <font>
      <sz val="11"/>
      <name val="宋体"/>
      <family val="3"/>
      <charset val="134"/>
    </font>
    <font>
      <b/>
      <sz val="11"/>
      <name val="宋体"/>
      <family val="3"/>
      <charset val="134"/>
    </font>
    <font>
      <sz val="10"/>
      <color indexed="8"/>
      <name val="宋体"/>
      <family val="3"/>
      <charset val="134"/>
    </font>
    <font>
      <sz val="16"/>
      <name val="华文中宋"/>
      <family val="3"/>
      <charset val="134"/>
    </font>
    <font>
      <sz val="12"/>
      <name val="宋体"/>
      <family val="3"/>
      <charset val="134"/>
    </font>
    <font>
      <sz val="9"/>
      <name val="宋体"/>
      <family val="3"/>
      <charset val="134"/>
    </font>
    <font>
      <sz val="12"/>
      <name val="黑体"/>
      <family val="3"/>
      <charset val="134"/>
    </font>
    <font>
      <sz val="12"/>
      <name val="Times New Roman"/>
      <family val="1"/>
    </font>
    <font>
      <sz val="10"/>
      <name val="Times New Roman"/>
      <family val="1"/>
    </font>
    <font>
      <sz val="12"/>
      <name val="仿宋"/>
      <family val="3"/>
      <charset val="134"/>
    </font>
    <font>
      <b/>
      <sz val="18"/>
      <name val="仿宋_GB2312"/>
      <family val="3"/>
      <charset val="134"/>
    </font>
    <font>
      <sz val="10"/>
      <name val="仿宋_GB2312"/>
      <family val="3"/>
      <charset val="134"/>
    </font>
    <font>
      <sz val="11"/>
      <name val="仿宋_GB2312"/>
      <family val="3"/>
      <charset val="134"/>
    </font>
    <font>
      <sz val="12"/>
      <name val="仿宋_GB2312"/>
      <family val="3"/>
      <charset val="134"/>
    </font>
    <font>
      <sz val="12"/>
      <name val="宋体"/>
      <family val="3"/>
      <charset val="134"/>
    </font>
    <font>
      <sz val="20"/>
      <name val="宋体"/>
      <family val="3"/>
      <charset val="134"/>
    </font>
    <font>
      <b/>
      <sz val="11"/>
      <name val="宋体"/>
      <family val="3"/>
      <charset val="134"/>
    </font>
    <font>
      <sz val="11"/>
      <color indexed="8"/>
      <name val="宋体"/>
      <family val="3"/>
      <charset val="134"/>
    </font>
    <font>
      <b/>
      <sz val="11"/>
      <color indexed="10"/>
      <name val="宋体"/>
      <family val="3"/>
      <charset val="134"/>
    </font>
    <font>
      <b/>
      <sz val="11"/>
      <name val="仿宋_GB2312"/>
      <family val="3"/>
      <charset val="134"/>
    </font>
    <font>
      <sz val="11"/>
      <color theme="1"/>
      <name val="宋体"/>
      <family val="3"/>
      <charset val="134"/>
      <scheme val="minor"/>
    </font>
    <font>
      <sz val="10"/>
      <color indexed="8"/>
      <name val="宋体"/>
      <family val="3"/>
      <charset val="134"/>
    </font>
    <font>
      <b/>
      <sz val="12"/>
      <name val="宋体"/>
      <family val="3"/>
      <charset val="134"/>
    </font>
    <font>
      <b/>
      <sz val="10"/>
      <name val="宋体"/>
      <family val="3"/>
      <charset val="134"/>
    </font>
    <font>
      <sz val="12"/>
      <name val="宋体"/>
      <family val="3"/>
      <charset val="134"/>
      <scheme val="major"/>
    </font>
  </fonts>
  <fills count="5">
    <fill>
      <patternFill patternType="none"/>
    </fill>
    <fill>
      <patternFill patternType="gray125"/>
    </fill>
    <fill>
      <patternFill patternType="solid">
        <fgColor indexed="45"/>
        <bgColor indexed="64"/>
      </patternFill>
    </fill>
    <fill>
      <patternFill patternType="solid">
        <fgColor indexed="42"/>
        <bgColor indexed="64"/>
      </patternFill>
    </fill>
    <fill>
      <patternFill patternType="solid">
        <fgColor indexed="9"/>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bottom style="thin">
        <color indexed="64"/>
      </bottom>
      <diagonal/>
    </border>
    <border>
      <left/>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style="medium">
        <color indexed="64"/>
      </bottom>
      <diagonal/>
    </border>
  </borders>
  <cellStyleXfs count="23">
    <xf numFmtId="0" fontId="0" fillId="0" borderId="0"/>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1" fillId="0" borderId="0"/>
    <xf numFmtId="0" fontId="1" fillId="0" borderId="0"/>
    <xf numFmtId="0" fontId="35" fillId="0" borderId="0">
      <alignment vertical="center"/>
    </xf>
    <xf numFmtId="0" fontId="6" fillId="0" borderId="0"/>
    <xf numFmtId="0" fontId="12" fillId="0" borderId="0"/>
    <xf numFmtId="0" fontId="7" fillId="0" borderId="0">
      <alignment vertical="center"/>
    </xf>
    <xf numFmtId="0" fontId="7" fillId="0" borderId="0"/>
    <xf numFmtId="0" fontId="12" fillId="0" borderId="0"/>
    <xf numFmtId="0" fontId="2" fillId="0" borderId="0"/>
    <xf numFmtId="0" fontId="1" fillId="0" borderId="0">
      <alignment vertical="center"/>
    </xf>
    <xf numFmtId="0" fontId="2" fillId="0" borderId="0"/>
    <xf numFmtId="0" fontId="1" fillId="0" borderId="0">
      <alignment vertical="center"/>
    </xf>
    <xf numFmtId="0" fontId="10" fillId="3" borderId="0" applyNumberFormat="0" applyBorder="0" applyAlignment="0" applyProtection="0">
      <alignment vertical="center"/>
    </xf>
    <xf numFmtId="0" fontId="10" fillId="3" borderId="0" applyNumberFormat="0" applyBorder="0" applyAlignment="0" applyProtection="0">
      <alignment vertical="center"/>
    </xf>
    <xf numFmtId="0" fontId="10" fillId="3" borderId="0" applyNumberFormat="0" applyBorder="0" applyAlignment="0" applyProtection="0">
      <alignment vertical="center"/>
    </xf>
    <xf numFmtId="0" fontId="10" fillId="3" borderId="0" applyNumberFormat="0" applyBorder="0" applyAlignment="0" applyProtection="0">
      <alignment vertical="center"/>
    </xf>
    <xf numFmtId="0" fontId="11" fillId="0" borderId="0"/>
    <xf numFmtId="0" fontId="22" fillId="0" borderId="0"/>
  </cellStyleXfs>
  <cellXfs count="248">
    <xf numFmtId="0" fontId="0" fillId="0" borderId="0" xfId="0"/>
    <xf numFmtId="0" fontId="4" fillId="0" borderId="0" xfId="14" applyFont="1" applyBorder="1" applyAlignment="1">
      <alignment horizontal="right" vertical="center"/>
    </xf>
    <xf numFmtId="0" fontId="4" fillId="0" borderId="0" xfId="14" applyFont="1" applyAlignment="1">
      <alignment horizontal="right" vertical="center"/>
    </xf>
    <xf numFmtId="0" fontId="1" fillId="4" borderId="0" xfId="14" applyFill="1" applyAlignment="1">
      <alignment horizontal="right" vertical="center"/>
    </xf>
    <xf numFmtId="0" fontId="1" fillId="0" borderId="0" xfId="14" applyBorder="1" applyAlignment="1">
      <alignment horizontal="right" vertical="center"/>
    </xf>
    <xf numFmtId="0" fontId="1" fillId="0" borderId="0" xfId="14" applyAlignment="1">
      <alignment horizontal="right" vertical="center"/>
    </xf>
    <xf numFmtId="0" fontId="5" fillId="4" borderId="0" xfId="14" applyFont="1" applyFill="1" applyAlignment="1">
      <alignment horizontal="left" vertical="center"/>
    </xf>
    <xf numFmtId="0" fontId="3" fillId="0" borderId="0" xfId="14" applyFont="1" applyBorder="1" applyAlignment="1">
      <alignment horizontal="right" vertical="center"/>
    </xf>
    <xf numFmtId="0" fontId="3" fillId="0" borderId="0" xfId="14" applyFont="1" applyAlignment="1">
      <alignment horizontal="right" vertical="center"/>
    </xf>
    <xf numFmtId="0" fontId="4" fillId="0" borderId="0" xfId="0" applyFont="1" applyAlignment="1">
      <alignment horizontal="right" vertical="center"/>
    </xf>
    <xf numFmtId="0" fontId="0" fillId="4" borderId="0" xfId="0" applyFill="1" applyAlignment="1">
      <alignment horizontal="right" vertical="center"/>
    </xf>
    <xf numFmtId="0" fontId="0" fillId="0" borderId="0" xfId="0" applyAlignment="1">
      <alignment horizontal="right" vertical="center"/>
    </xf>
    <xf numFmtId="0" fontId="5" fillId="4" borderId="0" xfId="0" applyFont="1" applyFill="1" applyAlignment="1">
      <alignment horizontal="center" vertical="center"/>
    </xf>
    <xf numFmtId="0" fontId="0" fillId="0" borderId="0" xfId="0" applyBorder="1" applyAlignment="1">
      <alignment horizontal="right" vertical="center" wrapText="1"/>
    </xf>
    <xf numFmtId="0" fontId="0" fillId="0" borderId="0" xfId="0" applyAlignment="1">
      <alignment horizontal="right" vertical="center" wrapText="1"/>
    </xf>
    <xf numFmtId="176" fontId="0" fillId="4" borderId="1" xfId="0" quotePrefix="1" applyNumberFormat="1" applyFill="1" applyBorder="1" applyAlignment="1">
      <alignment horizontal="center" vertical="center"/>
    </xf>
    <xf numFmtId="0" fontId="0" fillId="0" borderId="0" xfId="0" applyBorder="1" applyAlignment="1">
      <alignment horizontal="right" vertical="center"/>
    </xf>
    <xf numFmtId="0" fontId="0" fillId="0" borderId="0" xfId="0" applyAlignment="1">
      <alignment vertical="center"/>
    </xf>
    <xf numFmtId="49" fontId="1" fillId="4" borderId="1" xfId="0" quotePrefix="1" applyNumberFormat="1" applyFont="1" applyFill="1" applyBorder="1" applyAlignment="1">
      <alignment horizontal="center" vertical="center"/>
    </xf>
    <xf numFmtId="49" fontId="1" fillId="4" borderId="1" xfId="0" applyNumberFormat="1" applyFont="1" applyFill="1" applyBorder="1" applyAlignment="1">
      <alignment horizontal="center" vertical="center"/>
    </xf>
    <xf numFmtId="49" fontId="1" fillId="4" borderId="3" xfId="0" applyNumberFormat="1" applyFont="1" applyFill="1" applyBorder="1" applyAlignment="1">
      <alignment horizontal="center" vertical="center"/>
    </xf>
    <xf numFmtId="49" fontId="0" fillId="0" borderId="0" xfId="0" applyNumberFormat="1" applyBorder="1" applyAlignment="1">
      <alignment horizontal="right" vertical="center"/>
    </xf>
    <xf numFmtId="49" fontId="0" fillId="0" borderId="0" xfId="0" applyNumberFormat="1" applyAlignment="1">
      <alignment horizontal="right" vertical="center"/>
    </xf>
    <xf numFmtId="0" fontId="3" fillId="0" borderId="0" xfId="0" applyFont="1" applyAlignment="1">
      <alignment horizontal="left" vertical="center"/>
    </xf>
    <xf numFmtId="0" fontId="3" fillId="0" borderId="0" xfId="0" applyFont="1" applyAlignment="1">
      <alignment horizontal="right" vertical="center"/>
    </xf>
    <xf numFmtId="0" fontId="4" fillId="4" borderId="0" xfId="16" applyFont="1" applyFill="1" applyAlignment="1">
      <alignment vertical="center" wrapText="1"/>
    </xf>
    <xf numFmtId="0" fontId="3" fillId="4" borderId="0" xfId="16" applyFont="1" applyFill="1" applyAlignment="1">
      <alignment horizontal="center" vertical="center" wrapText="1"/>
    </xf>
    <xf numFmtId="0" fontId="3" fillId="4" borderId="0" xfId="16" applyFont="1" applyFill="1" applyAlignment="1">
      <alignment vertical="center" wrapText="1"/>
    </xf>
    <xf numFmtId="0" fontId="1" fillId="0" borderId="0" xfId="16" applyFont="1" applyAlignment="1">
      <alignment horizontal="center" vertical="center" wrapText="1"/>
    </xf>
    <xf numFmtId="0" fontId="1" fillId="0" borderId="1" xfId="16" applyFont="1" applyBorder="1" applyAlignment="1">
      <alignment horizontal="center" vertical="center" wrapText="1"/>
    </xf>
    <xf numFmtId="0" fontId="1" fillId="0" borderId="3" xfId="16" applyFont="1" applyBorder="1" applyAlignment="1">
      <alignment horizontal="center" vertical="center" wrapText="1"/>
    </xf>
    <xf numFmtId="0" fontId="3" fillId="0" borderId="1" xfId="16" applyFont="1" applyBorder="1" applyAlignment="1">
      <alignment vertical="center" wrapText="1"/>
    </xf>
    <xf numFmtId="0" fontId="1" fillId="0" borderId="0" xfId="16" applyFont="1" applyAlignment="1">
      <alignment vertical="center" wrapText="1"/>
    </xf>
    <xf numFmtId="0" fontId="1" fillId="0" borderId="0" xfId="16" applyFont="1" applyAlignment="1">
      <alignment horizontal="left" vertical="center"/>
    </xf>
    <xf numFmtId="0" fontId="1" fillId="0" borderId="0" xfId="16" applyAlignment="1">
      <alignment vertical="center" wrapText="1"/>
    </xf>
    <xf numFmtId="0" fontId="3" fillId="4" borderId="4" xfId="16" applyFont="1" applyFill="1" applyBorder="1" applyAlignment="1">
      <alignment vertical="center" wrapText="1"/>
    </xf>
    <xf numFmtId="176" fontId="0" fillId="0" borderId="1" xfId="0" applyNumberFormat="1" applyFill="1" applyBorder="1" applyAlignment="1">
      <alignment horizontal="right" vertical="center"/>
    </xf>
    <xf numFmtId="176" fontId="0" fillId="0" borderId="3" xfId="0" applyNumberFormat="1" applyFill="1" applyBorder="1" applyAlignment="1">
      <alignment horizontal="right" vertical="center"/>
    </xf>
    <xf numFmtId="176" fontId="0" fillId="0" borderId="2" xfId="0" applyNumberFormat="1" applyFill="1" applyBorder="1" applyAlignment="1">
      <alignment horizontal="right" vertical="center"/>
    </xf>
    <xf numFmtId="176" fontId="0" fillId="0" borderId="5" xfId="0" applyNumberFormat="1" applyFill="1" applyBorder="1" applyAlignment="1">
      <alignment horizontal="right" vertical="center"/>
    </xf>
    <xf numFmtId="4" fontId="1" fillId="0" borderId="1" xfId="16" applyNumberFormat="1" applyFont="1" applyFill="1" applyBorder="1" applyAlignment="1">
      <alignment horizontal="center" vertical="center" wrapText="1"/>
    </xf>
    <xf numFmtId="4" fontId="1" fillId="0" borderId="3" xfId="16" applyNumberFormat="1" applyFont="1" applyFill="1" applyBorder="1" applyAlignment="1">
      <alignment horizontal="center" vertical="center" wrapText="1"/>
    </xf>
    <xf numFmtId="0" fontId="1" fillId="0" borderId="1" xfId="16" applyFont="1" applyFill="1" applyBorder="1" applyAlignment="1">
      <alignment vertical="center" wrapText="1"/>
    </xf>
    <xf numFmtId="4" fontId="1" fillId="0" borderId="1" xfId="16" applyNumberFormat="1" applyFont="1" applyFill="1" applyBorder="1" applyAlignment="1">
      <alignment vertical="center" wrapText="1"/>
    </xf>
    <xf numFmtId="0" fontId="1" fillId="0" borderId="3" xfId="16" applyFont="1" applyFill="1" applyBorder="1" applyAlignment="1">
      <alignment vertical="center" wrapText="1"/>
    </xf>
    <xf numFmtId="0" fontId="5" fillId="4" borderId="0" xfId="14" applyFont="1" applyFill="1" applyAlignment="1">
      <alignment horizontal="right" vertical="center"/>
    </xf>
    <xf numFmtId="0" fontId="3" fillId="4" borderId="0" xfId="16" applyFont="1" applyFill="1" applyBorder="1" applyAlignment="1">
      <alignment vertical="center" wrapText="1"/>
    </xf>
    <xf numFmtId="49" fontId="0" fillId="4" borderId="3" xfId="0" applyNumberFormat="1" applyFill="1" applyBorder="1" applyAlignment="1">
      <alignment horizontal="center" vertical="center"/>
    </xf>
    <xf numFmtId="0" fontId="1" fillId="0" borderId="6" xfId="16" applyFont="1" applyBorder="1" applyAlignment="1">
      <alignment horizontal="center" vertical="center" wrapText="1"/>
    </xf>
    <xf numFmtId="176" fontId="15" fillId="4" borderId="1" xfId="14" quotePrefix="1" applyNumberFormat="1" applyFont="1" applyFill="1" applyBorder="1" applyAlignment="1">
      <alignment horizontal="center" vertical="center"/>
    </xf>
    <xf numFmtId="176" fontId="15" fillId="0" borderId="8" xfId="14" quotePrefix="1" applyNumberFormat="1" applyFont="1" applyFill="1" applyBorder="1" applyAlignment="1">
      <alignment horizontal="left" vertical="center"/>
    </xf>
    <xf numFmtId="176" fontId="15" fillId="0" borderId="1" xfId="14" applyNumberFormat="1" applyFont="1" applyFill="1" applyBorder="1" applyAlignment="1">
      <alignment horizontal="right" vertical="center"/>
    </xf>
    <xf numFmtId="0" fontId="15" fillId="4" borderId="1" xfId="14" quotePrefix="1" applyNumberFormat="1" applyFont="1" applyFill="1" applyBorder="1" applyAlignment="1">
      <alignment horizontal="center" vertical="center"/>
    </xf>
    <xf numFmtId="176" fontId="15" fillId="0" borderId="3" xfId="14" applyNumberFormat="1" applyFont="1" applyFill="1" applyBorder="1" applyAlignment="1">
      <alignment horizontal="right" vertical="center"/>
    </xf>
    <xf numFmtId="176" fontId="15" fillId="4" borderId="8" xfId="14" applyNumberFormat="1" applyFont="1" applyFill="1" applyBorder="1" applyAlignment="1">
      <alignment horizontal="left" vertical="center"/>
    </xf>
    <xf numFmtId="176" fontId="15" fillId="4" borderId="8" xfId="14" quotePrefix="1" applyNumberFormat="1" applyFont="1" applyFill="1" applyBorder="1" applyAlignment="1">
      <alignment horizontal="left" vertical="center"/>
    </xf>
    <xf numFmtId="176" fontId="15" fillId="0" borderId="8" xfId="14" applyNumberFormat="1" applyFont="1" applyFill="1" applyBorder="1" applyAlignment="1">
      <alignment horizontal="left" vertical="center"/>
    </xf>
    <xf numFmtId="176" fontId="15" fillId="0" borderId="1" xfId="14" applyNumberFormat="1" applyFont="1" applyFill="1" applyBorder="1" applyAlignment="1">
      <alignment horizontal="left" vertical="center"/>
    </xf>
    <xf numFmtId="176" fontId="16" fillId="0" borderId="8" xfId="14" quotePrefix="1" applyNumberFormat="1" applyFont="1" applyFill="1" applyBorder="1" applyAlignment="1">
      <alignment horizontal="center" vertical="center"/>
    </xf>
    <xf numFmtId="176" fontId="16" fillId="0" borderId="6" xfId="14" quotePrefix="1" applyNumberFormat="1" applyFont="1" applyFill="1" applyBorder="1" applyAlignment="1">
      <alignment horizontal="center" vertical="center"/>
    </xf>
    <xf numFmtId="176" fontId="16" fillId="0" borderId="9" xfId="14" quotePrefix="1" applyNumberFormat="1" applyFont="1" applyFill="1" applyBorder="1" applyAlignment="1">
      <alignment vertical="center"/>
    </xf>
    <xf numFmtId="176" fontId="15" fillId="0" borderId="9" xfId="14" quotePrefix="1" applyNumberFormat="1" applyFont="1" applyFill="1" applyBorder="1" applyAlignment="1">
      <alignment vertical="center"/>
    </xf>
    <xf numFmtId="176" fontId="15" fillId="0" borderId="10" xfId="14" applyNumberFormat="1" applyFont="1" applyFill="1" applyBorder="1" applyAlignment="1">
      <alignment horizontal="right" vertical="center"/>
    </xf>
    <xf numFmtId="176" fontId="15" fillId="0" borderId="11" xfId="14" quotePrefix="1" applyNumberFormat="1" applyFont="1" applyFill="1" applyBorder="1" applyAlignment="1">
      <alignment vertical="center"/>
    </xf>
    <xf numFmtId="176" fontId="16" fillId="4" borderId="12" xfId="14" quotePrefix="1" applyNumberFormat="1" applyFont="1" applyFill="1" applyBorder="1" applyAlignment="1">
      <alignment horizontal="center" vertical="center"/>
    </xf>
    <xf numFmtId="176" fontId="16" fillId="4" borderId="7" xfId="14" quotePrefix="1" applyNumberFormat="1" applyFont="1" applyFill="1" applyBorder="1" applyAlignment="1">
      <alignment horizontal="center" vertical="center"/>
    </xf>
    <xf numFmtId="176" fontId="16" fillId="0" borderId="13" xfId="14" quotePrefix="1" applyNumberFormat="1" applyFont="1" applyFill="1" applyBorder="1" applyAlignment="1">
      <alignment vertical="center"/>
    </xf>
    <xf numFmtId="176" fontId="15" fillId="0" borderId="8" xfId="14" applyNumberFormat="1" applyFont="1" applyFill="1" applyBorder="1" applyAlignment="1">
      <alignment horizontal="center" vertical="center"/>
    </xf>
    <xf numFmtId="176" fontId="15" fillId="0" borderId="14" xfId="14" applyNumberFormat="1" applyFont="1" applyFill="1" applyBorder="1" applyAlignment="1">
      <alignment horizontal="center" vertical="center"/>
    </xf>
    <xf numFmtId="0" fontId="15" fillId="4" borderId="6" xfId="14" quotePrefix="1" applyNumberFormat="1" applyFont="1" applyFill="1" applyBorder="1" applyAlignment="1">
      <alignment horizontal="center" vertical="center"/>
    </xf>
    <xf numFmtId="0" fontId="15" fillId="4" borderId="15" xfId="14" quotePrefix="1" applyNumberFormat="1" applyFont="1" applyFill="1" applyBorder="1" applyAlignment="1">
      <alignment horizontal="center" vertical="center"/>
    </xf>
    <xf numFmtId="0" fontId="15" fillId="4" borderId="16" xfId="14" quotePrefix="1" applyNumberFormat="1" applyFont="1" applyFill="1" applyBorder="1" applyAlignment="1">
      <alignment horizontal="center" vertical="center"/>
    </xf>
    <xf numFmtId="176" fontId="15" fillId="0" borderId="6" xfId="14" applyNumberFormat="1" applyFont="1" applyFill="1" applyBorder="1" applyAlignment="1">
      <alignment horizontal="center" vertical="center"/>
    </xf>
    <xf numFmtId="176" fontId="0" fillId="4" borderId="1" xfId="14" applyNumberFormat="1" applyFont="1" applyFill="1" applyBorder="1" applyAlignment="1">
      <alignment horizontal="center" vertical="center"/>
    </xf>
    <xf numFmtId="0" fontId="17" fillId="4" borderId="0" xfId="14" applyFont="1" applyFill="1" applyAlignment="1">
      <alignment horizontal="right" vertical="center"/>
    </xf>
    <xf numFmtId="49" fontId="0" fillId="4" borderId="1" xfId="14" applyNumberFormat="1" applyFont="1" applyFill="1" applyBorder="1" applyAlignment="1">
      <alignment horizontal="center" vertical="center" wrapText="1"/>
    </xf>
    <xf numFmtId="49" fontId="0" fillId="4" borderId="3" xfId="14" applyNumberFormat="1" applyFont="1" applyFill="1" applyBorder="1" applyAlignment="1">
      <alignment horizontal="center" vertical="center" wrapText="1"/>
    </xf>
    <xf numFmtId="0" fontId="21" fillId="0" borderId="0" xfId="14" applyFont="1" applyAlignment="1">
      <alignment horizontal="left" vertical="center"/>
    </xf>
    <xf numFmtId="176" fontId="1" fillId="4" borderId="8" xfId="14" quotePrefix="1" applyNumberFormat="1" applyFont="1" applyFill="1" applyBorder="1" applyAlignment="1">
      <alignment horizontal="center" vertical="center"/>
    </xf>
    <xf numFmtId="176" fontId="3" fillId="4" borderId="1" xfId="14" quotePrefix="1" applyNumberFormat="1" applyFont="1" applyFill="1" applyBorder="1" applyAlignment="1">
      <alignment horizontal="center" vertical="center"/>
    </xf>
    <xf numFmtId="176" fontId="1" fillId="4" borderId="1" xfId="14" applyNumberFormat="1" applyFont="1" applyFill="1" applyBorder="1" applyAlignment="1">
      <alignment horizontal="center" vertical="center"/>
    </xf>
    <xf numFmtId="176" fontId="1" fillId="4" borderId="1" xfId="14" quotePrefix="1" applyNumberFormat="1" applyFont="1" applyFill="1" applyBorder="1" applyAlignment="1">
      <alignment horizontal="center" vertical="center"/>
    </xf>
    <xf numFmtId="176" fontId="1" fillId="4" borderId="3" xfId="14" applyNumberFormat="1" applyFont="1" applyFill="1" applyBorder="1" applyAlignment="1">
      <alignment horizontal="center" vertical="center"/>
    </xf>
    <xf numFmtId="176" fontId="1" fillId="4" borderId="3" xfId="14" quotePrefix="1" applyNumberFormat="1" applyFont="1" applyFill="1" applyBorder="1" applyAlignment="1">
      <alignment horizontal="center" vertical="center"/>
    </xf>
    <xf numFmtId="176" fontId="15" fillId="4" borderId="1" xfId="14" quotePrefix="1" applyNumberFormat="1" applyFont="1" applyFill="1" applyBorder="1" applyAlignment="1">
      <alignment horizontal="left" vertical="center"/>
    </xf>
    <xf numFmtId="176" fontId="15" fillId="0" borderId="6" xfId="14" quotePrefix="1" applyNumberFormat="1" applyFont="1" applyFill="1" applyBorder="1" applyAlignment="1">
      <alignment horizontal="left" vertical="center"/>
    </xf>
    <xf numFmtId="176" fontId="15" fillId="0" borderId="9" xfId="14" applyNumberFormat="1" applyFont="1" applyFill="1" applyBorder="1" applyAlignment="1">
      <alignment horizontal="center" vertical="center"/>
    </xf>
    <xf numFmtId="176" fontId="15" fillId="0" borderId="6" xfId="14" applyNumberFormat="1" applyFont="1" applyFill="1" applyBorder="1" applyAlignment="1">
      <alignment horizontal="left" vertical="center"/>
    </xf>
    <xf numFmtId="176" fontId="15" fillId="0" borderId="14" xfId="14" applyNumberFormat="1" applyFont="1" applyFill="1" applyBorder="1" applyAlignment="1">
      <alignment horizontal="left" vertical="center"/>
    </xf>
    <xf numFmtId="176" fontId="15" fillId="0" borderId="17" xfId="14" applyNumberFormat="1" applyFont="1" applyFill="1" applyBorder="1" applyAlignment="1">
      <alignment horizontal="left" vertical="center"/>
    </xf>
    <xf numFmtId="49" fontId="1" fillId="4" borderId="1" xfId="14" quotePrefix="1" applyNumberFormat="1" applyFont="1" applyFill="1" applyBorder="1" applyAlignment="1">
      <alignment horizontal="center" vertical="center"/>
    </xf>
    <xf numFmtId="49" fontId="1" fillId="4" borderId="3" xfId="14" quotePrefix="1" applyNumberFormat="1" applyFont="1" applyFill="1" applyBorder="1" applyAlignment="1">
      <alignment horizontal="center" vertical="center"/>
    </xf>
    <xf numFmtId="0" fontId="2" fillId="0" borderId="0" xfId="13"/>
    <xf numFmtId="0" fontId="23" fillId="0" borderId="0" xfId="15" applyFont="1" applyAlignment="1">
      <alignment horizontal="center" vertical="center" wrapText="1"/>
    </xf>
    <xf numFmtId="0" fontId="25" fillId="0" borderId="0" xfId="15" applyNumberFormat="1" applyFont="1" applyFill="1" applyAlignment="1" applyProtection="1">
      <alignment horizontal="center" vertical="center"/>
    </xf>
    <xf numFmtId="0" fontId="1" fillId="0" borderId="1" xfId="16" applyFont="1" applyBorder="1" applyAlignment="1">
      <alignment horizontal="left" vertical="center" wrapText="1"/>
    </xf>
    <xf numFmtId="0" fontId="3" fillId="0" borderId="1" xfId="16" applyFont="1" applyBorder="1" applyAlignment="1">
      <alignment horizontal="left" vertical="center" wrapText="1"/>
    </xf>
    <xf numFmtId="0" fontId="19" fillId="0" borderId="1" xfId="16" applyFont="1" applyBorder="1" applyAlignment="1">
      <alignment horizontal="center" vertical="center" wrapText="1"/>
    </xf>
    <xf numFmtId="0" fontId="1" fillId="0" borderId="1" xfId="16" applyFont="1" applyFill="1" applyBorder="1" applyAlignment="1">
      <alignment horizontal="center" vertical="center" wrapText="1"/>
    </xf>
    <xf numFmtId="0" fontId="3" fillId="4" borderId="0" xfId="16" applyFont="1" applyFill="1" applyBorder="1" applyAlignment="1">
      <alignment horizontal="center" vertical="center" wrapText="1"/>
    </xf>
    <xf numFmtId="0" fontId="27" fillId="4" borderId="1" xfId="13" applyFont="1" applyFill="1" applyBorder="1" applyAlignment="1">
      <alignment horizontal="center" vertical="center" wrapText="1"/>
    </xf>
    <xf numFmtId="0" fontId="24" fillId="4" borderId="1" xfId="13" applyFont="1" applyFill="1" applyBorder="1" applyAlignment="1">
      <alignment horizontal="center" vertical="center" wrapText="1"/>
    </xf>
    <xf numFmtId="0" fontId="2" fillId="0" borderId="1" xfId="13" applyFont="1" applyBorder="1" applyAlignment="1">
      <alignment horizontal="center" vertical="center" wrapText="1"/>
    </xf>
    <xf numFmtId="0" fontId="2" fillId="0" borderId="1" xfId="13" applyBorder="1" applyAlignment="1">
      <alignment horizontal="center" vertical="center" wrapText="1"/>
    </xf>
    <xf numFmtId="0" fontId="19" fillId="0" borderId="8" xfId="16" applyFont="1" applyBorder="1" applyAlignment="1">
      <alignment horizontal="center" vertical="center" wrapText="1"/>
    </xf>
    <xf numFmtId="0" fontId="1" fillId="0" borderId="1" xfId="16" applyFont="1" applyBorder="1" applyAlignment="1">
      <alignment horizontal="center" vertical="center" wrapText="1"/>
    </xf>
    <xf numFmtId="0" fontId="1" fillId="0" borderId="8" xfId="16" applyFont="1" applyBorder="1" applyAlignment="1">
      <alignment horizontal="center" vertical="center" wrapText="1"/>
    </xf>
    <xf numFmtId="0" fontId="36" fillId="4" borderId="0" xfId="14" applyFont="1" applyFill="1" applyAlignment="1">
      <alignment horizontal="left" vertical="center"/>
    </xf>
    <xf numFmtId="176" fontId="29" fillId="0" borderId="1" xfId="14" applyNumberFormat="1" applyFont="1" applyFill="1" applyBorder="1" applyAlignment="1">
      <alignment horizontal="left" vertical="center"/>
    </xf>
    <xf numFmtId="176" fontId="31" fillId="0" borderId="2" xfId="14" applyNumberFormat="1" applyFont="1" applyFill="1" applyBorder="1" applyAlignment="1">
      <alignment horizontal="right" vertical="center"/>
    </xf>
    <xf numFmtId="0" fontId="1" fillId="0" borderId="1" xfId="16" applyFont="1" applyBorder="1" applyAlignment="1">
      <alignment horizontal="center" vertical="center" wrapText="1"/>
    </xf>
    <xf numFmtId="176" fontId="3" fillId="4" borderId="1" xfId="0" applyNumberFormat="1" applyFont="1" applyFill="1" applyBorder="1" applyAlignment="1">
      <alignment horizontal="left" vertical="center"/>
    </xf>
    <xf numFmtId="176" fontId="0" fillId="0" borderId="0" xfId="0" applyNumberFormat="1" applyBorder="1" applyAlignment="1">
      <alignment horizontal="right" vertical="center"/>
    </xf>
    <xf numFmtId="0" fontId="26" fillId="0" borderId="29" xfId="15" applyFont="1" applyBorder="1" applyAlignment="1">
      <alignment vertical="center" wrapText="1"/>
    </xf>
    <xf numFmtId="177" fontId="15" fillId="4" borderId="6" xfId="14" quotePrefix="1" applyNumberFormat="1" applyFont="1" applyFill="1" applyBorder="1" applyAlignment="1">
      <alignment horizontal="right" vertical="center"/>
    </xf>
    <xf numFmtId="177" fontId="15" fillId="0" borderId="3" xfId="14" applyNumberFormat="1" applyFont="1" applyFill="1" applyBorder="1" applyAlignment="1">
      <alignment horizontal="right" vertical="center"/>
    </xf>
    <xf numFmtId="177" fontId="15" fillId="4" borderId="15" xfId="14" quotePrefix="1" applyNumberFormat="1" applyFont="1" applyFill="1" applyBorder="1" applyAlignment="1">
      <alignment horizontal="right" vertical="center"/>
    </xf>
    <xf numFmtId="177" fontId="15" fillId="4" borderId="1" xfId="14" quotePrefix="1" applyNumberFormat="1" applyFont="1" applyFill="1" applyBorder="1" applyAlignment="1">
      <alignment horizontal="right" vertical="center"/>
    </xf>
    <xf numFmtId="177" fontId="15" fillId="0" borderId="9" xfId="14" applyNumberFormat="1" applyFont="1" applyFill="1" applyBorder="1" applyAlignment="1">
      <alignment horizontal="right" vertical="center"/>
    </xf>
    <xf numFmtId="176" fontId="16" fillId="0" borderId="2" xfId="14" applyNumberFormat="1" applyFont="1" applyFill="1" applyBorder="1" applyAlignment="1">
      <alignment horizontal="right" vertical="center"/>
    </xf>
    <xf numFmtId="4" fontId="1" fillId="0" borderId="3" xfId="16" applyNumberFormat="1" applyFont="1" applyFill="1" applyBorder="1" applyAlignment="1">
      <alignment vertical="center" wrapText="1"/>
    </xf>
    <xf numFmtId="4" fontId="1" fillId="0" borderId="1" xfId="16" applyNumberFormat="1" applyFont="1" applyFill="1" applyBorder="1" applyAlignment="1">
      <alignment horizontal="right" vertical="center" wrapText="1"/>
    </xf>
    <xf numFmtId="176" fontId="3" fillId="4" borderId="2" xfId="0" applyNumberFormat="1" applyFont="1" applyFill="1" applyBorder="1" applyAlignment="1">
      <alignment horizontal="left" vertical="center"/>
    </xf>
    <xf numFmtId="0" fontId="1" fillId="0" borderId="3" xfId="16" applyFont="1" applyFill="1" applyBorder="1" applyAlignment="1">
      <alignment horizontal="center" vertical="center" wrapText="1"/>
    </xf>
    <xf numFmtId="0" fontId="1" fillId="0" borderId="8" xfId="16" applyFont="1" applyBorder="1" applyAlignment="1">
      <alignment horizontal="left" vertical="center" wrapText="1"/>
    </xf>
    <xf numFmtId="0" fontId="37" fillId="0" borderId="8" xfId="16" applyFont="1" applyBorder="1" applyAlignment="1">
      <alignment horizontal="left" vertical="center" wrapText="1"/>
    </xf>
    <xf numFmtId="0" fontId="37" fillId="0" borderId="1" xfId="16" applyFont="1" applyBorder="1" applyAlignment="1">
      <alignment horizontal="left" vertical="center" wrapText="1"/>
    </xf>
    <xf numFmtId="0" fontId="38" fillId="0" borderId="1" xfId="16" applyFont="1" applyBorder="1" applyAlignment="1">
      <alignment horizontal="left" vertical="center" wrapText="1"/>
    </xf>
    <xf numFmtId="0" fontId="37" fillId="0" borderId="1" xfId="16" applyFont="1" applyBorder="1" applyAlignment="1">
      <alignment horizontal="right" vertical="center" wrapText="1"/>
    </xf>
    <xf numFmtId="0" fontId="37" fillId="0" borderId="1" xfId="16" applyFont="1" applyFill="1" applyBorder="1" applyAlignment="1">
      <alignment horizontal="right" vertical="center" wrapText="1"/>
    </xf>
    <xf numFmtId="0" fontId="1" fillId="0" borderId="1" xfId="16" applyFont="1" applyFill="1" applyBorder="1" applyAlignment="1">
      <alignment horizontal="right" vertical="center" wrapText="1"/>
    </xf>
    <xf numFmtId="0" fontId="1" fillId="0" borderId="1" xfId="16" applyFont="1" applyBorder="1" applyAlignment="1">
      <alignment horizontal="right" vertical="center" wrapText="1"/>
    </xf>
    <xf numFmtId="4" fontId="1" fillId="0" borderId="3" xfId="16" applyNumberFormat="1" applyFont="1" applyFill="1" applyBorder="1" applyAlignment="1">
      <alignment horizontal="right" vertical="center" wrapText="1"/>
    </xf>
    <xf numFmtId="0" fontId="1" fillId="0" borderId="3" xfId="16" applyFont="1" applyFill="1" applyBorder="1" applyAlignment="1">
      <alignment horizontal="right" vertical="center" wrapText="1"/>
    </xf>
    <xf numFmtId="0" fontId="37" fillId="0" borderId="3" xfId="16" applyFont="1" applyFill="1" applyBorder="1" applyAlignment="1">
      <alignment horizontal="right" vertical="center" wrapText="1"/>
    </xf>
    <xf numFmtId="0" fontId="39" fillId="4" borderId="1" xfId="13" applyFont="1" applyFill="1" applyBorder="1" applyAlignment="1">
      <alignment horizontal="center" vertical="center" wrapText="1"/>
    </xf>
    <xf numFmtId="176" fontId="37" fillId="0" borderId="3" xfId="16" applyNumberFormat="1" applyFont="1" applyBorder="1" applyAlignment="1">
      <alignment horizontal="right" vertical="center" wrapText="1"/>
    </xf>
    <xf numFmtId="176" fontId="3" fillId="4" borderId="1" xfId="0" applyNumberFormat="1" applyFont="1" applyFill="1" applyBorder="1" applyAlignment="1">
      <alignment horizontal="left" vertical="center" shrinkToFit="1"/>
    </xf>
    <xf numFmtId="4" fontId="1" fillId="0" borderId="1" xfId="16" applyNumberFormat="1" applyFont="1" applyBorder="1" applyAlignment="1">
      <alignment horizontal="right" vertical="center" wrapText="1"/>
    </xf>
    <xf numFmtId="4" fontId="1" fillId="0" borderId="5" xfId="16" applyNumberFormat="1" applyFont="1" applyFill="1" applyBorder="1" applyAlignment="1">
      <alignment vertical="center" wrapText="1"/>
    </xf>
    <xf numFmtId="0" fontId="14" fillId="0" borderId="0" xfId="14" applyFont="1" applyFill="1" applyAlignment="1">
      <alignment horizontal="center" vertical="center"/>
    </xf>
    <xf numFmtId="176" fontId="1" fillId="4" borderId="19" xfId="14" quotePrefix="1" applyNumberFormat="1" applyFont="1" applyFill="1" applyBorder="1" applyAlignment="1">
      <alignment horizontal="center" vertical="center"/>
    </xf>
    <xf numFmtId="176" fontId="1" fillId="4" borderId="20" xfId="14" quotePrefix="1" applyNumberFormat="1" applyFont="1" applyFill="1" applyBorder="1" applyAlignment="1">
      <alignment horizontal="center" vertical="center"/>
    </xf>
    <xf numFmtId="176" fontId="1" fillId="4" borderId="21" xfId="14" quotePrefix="1" applyNumberFormat="1" applyFont="1" applyFill="1" applyBorder="1" applyAlignment="1">
      <alignment horizontal="center" vertical="center"/>
    </xf>
    <xf numFmtId="0" fontId="31" fillId="0" borderId="22" xfId="14" applyFont="1" applyBorder="1" applyAlignment="1">
      <alignment horizontal="left" vertical="center" wrapText="1"/>
    </xf>
    <xf numFmtId="0" fontId="31" fillId="0" borderId="22" xfId="14" applyFont="1" applyBorder="1" applyAlignment="1">
      <alignment horizontal="left" vertical="center"/>
    </xf>
    <xf numFmtId="0" fontId="14" fillId="0" borderId="0" xfId="0" applyFont="1" applyFill="1" applyAlignment="1">
      <alignment horizontal="center" vertical="center"/>
    </xf>
    <xf numFmtId="176" fontId="0" fillId="4" borderId="18" xfId="0" quotePrefix="1" applyNumberFormat="1" applyFill="1" applyBorder="1" applyAlignment="1">
      <alignment horizontal="center" vertical="center" wrapText="1"/>
    </xf>
    <xf numFmtId="176" fontId="0" fillId="4" borderId="23" xfId="0" quotePrefix="1" applyNumberFormat="1" applyFill="1" applyBorder="1" applyAlignment="1">
      <alignment horizontal="center" vertical="center" wrapText="1"/>
    </xf>
    <xf numFmtId="176" fontId="0" fillId="4" borderId="24" xfId="0" quotePrefix="1" applyNumberFormat="1" applyFill="1" applyBorder="1" applyAlignment="1">
      <alignment horizontal="center" vertical="center" wrapText="1"/>
    </xf>
    <xf numFmtId="0" fontId="3" fillId="4" borderId="32" xfId="0" applyNumberFormat="1" applyFont="1" applyFill="1" applyBorder="1" applyAlignment="1">
      <alignment horizontal="left" vertical="center"/>
    </xf>
    <xf numFmtId="0" fontId="3" fillId="4" borderId="33" xfId="0" applyNumberFormat="1" applyFont="1" applyFill="1" applyBorder="1" applyAlignment="1">
      <alignment horizontal="left" vertical="center"/>
    </xf>
    <xf numFmtId="176" fontId="0" fillId="4" borderId="25" xfId="0" quotePrefix="1" applyNumberFormat="1" applyFill="1" applyBorder="1" applyAlignment="1">
      <alignment horizontal="center" vertical="center" wrapText="1"/>
    </xf>
    <xf numFmtId="176" fontId="0" fillId="4" borderId="26" xfId="0" quotePrefix="1" applyNumberFormat="1" applyFill="1" applyBorder="1" applyAlignment="1">
      <alignment horizontal="center" vertical="center" wrapText="1"/>
    </xf>
    <xf numFmtId="176" fontId="0" fillId="4" borderId="27" xfId="0" quotePrefix="1" applyNumberFormat="1" applyFill="1" applyBorder="1" applyAlignment="1">
      <alignment horizontal="center" vertical="center" wrapText="1"/>
    </xf>
    <xf numFmtId="176" fontId="19" fillId="4" borderId="14" xfId="0" applyNumberFormat="1" applyFont="1" applyFill="1" applyBorder="1" applyAlignment="1">
      <alignment horizontal="center" vertical="center" wrapText="1"/>
    </xf>
    <xf numFmtId="176" fontId="0" fillId="4" borderId="16" xfId="0" quotePrefix="1" applyNumberFormat="1" applyFill="1" applyBorder="1" applyAlignment="1">
      <alignment horizontal="center" vertical="center" wrapText="1"/>
    </xf>
    <xf numFmtId="176" fontId="0" fillId="4" borderId="28" xfId="0" quotePrefix="1" applyNumberFormat="1" applyFill="1" applyBorder="1" applyAlignment="1">
      <alignment horizontal="center" vertical="center" wrapText="1"/>
    </xf>
    <xf numFmtId="176" fontId="0" fillId="4" borderId="29" xfId="0" quotePrefix="1" applyNumberFormat="1" applyFill="1" applyBorder="1" applyAlignment="1">
      <alignment horizontal="center" vertical="center" wrapText="1"/>
    </xf>
    <xf numFmtId="176" fontId="0" fillId="4" borderId="10" xfId="0" quotePrefix="1" applyNumberFormat="1" applyFill="1" applyBorder="1" applyAlignment="1">
      <alignment horizontal="center" vertical="center" wrapText="1"/>
    </xf>
    <xf numFmtId="0" fontId="16" fillId="0" borderId="22" xfId="0" applyFont="1" applyBorder="1" applyAlignment="1">
      <alignment horizontal="left" vertical="center" wrapText="1"/>
    </xf>
    <xf numFmtId="0" fontId="16" fillId="0" borderId="22" xfId="0" applyFont="1" applyBorder="1" applyAlignment="1">
      <alignment horizontal="left" vertical="center"/>
    </xf>
    <xf numFmtId="0" fontId="3" fillId="4" borderId="12" xfId="0" applyNumberFormat="1" applyFont="1" applyFill="1" applyBorder="1" applyAlignment="1">
      <alignment horizontal="left" vertical="center"/>
    </xf>
    <xf numFmtId="0" fontId="3" fillId="4" borderId="39" xfId="0" applyNumberFormat="1" applyFont="1" applyFill="1" applyBorder="1" applyAlignment="1">
      <alignment horizontal="left" vertical="center"/>
    </xf>
    <xf numFmtId="176" fontId="0" fillId="4" borderId="30" xfId="0" quotePrefix="1" applyNumberFormat="1" applyFill="1" applyBorder="1" applyAlignment="1">
      <alignment horizontal="center" vertical="center" wrapText="1"/>
    </xf>
    <xf numFmtId="176" fontId="0" fillId="4" borderId="31" xfId="0" quotePrefix="1" applyNumberFormat="1" applyFill="1" applyBorder="1" applyAlignment="1">
      <alignment horizontal="center" vertical="center" wrapText="1"/>
    </xf>
    <xf numFmtId="176" fontId="0" fillId="0" borderId="25" xfId="0" quotePrefix="1" applyNumberFormat="1" applyFill="1" applyBorder="1" applyAlignment="1">
      <alignment horizontal="center" vertical="center" wrapText="1"/>
    </xf>
    <xf numFmtId="176" fontId="0" fillId="0" borderId="26" xfId="0" quotePrefix="1" applyNumberFormat="1" applyFill="1" applyBorder="1" applyAlignment="1">
      <alignment horizontal="center" vertical="center" wrapText="1"/>
    </xf>
    <xf numFmtId="176" fontId="0" fillId="0" borderId="27" xfId="0" quotePrefix="1" applyNumberFormat="1" applyFill="1" applyBorder="1" applyAlignment="1">
      <alignment horizontal="center" vertical="center" wrapText="1"/>
    </xf>
    <xf numFmtId="176" fontId="0" fillId="4" borderId="32" xfId="0" quotePrefix="1" applyNumberFormat="1" applyFill="1" applyBorder="1" applyAlignment="1">
      <alignment horizontal="center" vertical="center"/>
    </xf>
    <xf numFmtId="176" fontId="0" fillId="4" borderId="15" xfId="0" quotePrefix="1" applyNumberFormat="1" applyFill="1" applyBorder="1" applyAlignment="1">
      <alignment horizontal="center" vertical="center"/>
    </xf>
    <xf numFmtId="176" fontId="0" fillId="4" borderId="33" xfId="0" quotePrefix="1" applyNumberFormat="1" applyFill="1" applyBorder="1" applyAlignment="1">
      <alignment horizontal="center" vertical="center"/>
    </xf>
    <xf numFmtId="176" fontId="0" fillId="4" borderId="28" xfId="0" quotePrefix="1" applyNumberFormat="1" applyFill="1" applyBorder="1" applyAlignment="1">
      <alignment horizontal="center" vertical="center"/>
    </xf>
    <xf numFmtId="176" fontId="0" fillId="4" borderId="29" xfId="0" quotePrefix="1" applyNumberFormat="1" applyFill="1" applyBorder="1" applyAlignment="1">
      <alignment horizontal="center" vertical="center"/>
    </xf>
    <xf numFmtId="176" fontId="0" fillId="4" borderId="34" xfId="0" quotePrefix="1" applyNumberFormat="1" applyFill="1" applyBorder="1" applyAlignment="1">
      <alignment horizontal="center" vertical="center"/>
    </xf>
    <xf numFmtId="176" fontId="1" fillId="4" borderId="25" xfId="0" quotePrefix="1" applyNumberFormat="1" applyFont="1" applyFill="1" applyBorder="1" applyAlignment="1">
      <alignment horizontal="center" vertical="center" wrapText="1"/>
    </xf>
    <xf numFmtId="176" fontId="1" fillId="4" borderId="26" xfId="0" quotePrefix="1" applyNumberFormat="1" applyFont="1" applyFill="1" applyBorder="1" applyAlignment="1">
      <alignment horizontal="center" vertical="center" wrapText="1"/>
    </xf>
    <xf numFmtId="176" fontId="1" fillId="4" borderId="27" xfId="0" quotePrefix="1" applyNumberFormat="1" applyFont="1" applyFill="1" applyBorder="1" applyAlignment="1">
      <alignment horizontal="center" vertical="center" wrapText="1"/>
    </xf>
    <xf numFmtId="176" fontId="1" fillId="4" borderId="25" xfId="0" applyNumberFormat="1" applyFont="1" applyFill="1" applyBorder="1" applyAlignment="1">
      <alignment horizontal="center" vertical="center" wrapText="1"/>
    </xf>
    <xf numFmtId="176" fontId="1" fillId="4" borderId="18" xfId="0" quotePrefix="1" applyNumberFormat="1" applyFont="1" applyFill="1" applyBorder="1" applyAlignment="1">
      <alignment horizontal="center" vertical="center" wrapText="1"/>
    </xf>
    <xf numFmtId="176" fontId="1" fillId="4" borderId="23" xfId="0" quotePrefix="1" applyNumberFormat="1" applyFont="1" applyFill="1" applyBorder="1" applyAlignment="1">
      <alignment horizontal="center" vertical="center" wrapText="1"/>
    </xf>
    <xf numFmtId="176" fontId="1" fillId="4" borderId="24" xfId="0" quotePrefix="1" applyNumberFormat="1" applyFont="1" applyFill="1" applyBorder="1" applyAlignment="1">
      <alignment horizontal="center" vertical="center" wrapText="1"/>
    </xf>
    <xf numFmtId="49" fontId="0" fillId="4" borderId="32" xfId="0" quotePrefix="1" applyNumberFormat="1" applyFill="1" applyBorder="1" applyAlignment="1">
      <alignment horizontal="center" vertical="center"/>
    </xf>
    <xf numFmtId="49" fontId="0" fillId="4" borderId="15" xfId="0" quotePrefix="1" applyNumberFormat="1" applyFill="1" applyBorder="1" applyAlignment="1">
      <alignment horizontal="center" vertical="center"/>
    </xf>
    <xf numFmtId="49" fontId="0" fillId="4" borderId="33" xfId="0" quotePrefix="1" applyNumberFormat="1" applyFill="1" applyBorder="1" applyAlignment="1">
      <alignment horizontal="center" vertical="center"/>
    </xf>
    <xf numFmtId="176" fontId="1" fillId="4" borderId="35" xfId="14" quotePrefix="1" applyNumberFormat="1" applyFont="1" applyFill="1" applyBorder="1" applyAlignment="1">
      <alignment horizontal="center" vertical="center"/>
    </xf>
    <xf numFmtId="0" fontId="16" fillId="0" borderId="22" xfId="14" applyFont="1" applyBorder="1" applyAlignment="1">
      <alignment horizontal="left" vertical="center" wrapText="1"/>
    </xf>
    <xf numFmtId="0" fontId="16" fillId="0" borderId="22" xfId="14" applyFont="1" applyBorder="1" applyAlignment="1">
      <alignment horizontal="left" vertical="center"/>
    </xf>
    <xf numFmtId="0" fontId="16" fillId="0" borderId="0" xfId="14" applyFont="1" applyBorder="1" applyAlignment="1">
      <alignment horizontal="left" vertical="center"/>
    </xf>
    <xf numFmtId="0" fontId="16" fillId="0" borderId="22" xfId="16" applyFont="1" applyBorder="1" applyAlignment="1">
      <alignment horizontal="left" vertical="center" wrapText="1"/>
    </xf>
    <xf numFmtId="0" fontId="16" fillId="0" borderId="22" xfId="16" applyFont="1" applyBorder="1" applyAlignment="1">
      <alignment horizontal="left" vertical="center"/>
    </xf>
    <xf numFmtId="0" fontId="13" fillId="4" borderId="0" xfId="16" applyFont="1" applyFill="1" applyAlignment="1">
      <alignment horizontal="center" vertical="center" wrapText="1"/>
    </xf>
    <xf numFmtId="0" fontId="1" fillId="0" borderId="19" xfId="16" applyFont="1" applyBorder="1" applyAlignment="1">
      <alignment horizontal="center" vertical="center" wrapText="1"/>
    </xf>
    <xf numFmtId="0" fontId="1" fillId="0" borderId="20" xfId="16" applyFont="1" applyBorder="1" applyAlignment="1">
      <alignment horizontal="center" vertical="center" wrapText="1"/>
    </xf>
    <xf numFmtId="0" fontId="19" fillId="0" borderId="8" xfId="16" applyFont="1" applyBorder="1" applyAlignment="1">
      <alignment horizontal="center" vertical="center" wrapText="1"/>
    </xf>
    <xf numFmtId="0" fontId="1" fillId="0" borderId="1" xfId="16" applyFont="1" applyBorder="1" applyAlignment="1">
      <alignment horizontal="center" vertical="center" wrapText="1"/>
    </xf>
    <xf numFmtId="0" fontId="1" fillId="0" borderId="8" xfId="16" applyFont="1" applyBorder="1" applyAlignment="1">
      <alignment horizontal="center" vertical="center" wrapText="1"/>
    </xf>
    <xf numFmtId="0" fontId="0" fillId="0" borderId="36" xfId="16" applyFont="1" applyFill="1" applyBorder="1" applyAlignment="1">
      <alignment horizontal="center" vertical="center" wrapText="1"/>
    </xf>
    <xf numFmtId="0" fontId="1" fillId="0" borderId="37" xfId="16" applyFont="1" applyFill="1" applyBorder="1" applyAlignment="1">
      <alignment horizontal="center" vertical="center" wrapText="1"/>
    </xf>
    <xf numFmtId="0" fontId="1" fillId="0" borderId="38" xfId="16" applyFont="1" applyFill="1" applyBorder="1" applyAlignment="1">
      <alignment horizontal="center" vertical="center" wrapText="1"/>
    </xf>
    <xf numFmtId="0" fontId="1" fillId="0" borderId="25" xfId="16" applyFont="1" applyFill="1" applyBorder="1" applyAlignment="1">
      <alignment horizontal="center" vertical="center" wrapText="1"/>
    </xf>
    <xf numFmtId="0" fontId="1" fillId="0" borderId="26" xfId="16" applyFont="1" applyFill="1" applyBorder="1" applyAlignment="1">
      <alignment horizontal="center" vertical="center" wrapText="1"/>
    </xf>
    <xf numFmtId="0" fontId="1" fillId="0" borderId="27" xfId="16" applyFont="1" applyFill="1" applyBorder="1" applyAlignment="1">
      <alignment horizontal="center" vertical="center" wrapText="1"/>
    </xf>
    <xf numFmtId="0" fontId="1" fillId="0" borderId="32" xfId="16" applyFont="1" applyBorder="1" applyAlignment="1">
      <alignment horizontal="center" vertical="center" wrapText="1"/>
    </xf>
    <xf numFmtId="0" fontId="1" fillId="0" borderId="15" xfId="16" applyFont="1" applyBorder="1" applyAlignment="1">
      <alignment horizontal="center" vertical="center" wrapText="1"/>
    </xf>
    <xf numFmtId="0" fontId="1" fillId="0" borderId="33" xfId="16" applyFont="1" applyBorder="1" applyAlignment="1">
      <alignment horizontal="center" vertical="center" wrapText="1"/>
    </xf>
    <xf numFmtId="0" fontId="1" fillId="0" borderId="18" xfId="16" applyFont="1" applyFill="1" applyBorder="1" applyAlignment="1">
      <alignment horizontal="center" vertical="center" wrapText="1"/>
    </xf>
    <xf numFmtId="0" fontId="1" fillId="0" borderId="23" xfId="16" applyFont="1" applyFill="1" applyBorder="1" applyAlignment="1">
      <alignment horizontal="center" vertical="center" wrapText="1"/>
    </xf>
    <xf numFmtId="0" fontId="1" fillId="0" borderId="24" xfId="16" applyFont="1" applyFill="1" applyBorder="1" applyAlignment="1">
      <alignment horizontal="center" vertical="center" wrapText="1"/>
    </xf>
    <xf numFmtId="0" fontId="16" fillId="0" borderId="0" xfId="16" applyFont="1" applyAlignment="1">
      <alignment horizontal="left" vertical="center" wrapText="1"/>
    </xf>
    <xf numFmtId="0" fontId="16" fillId="0" borderId="0" xfId="16" applyFont="1" applyAlignment="1">
      <alignment horizontal="left" vertical="center"/>
    </xf>
    <xf numFmtId="0" fontId="1" fillId="0" borderId="21" xfId="16" applyFont="1" applyBorder="1" applyAlignment="1">
      <alignment horizontal="center" vertical="center" wrapText="1"/>
    </xf>
    <xf numFmtId="0" fontId="18" fillId="4" borderId="0" xfId="16" applyFont="1" applyFill="1" applyBorder="1" applyAlignment="1">
      <alignment horizontal="center" vertical="center" wrapText="1"/>
    </xf>
    <xf numFmtId="0" fontId="16" fillId="0" borderId="0" xfId="16" applyFont="1" applyBorder="1" applyAlignment="1">
      <alignment horizontal="left" vertical="center" wrapText="1"/>
    </xf>
    <xf numFmtId="0" fontId="26" fillId="0" borderId="0" xfId="15" applyFont="1" applyAlignment="1">
      <alignment horizontal="right" vertical="center" wrapText="1"/>
    </xf>
    <xf numFmtId="0" fontId="30" fillId="0" borderId="0" xfId="15" applyNumberFormat="1" applyFont="1" applyFill="1" applyAlignment="1" applyProtection="1">
      <alignment horizontal="center" vertical="center"/>
    </xf>
    <xf numFmtId="0" fontId="29" fillId="4" borderId="6" xfId="13" applyFont="1" applyFill="1" applyBorder="1" applyAlignment="1">
      <alignment horizontal="center" vertical="center" wrapText="1"/>
    </xf>
    <xf numFmtId="0" fontId="29" fillId="4" borderId="15" xfId="13" applyFont="1" applyFill="1" applyBorder="1" applyAlignment="1">
      <alignment horizontal="center" vertical="center" wrapText="1"/>
    </xf>
    <xf numFmtId="0" fontId="29" fillId="4" borderId="33" xfId="13" applyFont="1" applyFill="1" applyBorder="1" applyAlignment="1">
      <alignment horizontal="center" vertical="center" wrapText="1"/>
    </xf>
    <xf numFmtId="0" fontId="28" fillId="4" borderId="10" xfId="13" applyFont="1" applyFill="1" applyBorder="1" applyAlignment="1">
      <alignment horizontal="center" vertical="center" wrapText="1"/>
    </xf>
    <xf numFmtId="0" fontId="28" fillId="4" borderId="27" xfId="13" applyFont="1" applyFill="1" applyBorder="1" applyAlignment="1">
      <alignment horizontal="center" vertical="center" wrapText="1"/>
    </xf>
    <xf numFmtId="0" fontId="27" fillId="4" borderId="10" xfId="13" applyFont="1" applyFill="1" applyBorder="1" applyAlignment="1">
      <alignment horizontal="center" vertical="center" wrapText="1"/>
    </xf>
    <xf numFmtId="0" fontId="27" fillId="4" borderId="27" xfId="13" applyFont="1" applyFill="1" applyBorder="1" applyAlignment="1">
      <alignment horizontal="center" vertical="center" wrapText="1"/>
    </xf>
    <xf numFmtId="0" fontId="2" fillId="0" borderId="6" xfId="13" applyFont="1" applyBorder="1" applyAlignment="1">
      <alignment horizontal="center" vertical="center" wrapText="1"/>
    </xf>
    <xf numFmtId="0" fontId="2" fillId="0" borderId="15" xfId="13" applyBorder="1" applyAlignment="1">
      <alignment horizontal="center" vertical="center" wrapText="1"/>
    </xf>
    <xf numFmtId="0" fontId="2" fillId="0" borderId="33" xfId="13" applyBorder="1" applyAlignment="1">
      <alignment horizontal="center" vertical="center" wrapText="1"/>
    </xf>
    <xf numFmtId="0" fontId="2" fillId="0" borderId="10" xfId="13" applyBorder="1" applyAlignment="1">
      <alignment horizontal="center" vertical="center" wrapText="1"/>
    </xf>
    <xf numFmtId="0" fontId="2" fillId="0" borderId="27" xfId="13" applyBorder="1" applyAlignment="1">
      <alignment horizontal="center" vertical="center" wrapText="1"/>
    </xf>
    <xf numFmtId="0" fontId="26" fillId="0" borderId="29" xfId="15" applyFont="1" applyBorder="1" applyAlignment="1">
      <alignment horizontal="left" vertical="center" wrapText="1"/>
    </xf>
    <xf numFmtId="0" fontId="26" fillId="0" borderId="29" xfId="15" applyFont="1" applyBorder="1" applyAlignment="1">
      <alignment horizontal="center" vertical="center" wrapText="1"/>
    </xf>
    <xf numFmtId="0" fontId="16" fillId="0" borderId="16" xfId="16" applyFont="1" applyBorder="1" applyAlignment="1">
      <alignment vertical="center" wrapText="1"/>
    </xf>
    <xf numFmtId="0" fontId="34" fillId="0" borderId="15" xfId="15" applyFont="1" applyBorder="1" applyAlignment="1">
      <alignment horizontal="justify" wrapText="1"/>
    </xf>
    <xf numFmtId="0" fontId="18" fillId="4" borderId="0" xfId="16" applyFont="1" applyFill="1" applyAlignment="1">
      <alignment horizontal="center" vertical="center" wrapText="1"/>
    </xf>
    <xf numFmtId="0" fontId="0" fillId="0" borderId="18" xfId="16" applyFont="1" applyFill="1" applyBorder="1" applyAlignment="1">
      <alignment horizontal="center" vertical="center" wrapText="1"/>
    </xf>
    <xf numFmtId="0" fontId="0" fillId="0" borderId="25" xfId="16" applyFont="1" applyFill="1" applyBorder="1" applyAlignment="1">
      <alignment horizontal="center" vertical="center" wrapText="1"/>
    </xf>
    <xf numFmtId="0" fontId="0" fillId="0" borderId="35" xfId="16" applyFont="1" applyFill="1" applyBorder="1" applyAlignment="1">
      <alignment horizontal="center" vertical="center" wrapText="1"/>
    </xf>
    <xf numFmtId="0" fontId="1" fillId="0" borderId="31" xfId="16" applyFont="1" applyFill="1" applyBorder="1" applyAlignment="1">
      <alignment horizontal="center" vertical="center" wrapText="1"/>
    </xf>
    <xf numFmtId="0" fontId="0" fillId="0" borderId="26" xfId="16" applyFont="1" applyFill="1" applyBorder="1" applyAlignment="1">
      <alignment horizontal="center" vertical="center" wrapText="1"/>
    </xf>
    <xf numFmtId="0" fontId="0" fillId="0" borderId="27" xfId="16" applyFont="1" applyFill="1" applyBorder="1" applyAlignment="1">
      <alignment horizontal="center" vertical="center" wrapText="1"/>
    </xf>
    <xf numFmtId="0" fontId="0" fillId="0" borderId="37" xfId="16" applyFont="1" applyFill="1" applyBorder="1" applyAlignment="1">
      <alignment horizontal="center" vertical="center" wrapText="1"/>
    </xf>
    <xf numFmtId="0" fontId="0" fillId="0" borderId="38" xfId="16" applyFont="1" applyFill="1" applyBorder="1" applyAlignment="1">
      <alignment horizontal="center" vertical="center" wrapText="1"/>
    </xf>
    <xf numFmtId="0" fontId="19" fillId="0" borderId="22" xfId="16" applyFont="1" applyBorder="1" applyAlignment="1">
      <alignment horizontal="left" vertical="center" wrapText="1"/>
    </xf>
    <xf numFmtId="0" fontId="1" fillId="0" borderId="22" xfId="16" applyFont="1" applyBorder="1" applyAlignment="1">
      <alignment horizontal="left" vertical="center"/>
    </xf>
    <xf numFmtId="0" fontId="1" fillId="0" borderId="28" xfId="16" applyFont="1" applyBorder="1" applyAlignment="1">
      <alignment horizontal="center" vertical="center" wrapText="1"/>
    </xf>
    <xf numFmtId="0" fontId="1" fillId="0" borderId="29" xfId="16" applyFont="1" applyBorder="1" applyAlignment="1">
      <alignment horizontal="center" vertical="center" wrapText="1"/>
    </xf>
    <xf numFmtId="0" fontId="1" fillId="0" borderId="34" xfId="16" applyFont="1" applyBorder="1" applyAlignment="1">
      <alignment horizontal="center" vertical="center" wrapText="1"/>
    </xf>
    <xf numFmtId="0" fontId="3" fillId="4" borderId="32" xfId="0" applyNumberFormat="1" applyFont="1" applyFill="1" applyBorder="1" applyAlignment="1">
      <alignment horizontal="center" vertical="center"/>
    </xf>
    <xf numFmtId="0" fontId="3" fillId="4" borderId="33" xfId="0" applyNumberFormat="1" applyFont="1" applyFill="1" applyBorder="1" applyAlignment="1">
      <alignment horizontal="center" vertical="center"/>
    </xf>
  </cellXfs>
  <cellStyles count="23">
    <cellStyle name="差_5.中央部门决算（草案)-1" xfId="1"/>
    <cellStyle name="差_出版署2010年度中央部门决算草案" xfId="2"/>
    <cellStyle name="差_全国友协2010年度中央部门决算（草案）" xfId="3"/>
    <cellStyle name="差_司法部2010年度中央部门决算（草案）报" xfId="4"/>
    <cellStyle name="常规" xfId="0" builtinId="0"/>
    <cellStyle name="常规 2" xfId="5"/>
    <cellStyle name="常规 3" xfId="6"/>
    <cellStyle name="常规 4" xfId="7"/>
    <cellStyle name="常规 5" xfId="8"/>
    <cellStyle name="常规 5 2" xfId="9"/>
    <cellStyle name="常规 6" xfId="10"/>
    <cellStyle name="常规 7" xfId="11"/>
    <cellStyle name="常规 8" xfId="12"/>
    <cellStyle name="常规 9" xfId="13"/>
    <cellStyle name="常规_2007年行政单位基层表样表" xfId="14"/>
    <cellStyle name="常规_2012年预算公开分析表（26个部门财政拨款三公经费）" xfId="15"/>
    <cellStyle name="常规_事业单位部门决算报表（讨论稿） 2" xfId="16"/>
    <cellStyle name="好_5.中央部门决算（草案)-1" xfId="17"/>
    <cellStyle name="好_出版署2010年度中央部门决算草案" xfId="18"/>
    <cellStyle name="好_全国友协2010年度中央部门决算（草案）" xfId="19"/>
    <cellStyle name="好_司法部2010年度中央部门决算（草案）报" xfId="20"/>
    <cellStyle name="样式 1" xfId="21"/>
    <cellStyle name="样式 1 2" xfId="22"/>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sheetPr>
    <pageSetUpPr fitToPage="1"/>
  </sheetPr>
  <dimension ref="A1:F21"/>
  <sheetViews>
    <sheetView tabSelected="1" zoomScaleSheetLayoutView="100" workbookViewId="0">
      <selection activeCell="G1" sqref="G1:J1048576"/>
    </sheetView>
  </sheetViews>
  <sheetFormatPr defaultRowHeight="14.25"/>
  <cols>
    <col min="1" max="1" width="50.625" style="5" customWidth="1"/>
    <col min="2" max="2" width="4" style="5" customWidth="1"/>
    <col min="3" max="3" width="15.625" style="5" customWidth="1"/>
    <col min="4" max="4" width="50.625" style="5" customWidth="1"/>
    <col min="5" max="5" width="3.5" style="5" customWidth="1"/>
    <col min="6" max="6" width="15.625" style="5" customWidth="1"/>
    <col min="7" max="16384" width="9" style="5"/>
  </cols>
  <sheetData>
    <row r="1" spans="1:6">
      <c r="A1" s="77"/>
    </row>
    <row r="2" spans="1:6" s="2" customFormat="1" ht="18" customHeight="1">
      <c r="A2" s="140" t="s">
        <v>81</v>
      </c>
      <c r="B2" s="140"/>
      <c r="C2" s="140"/>
      <c r="D2" s="140"/>
      <c r="E2" s="140"/>
      <c r="F2" s="140"/>
    </row>
    <row r="3" spans="1:6" ht="9.9499999999999993" customHeight="1">
      <c r="A3" s="3"/>
      <c r="B3" s="3"/>
      <c r="C3" s="3"/>
      <c r="D3" s="3"/>
      <c r="E3" s="3"/>
      <c r="F3" s="45" t="s">
        <v>82</v>
      </c>
    </row>
    <row r="4" spans="1:6" ht="15" customHeight="1" thickBot="1">
      <c r="A4" s="107" t="s">
        <v>142</v>
      </c>
      <c r="B4" s="3"/>
      <c r="C4" s="3"/>
      <c r="D4" s="3"/>
      <c r="E4" s="3"/>
      <c r="F4" s="45" t="s">
        <v>83</v>
      </c>
    </row>
    <row r="5" spans="1:6" s="8" customFormat="1" ht="21.95" customHeight="1">
      <c r="A5" s="141" t="s">
        <v>0</v>
      </c>
      <c r="B5" s="142"/>
      <c r="C5" s="142"/>
      <c r="D5" s="142" t="s">
        <v>1</v>
      </c>
      <c r="E5" s="142"/>
      <c r="F5" s="143"/>
    </row>
    <row r="6" spans="1:6" s="8" customFormat="1" ht="21.95" customHeight="1">
      <c r="A6" s="78" t="s">
        <v>84</v>
      </c>
      <c r="B6" s="79" t="s">
        <v>2</v>
      </c>
      <c r="C6" s="80" t="s">
        <v>85</v>
      </c>
      <c r="D6" s="81" t="s">
        <v>84</v>
      </c>
      <c r="E6" s="79" t="s">
        <v>2</v>
      </c>
      <c r="F6" s="82" t="s">
        <v>85</v>
      </c>
    </row>
    <row r="7" spans="1:6" s="8" customFormat="1" ht="21.95" customHeight="1">
      <c r="A7" s="78" t="s">
        <v>86</v>
      </c>
      <c r="B7" s="80"/>
      <c r="C7" s="81" t="s">
        <v>3</v>
      </c>
      <c r="D7" s="81" t="s">
        <v>86</v>
      </c>
      <c r="E7" s="80"/>
      <c r="F7" s="83" t="s">
        <v>4</v>
      </c>
    </row>
    <row r="8" spans="1:6" s="8" customFormat="1" ht="21.95" customHeight="1">
      <c r="A8" s="50" t="s">
        <v>87</v>
      </c>
      <c r="B8" s="49" t="s">
        <v>3</v>
      </c>
      <c r="C8" s="51">
        <v>22121.08</v>
      </c>
      <c r="D8" s="84" t="s">
        <v>62</v>
      </c>
      <c r="E8" s="49" t="s">
        <v>88</v>
      </c>
      <c r="F8" s="53"/>
    </row>
    <row r="9" spans="1:6" s="8" customFormat="1" ht="21.95" customHeight="1">
      <c r="A9" s="54" t="s">
        <v>89</v>
      </c>
      <c r="B9" s="49" t="s">
        <v>4</v>
      </c>
      <c r="C9" s="51"/>
      <c r="D9" s="84" t="s">
        <v>63</v>
      </c>
      <c r="E9" s="49" t="s">
        <v>90</v>
      </c>
      <c r="F9" s="53"/>
    </row>
    <row r="10" spans="1:6" s="8" customFormat="1" ht="21.95" customHeight="1">
      <c r="A10" s="54" t="s">
        <v>91</v>
      </c>
      <c r="B10" s="49" t="s">
        <v>5</v>
      </c>
      <c r="C10" s="51"/>
      <c r="D10" s="84" t="s">
        <v>64</v>
      </c>
      <c r="E10" s="49" t="s">
        <v>17</v>
      </c>
      <c r="F10" s="53"/>
    </row>
    <row r="11" spans="1:6" s="8" customFormat="1" ht="21.95" customHeight="1">
      <c r="A11" s="54" t="s">
        <v>92</v>
      </c>
      <c r="B11" s="49" t="s">
        <v>6</v>
      </c>
      <c r="C11" s="51"/>
      <c r="D11" s="84" t="s">
        <v>65</v>
      </c>
      <c r="E11" s="49" t="s">
        <v>18</v>
      </c>
      <c r="F11" s="53"/>
    </row>
    <row r="12" spans="1:6" s="8" customFormat="1" ht="21.95" customHeight="1">
      <c r="A12" s="54" t="s">
        <v>93</v>
      </c>
      <c r="B12" s="49" t="s">
        <v>7</v>
      </c>
      <c r="C12" s="51"/>
      <c r="D12" s="84" t="s">
        <v>66</v>
      </c>
      <c r="E12" s="49" t="s">
        <v>19</v>
      </c>
      <c r="F12" s="53">
        <v>28602.3</v>
      </c>
    </row>
    <row r="13" spans="1:6" s="8" customFormat="1" ht="21.95" customHeight="1">
      <c r="A13" s="54" t="s">
        <v>94</v>
      </c>
      <c r="B13" s="49" t="s">
        <v>8</v>
      </c>
      <c r="C13" s="51">
        <v>1501.29</v>
      </c>
      <c r="D13" s="84" t="s">
        <v>67</v>
      </c>
      <c r="E13" s="49" t="s">
        <v>20</v>
      </c>
      <c r="F13" s="53">
        <v>5.2</v>
      </c>
    </row>
    <row r="14" spans="1:6" s="8" customFormat="1" ht="21.95" customHeight="1">
      <c r="A14" s="55"/>
      <c r="B14" s="49" t="s">
        <v>9</v>
      </c>
      <c r="C14" s="51"/>
      <c r="D14" s="108" t="s">
        <v>143</v>
      </c>
      <c r="E14" s="49" t="s">
        <v>21</v>
      </c>
      <c r="F14" s="53">
        <v>1547.09</v>
      </c>
    </row>
    <row r="15" spans="1:6" s="8" customFormat="1" ht="21.95" customHeight="1">
      <c r="A15" s="56"/>
      <c r="B15" s="49" t="s">
        <v>10</v>
      </c>
      <c r="C15" s="57"/>
      <c r="D15" s="85"/>
      <c r="E15" s="49" t="s">
        <v>22</v>
      </c>
      <c r="F15" s="86"/>
    </row>
    <row r="16" spans="1:6" s="8" customFormat="1" ht="21.95" customHeight="1">
      <c r="A16" s="58" t="s">
        <v>25</v>
      </c>
      <c r="B16" s="49" t="s">
        <v>11</v>
      </c>
      <c r="C16" s="51">
        <f>C8+C13</f>
        <v>23622.370000000003</v>
      </c>
      <c r="D16" s="59" t="s">
        <v>27</v>
      </c>
      <c r="E16" s="49" t="s">
        <v>23</v>
      </c>
      <c r="F16" s="60">
        <f>F12+F13+F14</f>
        <v>30154.59</v>
      </c>
    </row>
    <row r="17" spans="1:6" s="8" customFormat="1" ht="21.95" customHeight="1">
      <c r="A17" s="56" t="s">
        <v>95</v>
      </c>
      <c r="B17" s="49" t="s">
        <v>12</v>
      </c>
      <c r="C17" s="51"/>
      <c r="D17" s="87" t="s">
        <v>96</v>
      </c>
      <c r="E17" s="49" t="s">
        <v>24</v>
      </c>
      <c r="F17" s="61"/>
    </row>
    <row r="18" spans="1:6" s="8" customFormat="1" ht="21.95" customHeight="1">
      <c r="A18" s="56" t="s">
        <v>97</v>
      </c>
      <c r="B18" s="49" t="s">
        <v>13</v>
      </c>
      <c r="C18" s="51">
        <v>7344.62</v>
      </c>
      <c r="D18" s="87" t="s">
        <v>98</v>
      </c>
      <c r="E18" s="49" t="s">
        <v>26</v>
      </c>
      <c r="F18" s="61">
        <v>812.4</v>
      </c>
    </row>
    <row r="19" spans="1:6" s="8" customFormat="1" ht="21.95" customHeight="1">
      <c r="A19" s="88"/>
      <c r="B19" s="49" t="s">
        <v>14</v>
      </c>
      <c r="C19" s="62"/>
      <c r="D19" s="89"/>
      <c r="E19" s="49" t="s">
        <v>28</v>
      </c>
      <c r="F19" s="63"/>
    </row>
    <row r="20" spans="1:6" ht="21.95" customHeight="1" thickBot="1">
      <c r="A20" s="64" t="s">
        <v>30</v>
      </c>
      <c r="B20" s="49" t="s">
        <v>15</v>
      </c>
      <c r="C20" s="109">
        <f>C16+C18</f>
        <v>30966.99</v>
      </c>
      <c r="D20" s="65" t="s">
        <v>30</v>
      </c>
      <c r="E20" s="49" t="s">
        <v>29</v>
      </c>
      <c r="F20" s="66">
        <f>F16+F18</f>
        <v>30966.99</v>
      </c>
    </row>
    <row r="21" spans="1:6" ht="29.25" customHeight="1">
      <c r="A21" s="144" t="s">
        <v>131</v>
      </c>
      <c r="B21" s="145"/>
      <c r="C21" s="145"/>
      <c r="D21" s="145"/>
      <c r="E21" s="145"/>
      <c r="F21" s="145"/>
    </row>
  </sheetData>
  <mergeCells count="4">
    <mergeCell ref="A2:F2"/>
    <mergeCell ref="A5:C5"/>
    <mergeCell ref="D5:F5"/>
    <mergeCell ref="A21:F21"/>
  </mergeCells>
  <phoneticPr fontId="2" type="noConversion"/>
  <printOptions horizontalCentered="1"/>
  <pageMargins left="0.35433070866141736" right="0.35433070866141736" top="0.59055118110236227" bottom="0.78740157480314965" header="0.51181102362204722" footer="0.19685039370078741"/>
  <pageSetup paperSize="9" scale="77" orientation="landscape" horizontalDpi="300" verticalDpi="300" r:id="rId1"/>
  <headerFooter alignWithMargins="0">
    <oddFooter>&amp;C第 &amp;P 页</oddFooter>
  </headerFooter>
</worksheet>
</file>

<file path=xl/worksheets/sheet2.xml><?xml version="1.0" encoding="utf-8"?>
<worksheet xmlns="http://schemas.openxmlformats.org/spreadsheetml/2006/main" xmlns:r="http://schemas.openxmlformats.org/officeDocument/2006/relationships">
  <dimension ref="A1:K41"/>
  <sheetViews>
    <sheetView zoomScaleSheetLayoutView="160" workbookViewId="0">
      <selection activeCell="A22" sqref="A22:XFD22"/>
    </sheetView>
  </sheetViews>
  <sheetFormatPr defaultRowHeight="14.25"/>
  <cols>
    <col min="1" max="2" width="4.625" style="11" customWidth="1"/>
    <col min="3" max="3" width="27.5" style="11" customWidth="1"/>
    <col min="4" max="10" width="12.75" style="11" customWidth="1"/>
    <col min="11" max="11" width="10.5" style="11" bestFit="1" customWidth="1"/>
    <col min="12" max="16384" width="9" style="11"/>
  </cols>
  <sheetData>
    <row r="1" spans="1:11" s="9" customFormat="1" ht="21.75">
      <c r="A1" s="146" t="s">
        <v>68</v>
      </c>
      <c r="B1" s="146"/>
      <c r="C1" s="146"/>
      <c r="D1" s="146"/>
      <c r="E1" s="146"/>
      <c r="F1" s="146"/>
      <c r="G1" s="146"/>
      <c r="H1" s="146"/>
      <c r="I1" s="146"/>
      <c r="J1" s="146"/>
    </row>
    <row r="2" spans="1:11">
      <c r="A2" s="10"/>
      <c r="B2" s="10"/>
      <c r="C2" s="10"/>
      <c r="D2" s="10"/>
      <c r="E2" s="10"/>
      <c r="F2" s="10"/>
      <c r="G2" s="10"/>
      <c r="H2" s="10"/>
      <c r="I2" s="10"/>
      <c r="J2" s="45" t="s">
        <v>50</v>
      </c>
    </row>
    <row r="3" spans="1:11" ht="15" thickBot="1">
      <c r="A3" s="6" t="s">
        <v>142</v>
      </c>
      <c r="B3" s="10"/>
      <c r="C3" s="10"/>
      <c r="D3" s="10"/>
      <c r="E3" s="10"/>
      <c r="F3" s="12"/>
      <c r="G3" s="10"/>
      <c r="H3" s="10"/>
      <c r="I3" s="10"/>
      <c r="J3" s="45" t="s">
        <v>49</v>
      </c>
    </row>
    <row r="4" spans="1:11" s="14" customFormat="1" ht="22.5" customHeight="1">
      <c r="A4" s="164" t="s">
        <v>31</v>
      </c>
      <c r="B4" s="165"/>
      <c r="C4" s="165"/>
      <c r="D4" s="152" t="s">
        <v>25</v>
      </c>
      <c r="E4" s="166" t="s">
        <v>53</v>
      </c>
      <c r="F4" s="152" t="s">
        <v>32</v>
      </c>
      <c r="G4" s="152" t="s">
        <v>33</v>
      </c>
      <c r="H4" s="152" t="s">
        <v>34</v>
      </c>
      <c r="I4" s="152" t="s">
        <v>61</v>
      </c>
      <c r="J4" s="147" t="s">
        <v>35</v>
      </c>
      <c r="K4" s="13"/>
    </row>
    <row r="5" spans="1:11" s="14" customFormat="1" ht="22.5" customHeight="1">
      <c r="A5" s="155" t="s">
        <v>78</v>
      </c>
      <c r="B5" s="156"/>
      <c r="C5" s="159" t="s">
        <v>36</v>
      </c>
      <c r="D5" s="153"/>
      <c r="E5" s="167"/>
      <c r="F5" s="153"/>
      <c r="G5" s="153"/>
      <c r="H5" s="153"/>
      <c r="I5" s="153"/>
      <c r="J5" s="148"/>
      <c r="K5" s="13"/>
    </row>
    <row r="6" spans="1:11" s="14" customFormat="1" ht="22.5" customHeight="1">
      <c r="A6" s="157"/>
      <c r="B6" s="158"/>
      <c r="C6" s="154"/>
      <c r="D6" s="154"/>
      <c r="E6" s="168"/>
      <c r="F6" s="154"/>
      <c r="G6" s="154"/>
      <c r="H6" s="154"/>
      <c r="I6" s="154"/>
      <c r="J6" s="149"/>
      <c r="K6" s="13"/>
    </row>
    <row r="7" spans="1:11" ht="22.5" customHeight="1">
      <c r="A7" s="169" t="s">
        <v>37</v>
      </c>
      <c r="B7" s="170"/>
      <c r="C7" s="171"/>
      <c r="D7" s="15" t="s">
        <v>3</v>
      </c>
      <c r="E7" s="15" t="s">
        <v>4</v>
      </c>
      <c r="F7" s="15" t="s">
        <v>5</v>
      </c>
      <c r="G7" s="15" t="s">
        <v>6</v>
      </c>
      <c r="H7" s="15" t="s">
        <v>7</v>
      </c>
      <c r="I7" s="15" t="s">
        <v>8</v>
      </c>
      <c r="J7" s="47" t="s">
        <v>52</v>
      </c>
      <c r="K7" s="16"/>
    </row>
    <row r="8" spans="1:11" ht="22.5" customHeight="1">
      <c r="A8" s="172" t="s">
        <v>30</v>
      </c>
      <c r="B8" s="173"/>
      <c r="C8" s="174"/>
      <c r="D8" s="36">
        <f>D9+D25+D32</f>
        <v>23622.37</v>
      </c>
      <c r="E8" s="36">
        <f>E9+E25+E32</f>
        <v>22121.079999999998</v>
      </c>
      <c r="F8" s="36"/>
      <c r="G8" s="36"/>
      <c r="H8" s="36"/>
      <c r="I8" s="36"/>
      <c r="J8" s="37">
        <f>J9+J25+J32</f>
        <v>3002.58</v>
      </c>
      <c r="K8" s="112"/>
    </row>
    <row r="9" spans="1:11" ht="22.5" customHeight="1">
      <c r="A9" s="150">
        <v>205</v>
      </c>
      <c r="B9" s="151">
        <v>2050101</v>
      </c>
      <c r="C9" s="111" t="s">
        <v>191</v>
      </c>
      <c r="D9" s="36">
        <f>D10+D14+D19+D21+D23</f>
        <v>22059.98</v>
      </c>
      <c r="E9" s="36">
        <f>E10+E14+E19+E21+E23</f>
        <v>22059.98</v>
      </c>
      <c r="F9" s="36"/>
      <c r="G9" s="36"/>
      <c r="H9" s="36"/>
      <c r="I9" s="36"/>
      <c r="J9" s="37"/>
      <c r="K9" s="112"/>
    </row>
    <row r="10" spans="1:11" ht="22.5" customHeight="1">
      <c r="A10" s="150">
        <v>20501</v>
      </c>
      <c r="B10" s="151">
        <v>2050101</v>
      </c>
      <c r="C10" s="111" t="s">
        <v>194</v>
      </c>
      <c r="D10" s="36">
        <f>D11+D12+D13</f>
        <v>582.56999999999994</v>
      </c>
      <c r="E10" s="36">
        <f>E11+E12+E13</f>
        <v>582.56999999999994</v>
      </c>
      <c r="F10" s="36"/>
      <c r="G10" s="36"/>
      <c r="H10" s="36"/>
      <c r="I10" s="36"/>
      <c r="J10" s="37"/>
      <c r="K10" s="16"/>
    </row>
    <row r="11" spans="1:11" ht="22.5" customHeight="1">
      <c r="A11" s="150">
        <v>2050101</v>
      </c>
      <c r="B11" s="151">
        <v>2050101</v>
      </c>
      <c r="C11" s="111" t="s">
        <v>144</v>
      </c>
      <c r="D11" s="36">
        <v>270.67</v>
      </c>
      <c r="E11" s="36">
        <v>270.67</v>
      </c>
      <c r="F11" s="36"/>
      <c r="G11" s="36"/>
      <c r="H11" s="36"/>
      <c r="I11" s="36"/>
      <c r="J11" s="37"/>
      <c r="K11" s="16"/>
    </row>
    <row r="12" spans="1:11" ht="22.5" customHeight="1">
      <c r="A12" s="150">
        <v>2050102</v>
      </c>
      <c r="B12" s="151">
        <v>2050102</v>
      </c>
      <c r="C12" s="111" t="s">
        <v>145</v>
      </c>
      <c r="D12" s="36">
        <v>180.97</v>
      </c>
      <c r="E12" s="36">
        <v>180.97</v>
      </c>
      <c r="F12" s="36"/>
      <c r="G12" s="36"/>
      <c r="H12" s="36"/>
      <c r="I12" s="36"/>
      <c r="J12" s="37"/>
      <c r="K12" s="16"/>
    </row>
    <row r="13" spans="1:11" ht="22.5" customHeight="1">
      <c r="A13" s="150">
        <v>2050199</v>
      </c>
      <c r="B13" s="151">
        <v>2050199</v>
      </c>
      <c r="C13" s="111" t="s">
        <v>146</v>
      </c>
      <c r="D13" s="36">
        <v>130.93</v>
      </c>
      <c r="E13" s="36">
        <v>130.93</v>
      </c>
      <c r="F13" s="36"/>
      <c r="G13" s="36"/>
      <c r="H13" s="36"/>
      <c r="I13" s="36"/>
      <c r="J13" s="37"/>
      <c r="K13" s="16"/>
    </row>
    <row r="14" spans="1:11" ht="22.5" customHeight="1">
      <c r="A14" s="150">
        <v>20502</v>
      </c>
      <c r="B14" s="151">
        <v>2050101</v>
      </c>
      <c r="C14" s="111" t="s">
        <v>198</v>
      </c>
      <c r="D14" s="36">
        <f>D15+D16+D17+D18</f>
        <v>20809.02</v>
      </c>
      <c r="E14" s="36">
        <f>E15+E16+E17+E18</f>
        <v>20809.02</v>
      </c>
      <c r="F14" s="36"/>
      <c r="G14" s="36"/>
      <c r="H14" s="36"/>
      <c r="I14" s="36"/>
      <c r="J14" s="37"/>
      <c r="K14" s="16"/>
    </row>
    <row r="15" spans="1:11" ht="22.5" customHeight="1">
      <c r="A15" s="150">
        <v>2050201</v>
      </c>
      <c r="B15" s="151">
        <v>2050201</v>
      </c>
      <c r="C15" s="111" t="s">
        <v>147</v>
      </c>
      <c r="D15" s="36">
        <v>1314.26</v>
      </c>
      <c r="E15" s="36">
        <v>1314.26</v>
      </c>
      <c r="F15" s="36"/>
      <c r="G15" s="36"/>
      <c r="H15" s="36"/>
      <c r="I15" s="36"/>
      <c r="J15" s="37"/>
      <c r="K15" s="16"/>
    </row>
    <row r="16" spans="1:11" ht="22.5" customHeight="1">
      <c r="A16" s="150">
        <v>2050202</v>
      </c>
      <c r="B16" s="151">
        <v>2050202</v>
      </c>
      <c r="C16" s="111" t="s">
        <v>148</v>
      </c>
      <c r="D16" s="36">
        <v>12442.88</v>
      </c>
      <c r="E16" s="36">
        <v>12442.88</v>
      </c>
      <c r="F16" s="36"/>
      <c r="G16" s="36"/>
      <c r="H16" s="36"/>
      <c r="I16" s="36"/>
      <c r="J16" s="37"/>
      <c r="K16" s="16"/>
    </row>
    <row r="17" spans="1:11" ht="22.5" customHeight="1">
      <c r="A17" s="150">
        <v>2050203</v>
      </c>
      <c r="B17" s="151">
        <v>2050203</v>
      </c>
      <c r="C17" s="111" t="s">
        <v>149</v>
      </c>
      <c r="D17" s="36">
        <v>5592.43</v>
      </c>
      <c r="E17" s="36">
        <v>5592.43</v>
      </c>
      <c r="F17" s="36"/>
      <c r="G17" s="36"/>
      <c r="H17" s="36"/>
      <c r="I17" s="36"/>
      <c r="J17" s="37"/>
      <c r="K17" s="16"/>
    </row>
    <row r="18" spans="1:11" ht="22.5" customHeight="1">
      <c r="A18" s="150">
        <v>2050299</v>
      </c>
      <c r="B18" s="151">
        <v>2050299</v>
      </c>
      <c r="C18" s="111" t="s">
        <v>150</v>
      </c>
      <c r="D18" s="36">
        <v>1459.45</v>
      </c>
      <c r="E18" s="36">
        <v>1459.45</v>
      </c>
      <c r="F18" s="36"/>
      <c r="G18" s="36"/>
      <c r="H18" s="36"/>
      <c r="I18" s="36"/>
      <c r="J18" s="37"/>
      <c r="K18" s="16"/>
    </row>
    <row r="19" spans="1:11" ht="22.5" customHeight="1">
      <c r="A19" s="150">
        <v>20508</v>
      </c>
      <c r="B19" s="151"/>
      <c r="C19" s="111" t="s">
        <v>195</v>
      </c>
      <c r="D19" s="36">
        <v>10</v>
      </c>
      <c r="E19" s="36">
        <v>10</v>
      </c>
      <c r="F19" s="36"/>
      <c r="G19" s="36"/>
      <c r="H19" s="36"/>
      <c r="I19" s="36"/>
      <c r="J19" s="37"/>
      <c r="K19" s="16"/>
    </row>
    <row r="20" spans="1:11" ht="22.5" customHeight="1">
      <c r="A20" s="150">
        <v>2050803</v>
      </c>
      <c r="B20" s="151"/>
      <c r="C20" s="111" t="s">
        <v>158</v>
      </c>
      <c r="D20" s="36">
        <v>10</v>
      </c>
      <c r="E20" s="36">
        <v>10</v>
      </c>
      <c r="F20" s="36"/>
      <c r="G20" s="36"/>
      <c r="H20" s="36"/>
      <c r="I20" s="36"/>
      <c r="J20" s="37"/>
      <c r="K20" s="16"/>
    </row>
    <row r="21" spans="1:11" ht="22.5" customHeight="1">
      <c r="A21" s="150">
        <v>20509</v>
      </c>
      <c r="B21" s="151">
        <v>2050999</v>
      </c>
      <c r="C21" s="111" t="s">
        <v>196</v>
      </c>
      <c r="D21" s="36">
        <v>353.88</v>
      </c>
      <c r="E21" s="36">
        <v>353.88</v>
      </c>
      <c r="F21" s="36"/>
      <c r="G21" s="36"/>
      <c r="H21" s="36"/>
      <c r="I21" s="36"/>
      <c r="J21" s="37"/>
      <c r="K21" s="16"/>
    </row>
    <row r="22" spans="1:11" ht="22.5" customHeight="1">
      <c r="A22" s="150">
        <v>2050999</v>
      </c>
      <c r="B22" s="151">
        <v>2050999</v>
      </c>
      <c r="C22" s="111" t="s">
        <v>151</v>
      </c>
      <c r="D22" s="36">
        <v>353.88</v>
      </c>
      <c r="E22" s="36">
        <v>353.88</v>
      </c>
      <c r="F22" s="36"/>
      <c r="G22" s="36"/>
      <c r="H22" s="36"/>
      <c r="I22" s="36"/>
      <c r="J22" s="37"/>
      <c r="K22" s="16"/>
    </row>
    <row r="23" spans="1:11" ht="22.5" customHeight="1">
      <c r="A23" s="150">
        <v>20599</v>
      </c>
      <c r="B23" s="151">
        <v>2059999</v>
      </c>
      <c r="C23" s="111" t="s">
        <v>197</v>
      </c>
      <c r="D23" s="36">
        <v>304.51</v>
      </c>
      <c r="E23" s="36">
        <v>304.51</v>
      </c>
      <c r="F23" s="36"/>
      <c r="G23" s="36"/>
      <c r="H23" s="36"/>
      <c r="I23" s="36"/>
      <c r="J23" s="37"/>
      <c r="K23" s="16"/>
    </row>
    <row r="24" spans="1:11" ht="22.5" customHeight="1">
      <c r="A24" s="150">
        <v>2059999</v>
      </c>
      <c r="B24" s="151">
        <v>2059999</v>
      </c>
      <c r="C24" s="111" t="s">
        <v>152</v>
      </c>
      <c r="D24" s="36">
        <v>304.51</v>
      </c>
      <c r="E24" s="36">
        <v>304.51</v>
      </c>
      <c r="F24" s="36"/>
      <c r="G24" s="36"/>
      <c r="H24" s="36"/>
      <c r="I24" s="36"/>
      <c r="J24" s="37"/>
      <c r="K24" s="16"/>
    </row>
    <row r="25" spans="1:11" ht="22.5" customHeight="1">
      <c r="A25" s="150">
        <v>206</v>
      </c>
      <c r="B25" s="151"/>
      <c r="C25" s="111" t="s">
        <v>192</v>
      </c>
      <c r="D25" s="36">
        <f>D26+D28+D30</f>
        <v>15.299999999999999</v>
      </c>
      <c r="E25" s="36">
        <f>E26+E28+E30</f>
        <v>15.299999999999999</v>
      </c>
      <c r="F25" s="36"/>
      <c r="G25" s="36"/>
      <c r="H25" s="36"/>
      <c r="I25" s="36"/>
      <c r="J25" s="37"/>
      <c r="K25" s="16"/>
    </row>
    <row r="26" spans="1:11" ht="22.5" customHeight="1">
      <c r="A26" s="150">
        <v>20607</v>
      </c>
      <c r="B26" s="151"/>
      <c r="C26" s="111" t="s">
        <v>199</v>
      </c>
      <c r="D26" s="36">
        <v>5</v>
      </c>
      <c r="E26" s="36">
        <v>5</v>
      </c>
      <c r="F26" s="36"/>
      <c r="G26" s="36"/>
      <c r="H26" s="36"/>
      <c r="I26" s="36"/>
      <c r="J26" s="37"/>
      <c r="K26" s="16"/>
    </row>
    <row r="27" spans="1:11" ht="22.5" customHeight="1">
      <c r="A27" s="150">
        <v>2060702</v>
      </c>
      <c r="B27" s="151"/>
      <c r="C27" s="111" t="s">
        <v>159</v>
      </c>
      <c r="D27" s="36">
        <v>5</v>
      </c>
      <c r="E27" s="36">
        <v>5</v>
      </c>
      <c r="F27" s="36"/>
      <c r="G27" s="36"/>
      <c r="H27" s="36"/>
      <c r="I27" s="36"/>
      <c r="J27" s="37"/>
      <c r="K27" s="16"/>
    </row>
    <row r="28" spans="1:11" ht="22.5" customHeight="1">
      <c r="A28" s="150">
        <v>20609</v>
      </c>
      <c r="B28" s="151">
        <v>2060901</v>
      </c>
      <c r="C28" s="111" t="s">
        <v>200</v>
      </c>
      <c r="D28" s="36">
        <v>10.1</v>
      </c>
      <c r="E28" s="36">
        <v>10.1</v>
      </c>
      <c r="F28" s="36"/>
      <c r="G28" s="36"/>
      <c r="H28" s="36"/>
      <c r="I28" s="36"/>
      <c r="J28" s="37"/>
      <c r="K28" s="16"/>
    </row>
    <row r="29" spans="1:11" ht="22.5" customHeight="1">
      <c r="A29" s="150">
        <v>2060901</v>
      </c>
      <c r="B29" s="151">
        <v>2060901</v>
      </c>
      <c r="C29" s="111" t="s">
        <v>153</v>
      </c>
      <c r="D29" s="36">
        <v>10.1</v>
      </c>
      <c r="E29" s="36">
        <v>10.1</v>
      </c>
      <c r="F29" s="36"/>
      <c r="G29" s="36"/>
      <c r="H29" s="36"/>
      <c r="I29" s="36"/>
      <c r="J29" s="37"/>
      <c r="K29" s="16"/>
    </row>
    <row r="30" spans="1:11" ht="22.5" customHeight="1">
      <c r="A30" s="150">
        <v>20699</v>
      </c>
      <c r="B30" s="151">
        <v>2069999</v>
      </c>
      <c r="C30" s="111" t="s">
        <v>201</v>
      </c>
      <c r="D30" s="36">
        <v>0.2</v>
      </c>
      <c r="E30" s="36">
        <v>0.2</v>
      </c>
      <c r="F30" s="36"/>
      <c r="G30" s="36"/>
      <c r="H30" s="36"/>
      <c r="I30" s="36"/>
      <c r="J30" s="37"/>
      <c r="K30" s="16"/>
    </row>
    <row r="31" spans="1:11" ht="22.5" customHeight="1">
      <c r="A31" s="150">
        <v>2069999</v>
      </c>
      <c r="B31" s="151">
        <v>2069999</v>
      </c>
      <c r="C31" s="111" t="s">
        <v>154</v>
      </c>
      <c r="D31" s="36">
        <v>0.2</v>
      </c>
      <c r="E31" s="36">
        <v>0.2</v>
      </c>
      <c r="F31" s="36"/>
      <c r="G31" s="36"/>
      <c r="H31" s="36"/>
      <c r="I31" s="36"/>
      <c r="J31" s="37"/>
      <c r="K31" s="16"/>
    </row>
    <row r="32" spans="1:11" ht="22.5" customHeight="1">
      <c r="A32" s="150">
        <v>229</v>
      </c>
      <c r="B32" s="151"/>
      <c r="C32" s="111" t="s">
        <v>193</v>
      </c>
      <c r="D32" s="36">
        <f>D33+D37</f>
        <v>1547.09</v>
      </c>
      <c r="E32" s="36">
        <f>E33+E37</f>
        <v>45.8</v>
      </c>
      <c r="F32" s="36"/>
      <c r="G32" s="36"/>
      <c r="H32" s="36"/>
      <c r="I32" s="36"/>
      <c r="J32" s="37">
        <f>SUM(J34:J38)</f>
        <v>3002.58</v>
      </c>
      <c r="K32" s="16"/>
    </row>
    <row r="33" spans="1:11" ht="22.5" customHeight="1">
      <c r="A33" s="150">
        <v>22960</v>
      </c>
      <c r="B33" s="151">
        <v>2129999</v>
      </c>
      <c r="C33" s="137" t="s">
        <v>202</v>
      </c>
      <c r="D33" s="36">
        <f>D34+D35+D36</f>
        <v>45.8</v>
      </c>
      <c r="E33" s="36">
        <f>E34+E35+E36</f>
        <v>45.8</v>
      </c>
      <c r="F33" s="36"/>
      <c r="G33" s="36"/>
      <c r="H33" s="36"/>
      <c r="I33" s="36"/>
      <c r="J33" s="37"/>
      <c r="K33" s="16"/>
    </row>
    <row r="34" spans="1:11" ht="22.5" customHeight="1">
      <c r="A34" s="150">
        <v>2296002</v>
      </c>
      <c r="B34" s="151">
        <v>2129999</v>
      </c>
      <c r="C34" s="111" t="s">
        <v>160</v>
      </c>
      <c r="D34" s="36">
        <v>5</v>
      </c>
      <c r="E34" s="36">
        <v>5</v>
      </c>
      <c r="F34" s="36"/>
      <c r="G34" s="36"/>
      <c r="H34" s="36"/>
      <c r="I34" s="36"/>
      <c r="J34" s="37"/>
      <c r="K34" s="16"/>
    </row>
    <row r="35" spans="1:11" ht="22.5" customHeight="1">
      <c r="A35" s="150">
        <v>2296003</v>
      </c>
      <c r="B35" s="151">
        <v>2296003</v>
      </c>
      <c r="C35" s="111" t="s">
        <v>155</v>
      </c>
      <c r="D35" s="36">
        <v>30.8</v>
      </c>
      <c r="E35" s="36">
        <v>30.8</v>
      </c>
      <c r="F35" s="36"/>
      <c r="G35" s="36"/>
      <c r="H35" s="36"/>
      <c r="I35" s="36"/>
      <c r="J35" s="37"/>
      <c r="K35" s="16"/>
    </row>
    <row r="36" spans="1:11" ht="22.5" customHeight="1">
      <c r="A36" s="150">
        <v>2296004</v>
      </c>
      <c r="B36" s="151">
        <v>2296004</v>
      </c>
      <c r="C36" s="111" t="s">
        <v>156</v>
      </c>
      <c r="D36" s="36">
        <v>10</v>
      </c>
      <c r="E36" s="36">
        <v>10</v>
      </c>
      <c r="F36" s="36"/>
      <c r="G36" s="36"/>
      <c r="H36" s="36"/>
      <c r="I36" s="36"/>
      <c r="J36" s="37"/>
      <c r="K36" s="16"/>
    </row>
    <row r="37" spans="1:11" ht="22.5" customHeight="1">
      <c r="A37" s="150">
        <v>22999</v>
      </c>
      <c r="B37" s="151">
        <v>2299901</v>
      </c>
      <c r="C37" s="111" t="s">
        <v>203</v>
      </c>
      <c r="D37" s="36">
        <v>1501.29</v>
      </c>
      <c r="E37" s="36"/>
      <c r="F37" s="36"/>
      <c r="G37" s="36"/>
      <c r="H37" s="36"/>
      <c r="I37" s="36"/>
      <c r="J37" s="37">
        <v>1501.29</v>
      </c>
      <c r="K37" s="16"/>
    </row>
    <row r="38" spans="1:11" ht="22.5" customHeight="1" thickBot="1">
      <c r="A38" s="162">
        <v>2299901</v>
      </c>
      <c r="B38" s="163">
        <v>2299901</v>
      </c>
      <c r="C38" s="122" t="s">
        <v>157</v>
      </c>
      <c r="D38" s="38">
        <v>1501.29</v>
      </c>
      <c r="E38" s="38"/>
      <c r="F38" s="38"/>
      <c r="G38" s="38"/>
      <c r="H38" s="38"/>
      <c r="I38" s="38"/>
      <c r="J38" s="39">
        <v>1501.29</v>
      </c>
      <c r="K38" s="16"/>
    </row>
    <row r="39" spans="1:11" ht="30.75" customHeight="1">
      <c r="A39" s="160" t="s">
        <v>132</v>
      </c>
      <c r="B39" s="161"/>
      <c r="C39" s="161"/>
      <c r="D39" s="161"/>
      <c r="E39" s="161"/>
      <c r="F39" s="161"/>
      <c r="G39" s="161"/>
      <c r="H39" s="161"/>
      <c r="I39" s="161"/>
      <c r="J39" s="161"/>
    </row>
    <row r="40" spans="1:11">
      <c r="A40" s="17"/>
    </row>
    <row r="41" spans="1:11">
      <c r="A41" s="17"/>
    </row>
  </sheetData>
  <mergeCells count="44">
    <mergeCell ref="A37:B37"/>
    <mergeCell ref="A39:J39"/>
    <mergeCell ref="A38:B38"/>
    <mergeCell ref="A4:C4"/>
    <mergeCell ref="A36:B36"/>
    <mergeCell ref="E4:E6"/>
    <mergeCell ref="A7:C7"/>
    <mergeCell ref="A8:C8"/>
    <mergeCell ref="F4:F6"/>
    <mergeCell ref="D4:D6"/>
    <mergeCell ref="A34:B34"/>
    <mergeCell ref="A12:B12"/>
    <mergeCell ref="A13:B13"/>
    <mergeCell ref="A22:B22"/>
    <mergeCell ref="A24:B24"/>
    <mergeCell ref="A29:B29"/>
    <mergeCell ref="A31:B31"/>
    <mergeCell ref="A35:B35"/>
    <mergeCell ref="G4:G6"/>
    <mergeCell ref="H4:H6"/>
    <mergeCell ref="A16:B16"/>
    <mergeCell ref="A17:B17"/>
    <mergeCell ref="A18:B18"/>
    <mergeCell ref="A19:B19"/>
    <mergeCell ref="A21:B21"/>
    <mergeCell ref="A32:B32"/>
    <mergeCell ref="A20:B20"/>
    <mergeCell ref="A27:B27"/>
    <mergeCell ref="A25:B25"/>
    <mergeCell ref="A30:B30"/>
    <mergeCell ref="A33:B33"/>
    <mergeCell ref="A1:J1"/>
    <mergeCell ref="J4:J6"/>
    <mergeCell ref="A23:B23"/>
    <mergeCell ref="A26:B26"/>
    <mergeCell ref="A28:B28"/>
    <mergeCell ref="I4:I6"/>
    <mergeCell ref="A5:B6"/>
    <mergeCell ref="C5:C6"/>
    <mergeCell ref="A9:B9"/>
    <mergeCell ref="A15:B15"/>
    <mergeCell ref="A11:B11"/>
    <mergeCell ref="A10:B10"/>
    <mergeCell ref="A14:B14"/>
  </mergeCells>
  <phoneticPr fontId="2" type="noConversion"/>
  <printOptions horizontalCentered="1"/>
  <pageMargins left="0.35433070866141736" right="0.35433070866141736" top="0.69" bottom="0.47" header="0.51181102362204722" footer="0.19685039370078741"/>
  <pageSetup paperSize="9" orientation="landscape" r:id="rId1"/>
  <headerFooter alignWithMargins="0">
    <oddFooter>&amp;C第 &amp;P 页</oddFooter>
  </headerFooter>
</worksheet>
</file>

<file path=xl/worksheets/sheet3.xml><?xml version="1.0" encoding="utf-8"?>
<worksheet xmlns="http://schemas.openxmlformats.org/spreadsheetml/2006/main" xmlns:r="http://schemas.openxmlformats.org/officeDocument/2006/relationships">
  <dimension ref="A1:J41"/>
  <sheetViews>
    <sheetView topLeftCell="A10" workbookViewId="0">
      <selection activeCell="C24" sqref="C24"/>
    </sheetView>
  </sheetViews>
  <sheetFormatPr defaultRowHeight="14.25"/>
  <cols>
    <col min="1" max="1" width="5.625" style="11" customWidth="1"/>
    <col min="2" max="2" width="4.75" style="11" customWidth="1"/>
    <col min="3" max="3" width="25.5" style="11" customWidth="1"/>
    <col min="4" max="4" width="14.375" style="11" customWidth="1"/>
    <col min="5" max="9" width="14.625" style="11" customWidth="1"/>
    <col min="10" max="16384" width="9" style="11"/>
  </cols>
  <sheetData>
    <row r="1" spans="1:10" s="9" customFormat="1" ht="21.75">
      <c r="A1" s="146" t="s">
        <v>69</v>
      </c>
      <c r="B1" s="146"/>
      <c r="C1" s="146"/>
      <c r="D1" s="146"/>
      <c r="E1" s="146"/>
      <c r="F1" s="146"/>
      <c r="G1" s="146"/>
      <c r="H1" s="146"/>
      <c r="I1" s="146"/>
    </row>
    <row r="2" spans="1:10">
      <c r="A2" s="10"/>
      <c r="B2" s="10"/>
      <c r="C2" s="10"/>
      <c r="D2" s="10"/>
      <c r="E2" s="10"/>
      <c r="F2" s="10"/>
      <c r="G2" s="10"/>
      <c r="H2" s="10"/>
      <c r="I2" s="45" t="s">
        <v>51</v>
      </c>
    </row>
    <row r="3" spans="1:10" ht="15" thickBot="1">
      <c r="A3" s="6" t="s">
        <v>142</v>
      </c>
      <c r="B3" s="10"/>
      <c r="C3" s="10"/>
      <c r="D3" s="10"/>
      <c r="E3" s="10"/>
      <c r="F3" s="12"/>
      <c r="G3" s="10"/>
      <c r="H3" s="10"/>
      <c r="I3" s="45" t="s">
        <v>49</v>
      </c>
    </row>
    <row r="4" spans="1:10" s="14" customFormat="1" ht="22.5" customHeight="1">
      <c r="A4" s="164" t="s">
        <v>31</v>
      </c>
      <c r="B4" s="165"/>
      <c r="C4" s="165"/>
      <c r="D4" s="152" t="s">
        <v>27</v>
      </c>
      <c r="E4" s="152" t="s">
        <v>38</v>
      </c>
      <c r="F4" s="175" t="s">
        <v>39</v>
      </c>
      <c r="G4" s="175" t="s">
        <v>40</v>
      </c>
      <c r="H4" s="178" t="s">
        <v>41</v>
      </c>
      <c r="I4" s="179" t="s">
        <v>42</v>
      </c>
      <c r="J4" s="13"/>
    </row>
    <row r="5" spans="1:10" s="14" customFormat="1" ht="22.5" customHeight="1">
      <c r="A5" s="155" t="s">
        <v>78</v>
      </c>
      <c r="B5" s="156"/>
      <c r="C5" s="159" t="s">
        <v>36</v>
      </c>
      <c r="D5" s="153"/>
      <c r="E5" s="153"/>
      <c r="F5" s="176"/>
      <c r="G5" s="176"/>
      <c r="H5" s="176"/>
      <c r="I5" s="180"/>
      <c r="J5" s="13"/>
    </row>
    <row r="6" spans="1:10" s="14" customFormat="1" ht="22.5" customHeight="1">
      <c r="A6" s="157"/>
      <c r="B6" s="158"/>
      <c r="C6" s="154"/>
      <c r="D6" s="154"/>
      <c r="E6" s="154"/>
      <c r="F6" s="177"/>
      <c r="G6" s="177"/>
      <c r="H6" s="177"/>
      <c r="I6" s="181"/>
      <c r="J6" s="13"/>
    </row>
    <row r="7" spans="1:10" s="22" customFormat="1" ht="22.5" customHeight="1">
      <c r="A7" s="182" t="s">
        <v>37</v>
      </c>
      <c r="B7" s="183"/>
      <c r="C7" s="184"/>
      <c r="D7" s="18" t="s">
        <v>3</v>
      </c>
      <c r="E7" s="18" t="s">
        <v>4</v>
      </c>
      <c r="F7" s="18" t="s">
        <v>5</v>
      </c>
      <c r="G7" s="19" t="s">
        <v>43</v>
      </c>
      <c r="H7" s="19" t="s">
        <v>44</v>
      </c>
      <c r="I7" s="20" t="s">
        <v>45</v>
      </c>
      <c r="J7" s="21"/>
    </row>
    <row r="8" spans="1:10" ht="22.5" customHeight="1">
      <c r="A8" s="172" t="s">
        <v>30</v>
      </c>
      <c r="B8" s="173"/>
      <c r="C8" s="174"/>
      <c r="D8" s="36">
        <f>D9+D26+D31</f>
        <v>30154.59</v>
      </c>
      <c r="E8" s="36">
        <f t="shared" ref="E8:F8" si="0">E9+E26+E31</f>
        <v>17939.579999999998</v>
      </c>
      <c r="F8" s="36">
        <f t="shared" si="0"/>
        <v>12215.01</v>
      </c>
      <c r="G8" s="36"/>
      <c r="H8" s="36"/>
      <c r="I8" s="37"/>
      <c r="J8" s="16"/>
    </row>
    <row r="9" spans="1:10" ht="22.5" customHeight="1">
      <c r="A9" s="150">
        <v>205</v>
      </c>
      <c r="B9" s="151">
        <v>2050101</v>
      </c>
      <c r="C9" s="111" t="s">
        <v>191</v>
      </c>
      <c r="D9" s="36">
        <f>D10+D14+D19+D21+D24</f>
        <v>28602.3</v>
      </c>
      <c r="E9" s="36">
        <f t="shared" ref="E9:F9" si="1">E10+E14+E19+E21+E24</f>
        <v>17319.509999999998</v>
      </c>
      <c r="F9" s="36">
        <f t="shared" si="1"/>
        <v>11282.789999999999</v>
      </c>
      <c r="G9" s="36"/>
      <c r="H9" s="36"/>
      <c r="I9" s="37"/>
      <c r="J9" s="16"/>
    </row>
    <row r="10" spans="1:10" ht="22.5" customHeight="1">
      <c r="A10" s="150">
        <v>20501</v>
      </c>
      <c r="B10" s="151">
        <v>2050101</v>
      </c>
      <c r="C10" s="111" t="s">
        <v>194</v>
      </c>
      <c r="D10" s="36">
        <f>D11+D12+D13</f>
        <v>559.83000000000004</v>
      </c>
      <c r="E10" s="36">
        <f t="shared" ref="E10:F10" si="2">E11+E12+E13</f>
        <v>270.67</v>
      </c>
      <c r="F10" s="36">
        <f t="shared" si="2"/>
        <v>289.15999999999997</v>
      </c>
      <c r="G10" s="36"/>
      <c r="H10" s="36"/>
      <c r="I10" s="37"/>
      <c r="J10" s="16"/>
    </row>
    <row r="11" spans="1:10" ht="22.5" customHeight="1">
      <c r="A11" s="150">
        <v>2050101</v>
      </c>
      <c r="B11" s="151">
        <v>2050101</v>
      </c>
      <c r="C11" s="111" t="s">
        <v>144</v>
      </c>
      <c r="D11" s="36">
        <f t="shared" ref="D11:D15" si="3">E11+F11</f>
        <v>270.67</v>
      </c>
      <c r="E11" s="36">
        <v>270.67</v>
      </c>
      <c r="F11" s="36"/>
      <c r="G11" s="36"/>
      <c r="H11" s="36"/>
      <c r="I11" s="37"/>
      <c r="J11" s="16"/>
    </row>
    <row r="12" spans="1:10" ht="22.5" customHeight="1">
      <c r="A12" s="150">
        <v>2050102</v>
      </c>
      <c r="B12" s="151">
        <v>2050102</v>
      </c>
      <c r="C12" s="111" t="s">
        <v>145</v>
      </c>
      <c r="D12" s="36">
        <f t="shared" si="3"/>
        <v>181.03</v>
      </c>
      <c r="E12" s="36"/>
      <c r="F12" s="36">
        <v>181.03</v>
      </c>
      <c r="G12" s="36"/>
      <c r="H12" s="36"/>
      <c r="I12" s="37"/>
      <c r="J12" s="16"/>
    </row>
    <row r="13" spans="1:10" ht="22.5" customHeight="1">
      <c r="A13" s="150">
        <v>2050199</v>
      </c>
      <c r="B13" s="151">
        <v>2050199</v>
      </c>
      <c r="C13" s="111" t="s">
        <v>146</v>
      </c>
      <c r="D13" s="36">
        <f t="shared" si="3"/>
        <v>108.13</v>
      </c>
      <c r="E13" s="36"/>
      <c r="F13" s="36">
        <v>108.13</v>
      </c>
      <c r="G13" s="36"/>
      <c r="H13" s="36"/>
      <c r="I13" s="37"/>
      <c r="J13" s="16"/>
    </row>
    <row r="14" spans="1:10" ht="22.5" customHeight="1">
      <c r="A14" s="150">
        <v>20502</v>
      </c>
      <c r="B14" s="151">
        <v>2050101</v>
      </c>
      <c r="C14" s="111" t="s">
        <v>198</v>
      </c>
      <c r="D14" s="36">
        <f>D15+D16+D17+D18</f>
        <v>20479.649999999998</v>
      </c>
      <c r="E14" s="36">
        <f t="shared" ref="E14:F14" si="4">E15+E16+E17+E18</f>
        <v>17048.84</v>
      </c>
      <c r="F14" s="36">
        <f t="shared" si="4"/>
        <v>3430.81</v>
      </c>
      <c r="G14" s="36"/>
      <c r="H14" s="36"/>
      <c r="I14" s="37"/>
      <c r="J14" s="16"/>
    </row>
    <row r="15" spans="1:10" ht="22.5" customHeight="1">
      <c r="A15" s="150">
        <v>2050201</v>
      </c>
      <c r="B15" s="151">
        <v>2050201</v>
      </c>
      <c r="C15" s="111" t="s">
        <v>147</v>
      </c>
      <c r="D15" s="36">
        <f t="shared" si="3"/>
        <v>886.39</v>
      </c>
      <c r="E15" s="36">
        <v>6.75</v>
      </c>
      <c r="F15" s="36">
        <v>879.64</v>
      </c>
      <c r="G15" s="36"/>
      <c r="H15" s="36"/>
      <c r="I15" s="37"/>
      <c r="J15" s="16"/>
    </row>
    <row r="16" spans="1:10" ht="22.5" customHeight="1">
      <c r="A16" s="150">
        <v>2050202</v>
      </c>
      <c r="B16" s="151">
        <v>2050202</v>
      </c>
      <c r="C16" s="111" t="s">
        <v>148</v>
      </c>
      <c r="D16" s="36">
        <f>E16+F16</f>
        <v>12445.88</v>
      </c>
      <c r="E16" s="36">
        <v>11925.91</v>
      </c>
      <c r="F16" s="36">
        <v>519.97</v>
      </c>
      <c r="G16" s="36"/>
      <c r="H16" s="36"/>
      <c r="I16" s="37"/>
      <c r="J16" s="16"/>
    </row>
    <row r="17" spans="1:10" ht="22.5" customHeight="1">
      <c r="A17" s="150">
        <v>2050203</v>
      </c>
      <c r="B17" s="151">
        <v>2050203</v>
      </c>
      <c r="C17" s="111" t="s">
        <v>149</v>
      </c>
      <c r="D17" s="36">
        <f t="shared" ref="D17:D37" si="5">E17+F17</f>
        <v>5707.18</v>
      </c>
      <c r="E17" s="36">
        <v>5113.8100000000004</v>
      </c>
      <c r="F17" s="36">
        <v>593.37</v>
      </c>
      <c r="G17" s="36"/>
      <c r="H17" s="36"/>
      <c r="I17" s="37"/>
      <c r="J17" s="16"/>
    </row>
    <row r="18" spans="1:10" ht="22.5" customHeight="1">
      <c r="A18" s="150">
        <v>2050299</v>
      </c>
      <c r="B18" s="151">
        <v>2050299</v>
      </c>
      <c r="C18" s="111" t="s">
        <v>150</v>
      </c>
      <c r="D18" s="36">
        <f t="shared" si="5"/>
        <v>1440.1999999999998</v>
      </c>
      <c r="E18" s="36">
        <v>2.37</v>
      </c>
      <c r="F18" s="36">
        <v>1437.83</v>
      </c>
      <c r="G18" s="36"/>
      <c r="H18" s="36"/>
      <c r="I18" s="37"/>
      <c r="J18" s="16"/>
    </row>
    <row r="19" spans="1:10" ht="22.5" customHeight="1">
      <c r="A19" s="150">
        <v>20508</v>
      </c>
      <c r="B19" s="151"/>
      <c r="C19" s="111" t="s">
        <v>195</v>
      </c>
      <c r="D19" s="36">
        <f t="shared" ref="D19" si="6">E19+F19</f>
        <v>10</v>
      </c>
      <c r="E19" s="36"/>
      <c r="F19" s="36">
        <v>10</v>
      </c>
      <c r="G19" s="36"/>
      <c r="H19" s="36"/>
      <c r="I19" s="37"/>
      <c r="J19" s="16"/>
    </row>
    <row r="20" spans="1:10" ht="22.5" customHeight="1">
      <c r="A20" s="150">
        <v>2050803</v>
      </c>
      <c r="B20" s="151"/>
      <c r="C20" s="111" t="s">
        <v>158</v>
      </c>
      <c r="D20" s="36">
        <f t="shared" si="5"/>
        <v>10</v>
      </c>
      <c r="E20" s="36"/>
      <c r="F20" s="36">
        <v>10</v>
      </c>
      <c r="G20" s="36"/>
      <c r="H20" s="36"/>
      <c r="I20" s="37"/>
      <c r="J20" s="16"/>
    </row>
    <row r="21" spans="1:10" ht="22.5" customHeight="1">
      <c r="A21" s="150">
        <v>20509</v>
      </c>
      <c r="B21" s="151">
        <v>2050999</v>
      </c>
      <c r="C21" s="111" t="s">
        <v>196</v>
      </c>
      <c r="D21" s="36">
        <f>D22+D23</f>
        <v>7089.91</v>
      </c>
      <c r="E21" s="36"/>
      <c r="F21" s="36">
        <f>F22+F23</f>
        <v>7089.91</v>
      </c>
      <c r="G21" s="36"/>
      <c r="H21" s="36"/>
      <c r="I21" s="37"/>
      <c r="J21" s="16"/>
    </row>
    <row r="22" spans="1:10" ht="22.5" customHeight="1">
      <c r="A22" s="150">
        <v>2050903</v>
      </c>
      <c r="B22" s="151"/>
      <c r="C22" s="111" t="s">
        <v>161</v>
      </c>
      <c r="D22" s="36">
        <f t="shared" si="5"/>
        <v>100</v>
      </c>
      <c r="E22" s="36"/>
      <c r="F22" s="36">
        <v>100</v>
      </c>
      <c r="G22" s="36"/>
      <c r="H22" s="36"/>
      <c r="I22" s="37"/>
      <c r="J22" s="16"/>
    </row>
    <row r="23" spans="1:10" ht="22.5" customHeight="1">
      <c r="A23" s="150">
        <v>2050999</v>
      </c>
      <c r="B23" s="151">
        <v>2050999</v>
      </c>
      <c r="C23" s="111" t="s">
        <v>151</v>
      </c>
      <c r="D23" s="36">
        <f t="shared" si="5"/>
        <v>6989.91</v>
      </c>
      <c r="E23" s="36"/>
      <c r="F23" s="36">
        <v>6989.91</v>
      </c>
      <c r="G23" s="36"/>
      <c r="H23" s="36"/>
      <c r="I23" s="37"/>
      <c r="J23" s="16"/>
    </row>
    <row r="24" spans="1:10" ht="22.5" customHeight="1">
      <c r="A24" s="150">
        <v>20599</v>
      </c>
      <c r="B24" s="151">
        <v>2059999</v>
      </c>
      <c r="C24" s="111" t="s">
        <v>197</v>
      </c>
      <c r="D24" s="36">
        <f t="shared" ref="D24" si="7">E24+F24</f>
        <v>462.91</v>
      </c>
      <c r="E24" s="36"/>
      <c r="F24" s="36">
        <v>462.91</v>
      </c>
      <c r="G24" s="36"/>
      <c r="H24" s="36"/>
      <c r="I24" s="37"/>
      <c r="J24" s="16"/>
    </row>
    <row r="25" spans="1:10" ht="22.5" customHeight="1">
      <c r="A25" s="150">
        <v>2059999</v>
      </c>
      <c r="B25" s="151">
        <v>2059999</v>
      </c>
      <c r="C25" s="111" t="s">
        <v>152</v>
      </c>
      <c r="D25" s="36">
        <f t="shared" si="5"/>
        <v>462.91</v>
      </c>
      <c r="E25" s="36"/>
      <c r="F25" s="36">
        <v>462.91</v>
      </c>
      <c r="G25" s="36"/>
      <c r="H25" s="36"/>
      <c r="I25" s="37"/>
      <c r="J25" s="16"/>
    </row>
    <row r="26" spans="1:10" ht="22.5" customHeight="1">
      <c r="A26" s="150">
        <v>206</v>
      </c>
      <c r="B26" s="151"/>
      <c r="C26" s="111" t="s">
        <v>192</v>
      </c>
      <c r="D26" s="36">
        <f>D27+D29</f>
        <v>5.2</v>
      </c>
      <c r="E26" s="36"/>
      <c r="F26" s="36">
        <f>F27+F29</f>
        <v>5.2</v>
      </c>
      <c r="G26" s="36"/>
      <c r="H26" s="36"/>
      <c r="I26" s="37"/>
      <c r="J26" s="16"/>
    </row>
    <row r="27" spans="1:10" ht="22.5" customHeight="1">
      <c r="A27" s="150">
        <v>20607</v>
      </c>
      <c r="B27" s="151"/>
      <c r="C27" s="111" t="s">
        <v>199</v>
      </c>
      <c r="D27" s="36">
        <f>D28</f>
        <v>5</v>
      </c>
      <c r="E27" s="36"/>
      <c r="F27" s="36">
        <f>F28</f>
        <v>5</v>
      </c>
      <c r="G27" s="36"/>
      <c r="H27" s="36"/>
      <c r="I27" s="37"/>
      <c r="J27" s="16"/>
    </row>
    <row r="28" spans="1:10" ht="22.5" customHeight="1">
      <c r="A28" s="150">
        <v>2060702</v>
      </c>
      <c r="B28" s="151"/>
      <c r="C28" s="111" t="s">
        <v>159</v>
      </c>
      <c r="D28" s="36">
        <f t="shared" si="5"/>
        <v>5</v>
      </c>
      <c r="E28" s="36"/>
      <c r="F28" s="36">
        <v>5</v>
      </c>
      <c r="G28" s="36"/>
      <c r="H28" s="36"/>
      <c r="I28" s="37"/>
      <c r="J28" s="16"/>
    </row>
    <row r="29" spans="1:10" ht="22.5" customHeight="1">
      <c r="A29" s="150">
        <v>20699</v>
      </c>
      <c r="B29" s="151">
        <v>2069999</v>
      </c>
      <c r="C29" s="111" t="s">
        <v>201</v>
      </c>
      <c r="D29" s="36">
        <f>D30</f>
        <v>0.2</v>
      </c>
      <c r="E29" s="36"/>
      <c r="F29" s="36">
        <f>F30</f>
        <v>0.2</v>
      </c>
      <c r="G29" s="36"/>
      <c r="H29" s="36"/>
      <c r="I29" s="37"/>
      <c r="J29" s="16"/>
    </row>
    <row r="30" spans="1:10" ht="22.5" customHeight="1">
      <c r="A30" s="150">
        <v>2069999</v>
      </c>
      <c r="B30" s="151">
        <v>2069999</v>
      </c>
      <c r="C30" s="111" t="s">
        <v>154</v>
      </c>
      <c r="D30" s="36">
        <f t="shared" si="5"/>
        <v>0.2</v>
      </c>
      <c r="E30" s="36"/>
      <c r="F30" s="36">
        <v>0.2</v>
      </c>
      <c r="G30" s="36"/>
      <c r="H30" s="36"/>
      <c r="I30" s="37"/>
      <c r="J30" s="16"/>
    </row>
    <row r="31" spans="1:10" ht="22.5" customHeight="1">
      <c r="A31" s="150">
        <v>229</v>
      </c>
      <c r="B31" s="151"/>
      <c r="C31" s="111" t="s">
        <v>193</v>
      </c>
      <c r="D31" s="36">
        <f>D32+D36</f>
        <v>1547.09</v>
      </c>
      <c r="E31" s="36">
        <f t="shared" ref="E31:F31" si="8">E32+E36</f>
        <v>620.07000000000005</v>
      </c>
      <c r="F31" s="36">
        <f t="shared" si="8"/>
        <v>927.02</v>
      </c>
      <c r="G31" s="36"/>
      <c r="H31" s="36"/>
      <c r="I31" s="37"/>
      <c r="J31" s="16"/>
    </row>
    <row r="32" spans="1:10" ht="22.5" customHeight="1">
      <c r="A32" s="150">
        <v>22960</v>
      </c>
      <c r="B32" s="151">
        <v>2129999</v>
      </c>
      <c r="C32" s="137" t="s">
        <v>202</v>
      </c>
      <c r="D32" s="36">
        <f>D33+D34+D35</f>
        <v>45.8</v>
      </c>
      <c r="E32" s="36"/>
      <c r="F32" s="36">
        <f>F33+F34+F35</f>
        <v>45.8</v>
      </c>
      <c r="G32" s="36"/>
      <c r="H32" s="36"/>
      <c r="I32" s="37"/>
      <c r="J32" s="16"/>
    </row>
    <row r="33" spans="1:10" ht="22.5" customHeight="1">
      <c r="A33" s="150">
        <v>2296002</v>
      </c>
      <c r="B33" s="151">
        <v>2129999</v>
      </c>
      <c r="C33" s="111" t="s">
        <v>160</v>
      </c>
      <c r="D33" s="36">
        <f t="shared" si="5"/>
        <v>5</v>
      </c>
      <c r="E33" s="36"/>
      <c r="F33" s="36">
        <v>5</v>
      </c>
      <c r="G33" s="36"/>
      <c r="H33" s="36"/>
      <c r="I33" s="37"/>
      <c r="J33" s="16"/>
    </row>
    <row r="34" spans="1:10" ht="22.5" customHeight="1">
      <c r="A34" s="150">
        <v>2296003</v>
      </c>
      <c r="B34" s="151">
        <v>2296003</v>
      </c>
      <c r="C34" s="111" t="s">
        <v>155</v>
      </c>
      <c r="D34" s="36">
        <f t="shared" si="5"/>
        <v>30.8</v>
      </c>
      <c r="E34" s="36"/>
      <c r="F34" s="36">
        <v>30.8</v>
      </c>
      <c r="G34" s="36"/>
      <c r="H34" s="36"/>
      <c r="I34" s="37"/>
      <c r="J34" s="16"/>
    </row>
    <row r="35" spans="1:10" ht="22.5" customHeight="1">
      <c r="A35" s="150">
        <v>2296004</v>
      </c>
      <c r="B35" s="151">
        <v>2296004</v>
      </c>
      <c r="C35" s="111" t="s">
        <v>156</v>
      </c>
      <c r="D35" s="36">
        <f t="shared" si="5"/>
        <v>10</v>
      </c>
      <c r="E35" s="36"/>
      <c r="F35" s="36">
        <v>10</v>
      </c>
      <c r="G35" s="36"/>
      <c r="H35" s="36"/>
      <c r="I35" s="37"/>
      <c r="J35" s="16"/>
    </row>
    <row r="36" spans="1:10" ht="22.5" customHeight="1">
      <c r="A36" s="150">
        <v>22999</v>
      </c>
      <c r="B36" s="151">
        <v>2299901</v>
      </c>
      <c r="C36" s="111" t="s">
        <v>203</v>
      </c>
      <c r="D36" s="36">
        <f>D37</f>
        <v>1501.29</v>
      </c>
      <c r="E36" s="36">
        <f t="shared" ref="E36:F36" si="9">E37</f>
        <v>620.07000000000005</v>
      </c>
      <c r="F36" s="36">
        <f t="shared" si="9"/>
        <v>881.22</v>
      </c>
      <c r="G36" s="36"/>
      <c r="H36" s="36"/>
      <c r="I36" s="37"/>
      <c r="J36" s="16"/>
    </row>
    <row r="37" spans="1:10" ht="22.5" customHeight="1" thickBot="1">
      <c r="A37" s="150">
        <v>2299901</v>
      </c>
      <c r="B37" s="151">
        <v>2299901</v>
      </c>
      <c r="C37" s="111" t="s">
        <v>157</v>
      </c>
      <c r="D37" s="36">
        <f t="shared" si="5"/>
        <v>1501.29</v>
      </c>
      <c r="E37" s="36">
        <v>620.07000000000005</v>
      </c>
      <c r="F37" s="36">
        <v>881.22</v>
      </c>
      <c r="G37" s="36"/>
      <c r="H37" s="36"/>
      <c r="I37" s="37"/>
      <c r="J37" s="16"/>
    </row>
    <row r="38" spans="1:10" ht="31.5" customHeight="1">
      <c r="A38" s="160" t="s">
        <v>133</v>
      </c>
      <c r="B38" s="161"/>
      <c r="C38" s="161"/>
      <c r="D38" s="161"/>
      <c r="E38" s="161"/>
      <c r="F38" s="161"/>
      <c r="G38" s="161"/>
      <c r="H38" s="161"/>
      <c r="I38" s="161"/>
    </row>
    <row r="39" spans="1:10">
      <c r="A39" s="23"/>
    </row>
    <row r="40" spans="1:10">
      <c r="A40" s="24"/>
    </row>
    <row r="41" spans="1:10">
      <c r="A41" s="24"/>
    </row>
  </sheetData>
  <mergeCells count="42">
    <mergeCell ref="A29:B29"/>
    <mergeCell ref="A31:B31"/>
    <mergeCell ref="A32:B32"/>
    <mergeCell ref="A30:B30"/>
    <mergeCell ref="A7:C7"/>
    <mergeCell ref="A8:C8"/>
    <mergeCell ref="A9:B9"/>
    <mergeCell ref="A10:B10"/>
    <mergeCell ref="A24:B24"/>
    <mergeCell ref="A1:I1"/>
    <mergeCell ref="G4:G6"/>
    <mergeCell ref="H4:H6"/>
    <mergeCell ref="I4:I6"/>
    <mergeCell ref="A5:B6"/>
    <mergeCell ref="C5:C6"/>
    <mergeCell ref="A4:C4"/>
    <mergeCell ref="D4:D6"/>
    <mergeCell ref="E4:E6"/>
    <mergeCell ref="F4:F6"/>
    <mergeCell ref="A23:B23"/>
    <mergeCell ref="A25:B25"/>
    <mergeCell ref="A28:B28"/>
    <mergeCell ref="A22:B22"/>
    <mergeCell ref="A21:B21"/>
    <mergeCell ref="A26:B26"/>
    <mergeCell ref="A27:B27"/>
    <mergeCell ref="A17:B17"/>
    <mergeCell ref="A18:B18"/>
    <mergeCell ref="A14:B14"/>
    <mergeCell ref="A19:B19"/>
    <mergeCell ref="A20:B20"/>
    <mergeCell ref="A11:B11"/>
    <mergeCell ref="A12:B12"/>
    <mergeCell ref="A13:B13"/>
    <mergeCell ref="A15:B15"/>
    <mergeCell ref="A16:B16"/>
    <mergeCell ref="A33:B33"/>
    <mergeCell ref="A34:B34"/>
    <mergeCell ref="A35:B35"/>
    <mergeCell ref="A37:B37"/>
    <mergeCell ref="A38:I38"/>
    <mergeCell ref="A36:B36"/>
  </mergeCells>
  <phoneticPr fontId="2" type="noConversion"/>
  <printOptions horizontalCentered="1"/>
  <pageMargins left="0.35433070866141736" right="0.35433070866141736" top="0.78740157480314965" bottom="0.78740157480314965" header="0.51181102362204722" footer="0.19685039370078741"/>
  <pageSetup paperSize="9" orientation="landscape" r:id="rId1"/>
  <headerFooter alignWithMargins="0">
    <oddFooter>&amp;C第 &amp;P 页</oddFooter>
  </headerFooter>
  <ignoredErrors>
    <ignoredError sqref="D7:I7" numberStoredAsText="1"/>
  </ignoredErrors>
</worksheet>
</file>

<file path=xl/worksheets/sheet4.xml><?xml version="1.0" encoding="utf-8"?>
<worksheet xmlns="http://schemas.openxmlformats.org/spreadsheetml/2006/main" xmlns:r="http://schemas.openxmlformats.org/officeDocument/2006/relationships">
  <sheetPr>
    <pageSetUpPr fitToPage="1"/>
  </sheetPr>
  <dimension ref="A1:J22"/>
  <sheetViews>
    <sheetView zoomScaleSheetLayoutView="100" workbookViewId="0">
      <selection activeCell="D17" sqref="D17"/>
    </sheetView>
  </sheetViews>
  <sheetFormatPr defaultRowHeight="14.25"/>
  <cols>
    <col min="1" max="1" width="36.375" style="5" customWidth="1"/>
    <col min="2" max="2" width="4" style="5" customWidth="1"/>
    <col min="3" max="3" width="15.625" style="5" customWidth="1"/>
    <col min="4" max="4" width="35.75" style="5" customWidth="1"/>
    <col min="5" max="5" width="3.5" style="5" customWidth="1"/>
    <col min="6" max="6" width="15.625" style="5" customWidth="1"/>
    <col min="7" max="7" width="13.875" style="5" customWidth="1"/>
    <col min="8" max="8" width="15.625" style="5" customWidth="1"/>
    <col min="9" max="10" width="9" style="4"/>
    <col min="11" max="16384" width="9" style="5"/>
  </cols>
  <sheetData>
    <row r="1" spans="1:10">
      <c r="A1" s="77"/>
    </row>
    <row r="2" spans="1:10" s="2" customFormat="1" ht="18" customHeight="1">
      <c r="A2" s="140" t="s">
        <v>99</v>
      </c>
      <c r="B2" s="140"/>
      <c r="C2" s="140"/>
      <c r="D2" s="140"/>
      <c r="E2" s="140"/>
      <c r="F2" s="140"/>
      <c r="G2" s="140"/>
      <c r="H2" s="140"/>
      <c r="I2" s="1"/>
      <c r="J2" s="1"/>
    </row>
    <row r="3" spans="1:10" ht="9.9499999999999993" customHeight="1">
      <c r="A3" s="3"/>
      <c r="B3" s="3"/>
      <c r="C3" s="3"/>
      <c r="D3" s="3"/>
      <c r="E3" s="3"/>
      <c r="F3" s="3"/>
      <c r="G3" s="3"/>
      <c r="H3" s="45" t="s">
        <v>100</v>
      </c>
    </row>
    <row r="4" spans="1:10" ht="15" customHeight="1" thickBot="1">
      <c r="A4" s="6" t="s">
        <v>142</v>
      </c>
      <c r="B4" s="3"/>
      <c r="C4" s="3"/>
      <c r="D4" s="3"/>
      <c r="E4" s="3"/>
      <c r="F4" s="3"/>
      <c r="G4" s="3"/>
      <c r="H4" s="45" t="s">
        <v>101</v>
      </c>
    </row>
    <row r="5" spans="1:10" s="8" customFormat="1" ht="20.100000000000001" customHeight="1">
      <c r="A5" s="141" t="s">
        <v>0</v>
      </c>
      <c r="B5" s="142"/>
      <c r="C5" s="142"/>
      <c r="D5" s="142" t="s">
        <v>1</v>
      </c>
      <c r="E5" s="142"/>
      <c r="F5" s="185"/>
      <c r="G5" s="185"/>
      <c r="H5" s="143"/>
      <c r="I5" s="7"/>
      <c r="J5" s="7"/>
    </row>
    <row r="6" spans="1:10" s="8" customFormat="1" ht="31.5" customHeight="1">
      <c r="A6" s="78" t="s">
        <v>102</v>
      </c>
      <c r="B6" s="79" t="s">
        <v>2</v>
      </c>
      <c r="C6" s="73" t="s">
        <v>103</v>
      </c>
      <c r="D6" s="81" t="s">
        <v>102</v>
      </c>
      <c r="E6" s="79" t="s">
        <v>2</v>
      </c>
      <c r="F6" s="73" t="s">
        <v>104</v>
      </c>
      <c r="G6" s="75" t="s">
        <v>105</v>
      </c>
      <c r="H6" s="76" t="s">
        <v>106</v>
      </c>
      <c r="I6" s="7"/>
      <c r="J6" s="7"/>
    </row>
    <row r="7" spans="1:10" s="8" customFormat="1" ht="20.100000000000001" customHeight="1">
      <c r="A7" s="78" t="s">
        <v>107</v>
      </c>
      <c r="B7" s="80"/>
      <c r="C7" s="81" t="s">
        <v>3</v>
      </c>
      <c r="D7" s="81" t="s">
        <v>107</v>
      </c>
      <c r="E7" s="80"/>
      <c r="F7" s="90">
        <v>2</v>
      </c>
      <c r="G7" s="90">
        <v>3</v>
      </c>
      <c r="H7" s="91">
        <v>4</v>
      </c>
      <c r="I7" s="7"/>
      <c r="J7" s="7"/>
    </row>
    <row r="8" spans="1:10" s="8" customFormat="1" ht="20.100000000000001" customHeight="1">
      <c r="A8" s="50" t="s">
        <v>108</v>
      </c>
      <c r="B8" s="49" t="s">
        <v>3</v>
      </c>
      <c r="C8" s="51">
        <v>22075.279999999999</v>
      </c>
      <c r="D8" s="84" t="s">
        <v>62</v>
      </c>
      <c r="E8" s="52">
        <v>15</v>
      </c>
      <c r="F8" s="69"/>
      <c r="G8" s="69"/>
      <c r="H8" s="53"/>
      <c r="I8" s="7"/>
      <c r="J8" s="7"/>
    </row>
    <row r="9" spans="1:10" s="8" customFormat="1" ht="20.100000000000001" customHeight="1">
      <c r="A9" s="54" t="s">
        <v>71</v>
      </c>
      <c r="B9" s="49" t="s">
        <v>4</v>
      </c>
      <c r="C9" s="51">
        <v>45.8</v>
      </c>
      <c r="D9" s="84" t="s">
        <v>63</v>
      </c>
      <c r="E9" s="52">
        <v>16</v>
      </c>
      <c r="F9" s="69"/>
      <c r="G9" s="69"/>
      <c r="H9" s="53"/>
      <c r="I9" s="7"/>
      <c r="J9" s="7"/>
    </row>
    <row r="10" spans="1:10" s="8" customFormat="1" ht="20.100000000000001" customHeight="1">
      <c r="A10" s="54"/>
      <c r="B10" s="49" t="s">
        <v>5</v>
      </c>
      <c r="C10" s="51"/>
      <c r="D10" s="84" t="s">
        <v>64</v>
      </c>
      <c r="E10" s="52">
        <v>17</v>
      </c>
      <c r="F10" s="69"/>
      <c r="G10" s="69"/>
      <c r="H10" s="53"/>
      <c r="I10" s="7"/>
      <c r="J10" s="7"/>
    </row>
    <row r="11" spans="1:10" s="8" customFormat="1" ht="20.100000000000001" customHeight="1">
      <c r="A11" s="54"/>
      <c r="B11" s="49" t="s">
        <v>6</v>
      </c>
      <c r="C11" s="51"/>
      <c r="D11" s="84" t="s">
        <v>65</v>
      </c>
      <c r="E11" s="52">
        <v>18</v>
      </c>
      <c r="F11" s="69"/>
      <c r="G11" s="69"/>
      <c r="H11" s="53"/>
      <c r="I11" s="7"/>
      <c r="J11" s="7"/>
    </row>
    <row r="12" spans="1:10" s="8" customFormat="1" ht="20.100000000000001" customHeight="1">
      <c r="A12" s="54"/>
      <c r="B12" s="49" t="s">
        <v>7</v>
      </c>
      <c r="C12" s="51"/>
      <c r="D12" s="84" t="s">
        <v>66</v>
      </c>
      <c r="E12" s="52">
        <v>19</v>
      </c>
      <c r="F12" s="114">
        <v>28602.3</v>
      </c>
      <c r="G12" s="114">
        <v>28602.3</v>
      </c>
      <c r="H12" s="115"/>
      <c r="I12" s="7"/>
      <c r="J12" s="7"/>
    </row>
    <row r="13" spans="1:10" s="8" customFormat="1" ht="20.100000000000001" customHeight="1">
      <c r="A13" s="54"/>
      <c r="B13" s="49" t="s">
        <v>8</v>
      </c>
      <c r="C13" s="51"/>
      <c r="D13" s="84" t="s">
        <v>67</v>
      </c>
      <c r="E13" s="52">
        <v>20</v>
      </c>
      <c r="F13" s="114">
        <v>5.2</v>
      </c>
      <c r="G13" s="114">
        <v>5.2</v>
      </c>
      <c r="H13" s="115"/>
      <c r="I13" s="7"/>
      <c r="J13" s="7"/>
    </row>
    <row r="14" spans="1:10" s="8" customFormat="1" ht="20.100000000000001" customHeight="1">
      <c r="A14" s="55"/>
      <c r="B14" s="49" t="s">
        <v>9</v>
      </c>
      <c r="C14" s="51"/>
      <c r="D14" s="84" t="s">
        <v>143</v>
      </c>
      <c r="E14" s="52">
        <v>21</v>
      </c>
      <c r="F14" s="114">
        <v>45.8</v>
      </c>
      <c r="G14" s="114"/>
      <c r="H14" s="115">
        <v>45.8</v>
      </c>
      <c r="I14" s="7"/>
      <c r="J14" s="7"/>
    </row>
    <row r="15" spans="1:10" s="8" customFormat="1" ht="20.100000000000001" customHeight="1">
      <c r="A15" s="56"/>
      <c r="B15" s="49" t="s">
        <v>10</v>
      </c>
      <c r="C15" s="57"/>
      <c r="D15" s="85"/>
      <c r="E15" s="52">
        <v>22</v>
      </c>
      <c r="F15" s="116"/>
      <c r="G15" s="117"/>
      <c r="H15" s="118"/>
      <c r="I15" s="7"/>
      <c r="J15" s="7"/>
    </row>
    <row r="16" spans="1:10" s="8" customFormat="1" ht="20.100000000000001" customHeight="1">
      <c r="A16" s="58" t="s">
        <v>25</v>
      </c>
      <c r="B16" s="49" t="s">
        <v>11</v>
      </c>
      <c r="C16" s="51">
        <f>C8+C9</f>
        <v>22121.079999999998</v>
      </c>
      <c r="D16" s="59" t="s">
        <v>27</v>
      </c>
      <c r="E16" s="52">
        <v>23</v>
      </c>
      <c r="F16" s="116">
        <f>F12+F13+F14</f>
        <v>28653.3</v>
      </c>
      <c r="G16" s="117">
        <f t="shared" ref="G16:H16" si="0">G12+G13+G14</f>
        <v>28607.5</v>
      </c>
      <c r="H16" s="118">
        <f t="shared" si="0"/>
        <v>45.8</v>
      </c>
      <c r="I16" s="7"/>
      <c r="J16" s="7"/>
    </row>
    <row r="17" spans="1:10" s="8" customFormat="1" ht="20.100000000000001" customHeight="1">
      <c r="A17" s="67" t="s">
        <v>72</v>
      </c>
      <c r="B17" s="49" t="s">
        <v>12</v>
      </c>
      <c r="C17" s="51">
        <v>7344.62</v>
      </c>
      <c r="D17" s="72" t="s">
        <v>109</v>
      </c>
      <c r="E17" s="52">
        <v>24</v>
      </c>
      <c r="F17" s="116">
        <v>812.4</v>
      </c>
      <c r="G17" s="117">
        <v>812.4</v>
      </c>
      <c r="H17" s="118"/>
      <c r="I17" s="7"/>
      <c r="J17" s="7"/>
    </row>
    <row r="18" spans="1:10" s="8" customFormat="1" ht="20.100000000000001" customHeight="1">
      <c r="A18" s="67" t="s">
        <v>110</v>
      </c>
      <c r="B18" s="49" t="s">
        <v>13</v>
      </c>
      <c r="C18" s="51">
        <v>7344.62</v>
      </c>
      <c r="D18" s="87"/>
      <c r="E18" s="52">
        <v>25</v>
      </c>
      <c r="F18" s="70"/>
      <c r="G18" s="52"/>
      <c r="H18" s="61"/>
      <c r="I18" s="7"/>
      <c r="J18" s="7"/>
    </row>
    <row r="19" spans="1:10" s="8" customFormat="1" ht="20.100000000000001" customHeight="1">
      <c r="A19" s="68" t="s">
        <v>111</v>
      </c>
      <c r="B19" s="49" t="s">
        <v>14</v>
      </c>
      <c r="C19" s="62"/>
      <c r="D19" s="89"/>
      <c r="E19" s="52">
        <v>26</v>
      </c>
      <c r="F19" s="71"/>
      <c r="G19" s="52"/>
      <c r="H19" s="63"/>
      <c r="I19" s="7"/>
      <c r="J19" s="7"/>
    </row>
    <row r="20" spans="1:10" s="8" customFormat="1" ht="20.100000000000001" customHeight="1">
      <c r="A20" s="68"/>
      <c r="B20" s="49" t="s">
        <v>15</v>
      </c>
      <c r="C20" s="62"/>
      <c r="D20" s="89"/>
      <c r="E20" s="52">
        <v>27</v>
      </c>
      <c r="F20" s="71"/>
      <c r="G20" s="52"/>
      <c r="H20" s="63"/>
      <c r="I20" s="7"/>
      <c r="J20" s="7"/>
    </row>
    <row r="21" spans="1:10" ht="20.100000000000001" customHeight="1" thickBot="1">
      <c r="A21" s="64" t="s">
        <v>30</v>
      </c>
      <c r="B21" s="49" t="s">
        <v>16</v>
      </c>
      <c r="C21" s="119">
        <f>C16+C17</f>
        <v>29465.699999999997</v>
      </c>
      <c r="D21" s="65" t="s">
        <v>30</v>
      </c>
      <c r="E21" s="52">
        <v>28</v>
      </c>
      <c r="F21" s="119">
        <f t="shared" ref="F21:G21" si="1">F16+F17</f>
        <v>29465.7</v>
      </c>
      <c r="G21" s="119">
        <f t="shared" si="1"/>
        <v>29419.9</v>
      </c>
      <c r="H21" s="66">
        <f>H16+H17</f>
        <v>45.8</v>
      </c>
    </row>
    <row r="22" spans="1:10" ht="29.25" customHeight="1">
      <c r="A22" s="186" t="s">
        <v>134</v>
      </c>
      <c r="B22" s="187"/>
      <c r="C22" s="187"/>
      <c r="D22" s="187"/>
      <c r="E22" s="187"/>
      <c r="F22" s="187"/>
      <c r="G22" s="188"/>
      <c r="H22" s="187"/>
    </row>
  </sheetData>
  <mergeCells count="4">
    <mergeCell ref="A2:H2"/>
    <mergeCell ref="A5:C5"/>
    <mergeCell ref="D5:H5"/>
    <mergeCell ref="A22:H22"/>
  </mergeCells>
  <phoneticPr fontId="2" type="noConversion"/>
  <printOptions horizontalCentered="1"/>
  <pageMargins left="0.35433070866141736" right="0.35433070866141736" top="0.59055118110236227" bottom="0.78740157480314965" header="0.51181102362204722" footer="0.19685039370078741"/>
  <pageSetup paperSize="9" scale="79" orientation="landscape" horizontalDpi="300" verticalDpi="300" r:id="rId1"/>
  <headerFooter alignWithMargins="0">
    <oddFooter>&amp;C第 &amp;P 页</oddFooter>
  </headerFooter>
</worksheet>
</file>

<file path=xl/worksheets/sheet5.xml><?xml version="1.0" encoding="utf-8"?>
<worksheet xmlns="http://schemas.openxmlformats.org/spreadsheetml/2006/main" xmlns:r="http://schemas.openxmlformats.org/officeDocument/2006/relationships">
  <sheetPr>
    <pageSetUpPr fitToPage="1"/>
  </sheetPr>
  <dimension ref="A1:F36"/>
  <sheetViews>
    <sheetView topLeftCell="A13" workbookViewId="0">
      <selection activeCell="H15" sqref="H15"/>
    </sheetView>
  </sheetViews>
  <sheetFormatPr defaultRowHeight="14.25"/>
  <cols>
    <col min="1" max="2" width="4.625" style="34" customWidth="1"/>
    <col min="3" max="3" width="26.875" style="34" customWidth="1"/>
    <col min="4" max="6" width="25.25" style="34" customWidth="1"/>
    <col min="7" max="16384" width="9" style="34"/>
  </cols>
  <sheetData>
    <row r="1" spans="1:6" s="25" customFormat="1" ht="30" customHeight="1">
      <c r="A1" s="191" t="s">
        <v>70</v>
      </c>
      <c r="B1" s="191"/>
      <c r="C1" s="191"/>
      <c r="D1" s="191"/>
      <c r="E1" s="191"/>
      <c r="F1" s="191"/>
    </row>
    <row r="2" spans="1:6" s="27" customFormat="1" ht="11.1" customHeight="1">
      <c r="A2" s="26"/>
      <c r="B2" s="26"/>
      <c r="C2" s="26"/>
      <c r="F2" s="74" t="s">
        <v>73</v>
      </c>
    </row>
    <row r="3" spans="1:6" s="27" customFormat="1" ht="15" customHeight="1" thickBot="1">
      <c r="A3" s="6" t="s">
        <v>142</v>
      </c>
      <c r="B3" s="26"/>
      <c r="C3" s="26"/>
      <c r="D3" s="35"/>
      <c r="E3" s="35"/>
      <c r="F3" s="45" t="s">
        <v>49</v>
      </c>
    </row>
    <row r="4" spans="1:6" s="28" customFormat="1" ht="20.25" customHeight="1">
      <c r="A4" s="192" t="s">
        <v>46</v>
      </c>
      <c r="B4" s="193"/>
      <c r="C4" s="193"/>
      <c r="D4" s="197" t="s">
        <v>60</v>
      </c>
      <c r="E4" s="200" t="s">
        <v>47</v>
      </c>
      <c r="F4" s="206" t="s">
        <v>39</v>
      </c>
    </row>
    <row r="5" spans="1:6" s="28" customFormat="1" ht="24.75" customHeight="1">
      <c r="A5" s="194" t="s">
        <v>78</v>
      </c>
      <c r="B5" s="195"/>
      <c r="C5" s="195" t="s">
        <v>36</v>
      </c>
      <c r="D5" s="198"/>
      <c r="E5" s="201"/>
      <c r="F5" s="207"/>
    </row>
    <row r="6" spans="1:6" s="28" customFormat="1" ht="18" customHeight="1">
      <c r="A6" s="196"/>
      <c r="B6" s="195"/>
      <c r="C6" s="195"/>
      <c r="D6" s="198"/>
      <c r="E6" s="201"/>
      <c r="F6" s="207"/>
    </row>
    <row r="7" spans="1:6" s="28" customFormat="1" ht="22.5" customHeight="1">
      <c r="A7" s="196"/>
      <c r="B7" s="195"/>
      <c r="C7" s="195"/>
      <c r="D7" s="199"/>
      <c r="E7" s="202"/>
      <c r="F7" s="208"/>
    </row>
    <row r="8" spans="1:6" s="28" customFormat="1" ht="22.5" customHeight="1">
      <c r="A8" s="203" t="s">
        <v>37</v>
      </c>
      <c r="B8" s="204"/>
      <c r="C8" s="205"/>
      <c r="D8" s="110">
        <v>1</v>
      </c>
      <c r="E8" s="110">
        <v>2</v>
      </c>
      <c r="F8" s="30">
        <v>3</v>
      </c>
    </row>
    <row r="9" spans="1:6" s="28" customFormat="1" ht="22.5" customHeight="1">
      <c r="A9" s="203" t="s">
        <v>48</v>
      </c>
      <c r="B9" s="204"/>
      <c r="C9" s="205"/>
      <c r="D9" s="121">
        <f>D10+D27</f>
        <v>28607.5</v>
      </c>
      <c r="E9" s="121">
        <f t="shared" ref="E9:F9" si="0">E10+E27</f>
        <v>17319.509999999998</v>
      </c>
      <c r="F9" s="132">
        <f t="shared" si="0"/>
        <v>11287.99</v>
      </c>
    </row>
    <row r="10" spans="1:6" s="28" customFormat="1" ht="22.5" customHeight="1">
      <c r="A10" s="150">
        <v>205</v>
      </c>
      <c r="B10" s="151">
        <v>2050101</v>
      </c>
      <c r="C10" s="111" t="s">
        <v>191</v>
      </c>
      <c r="D10" s="121">
        <f>D11+D15+D20+D22+D25</f>
        <v>28602.3</v>
      </c>
      <c r="E10" s="121">
        <f t="shared" ref="E10:F10" si="1">E11+E15+E20+E22+E25</f>
        <v>17319.509999999998</v>
      </c>
      <c r="F10" s="132">
        <f t="shared" si="1"/>
        <v>11282.789999999999</v>
      </c>
    </row>
    <row r="11" spans="1:6" s="28" customFormat="1" ht="22.5" customHeight="1">
      <c r="A11" s="150">
        <v>20501</v>
      </c>
      <c r="B11" s="151">
        <v>2050101</v>
      </c>
      <c r="C11" s="111" t="s">
        <v>194</v>
      </c>
      <c r="D11" s="121">
        <f>D12+D13+D14</f>
        <v>559.83000000000004</v>
      </c>
      <c r="E11" s="121">
        <f t="shared" ref="E11:F11" si="2">E12+E13+E14</f>
        <v>270.67</v>
      </c>
      <c r="F11" s="132">
        <f t="shared" si="2"/>
        <v>289.15999999999997</v>
      </c>
    </row>
    <row r="12" spans="1:6" s="28" customFormat="1" ht="22.5" customHeight="1">
      <c r="A12" s="150">
        <v>2050101</v>
      </c>
      <c r="B12" s="151">
        <v>2050101</v>
      </c>
      <c r="C12" s="111" t="s">
        <v>144</v>
      </c>
      <c r="D12" s="36">
        <f t="shared" ref="D12:D16" si="3">E12+F12</f>
        <v>270.67</v>
      </c>
      <c r="E12" s="36">
        <v>270.67</v>
      </c>
      <c r="F12" s="120"/>
    </row>
    <row r="13" spans="1:6" s="28" customFormat="1" ht="22.5" customHeight="1">
      <c r="A13" s="150">
        <v>2050102</v>
      </c>
      <c r="B13" s="151">
        <v>2050102</v>
      </c>
      <c r="C13" s="111" t="s">
        <v>145</v>
      </c>
      <c r="D13" s="36">
        <f t="shared" si="3"/>
        <v>181.03</v>
      </c>
      <c r="E13" s="36"/>
      <c r="F13" s="120">
        <v>181.03</v>
      </c>
    </row>
    <row r="14" spans="1:6" s="28" customFormat="1" ht="22.5" customHeight="1">
      <c r="A14" s="150">
        <v>2050199</v>
      </c>
      <c r="B14" s="151">
        <v>2050199</v>
      </c>
      <c r="C14" s="111" t="s">
        <v>146</v>
      </c>
      <c r="D14" s="36">
        <f t="shared" si="3"/>
        <v>108.13</v>
      </c>
      <c r="E14" s="36"/>
      <c r="F14" s="120">
        <v>108.13</v>
      </c>
    </row>
    <row r="15" spans="1:6" s="28" customFormat="1" ht="22.5" customHeight="1">
      <c r="A15" s="150">
        <v>20502</v>
      </c>
      <c r="B15" s="151">
        <v>2050101</v>
      </c>
      <c r="C15" s="111" t="s">
        <v>198</v>
      </c>
      <c r="D15" s="36">
        <f>D16+D17+D18+D19</f>
        <v>20479.649999999998</v>
      </c>
      <c r="E15" s="36">
        <f t="shared" ref="E15:F15" si="4">E16+E17+E18+E19</f>
        <v>17048.84</v>
      </c>
      <c r="F15" s="120">
        <f t="shared" si="4"/>
        <v>3430.81</v>
      </c>
    </row>
    <row r="16" spans="1:6" s="28" customFormat="1" ht="22.5" customHeight="1">
      <c r="A16" s="150">
        <v>2050201</v>
      </c>
      <c r="B16" s="151">
        <v>2050201</v>
      </c>
      <c r="C16" s="111" t="s">
        <v>147</v>
      </c>
      <c r="D16" s="36">
        <f t="shared" si="3"/>
        <v>886.39</v>
      </c>
      <c r="E16" s="36">
        <v>6.75</v>
      </c>
      <c r="F16" s="120">
        <v>879.64</v>
      </c>
    </row>
    <row r="17" spans="1:6" s="28" customFormat="1" ht="22.5" customHeight="1">
      <c r="A17" s="150">
        <v>2050202</v>
      </c>
      <c r="B17" s="151">
        <v>2050202</v>
      </c>
      <c r="C17" s="111" t="s">
        <v>148</v>
      </c>
      <c r="D17" s="36">
        <f>E17+F17</f>
        <v>12445.88</v>
      </c>
      <c r="E17" s="36">
        <v>11925.91</v>
      </c>
      <c r="F17" s="120">
        <v>519.97</v>
      </c>
    </row>
    <row r="18" spans="1:6" s="28" customFormat="1" ht="22.5" customHeight="1">
      <c r="A18" s="150">
        <v>2050203</v>
      </c>
      <c r="B18" s="151">
        <v>2050203</v>
      </c>
      <c r="C18" s="111" t="s">
        <v>149</v>
      </c>
      <c r="D18" s="36">
        <f t="shared" ref="D18:D31" si="5">E18+F18</f>
        <v>5707.18</v>
      </c>
      <c r="E18" s="36">
        <v>5113.8100000000004</v>
      </c>
      <c r="F18" s="120">
        <v>593.37</v>
      </c>
    </row>
    <row r="19" spans="1:6" s="28" customFormat="1" ht="22.5" customHeight="1">
      <c r="A19" s="150">
        <v>2050299</v>
      </c>
      <c r="B19" s="151">
        <v>2050299</v>
      </c>
      <c r="C19" s="111" t="s">
        <v>150</v>
      </c>
      <c r="D19" s="36">
        <f t="shared" si="5"/>
        <v>1440.1999999999998</v>
      </c>
      <c r="E19" s="36">
        <v>2.37</v>
      </c>
      <c r="F19" s="120">
        <v>1437.83</v>
      </c>
    </row>
    <row r="20" spans="1:6" s="28" customFormat="1" ht="22.5" customHeight="1">
      <c r="A20" s="150">
        <v>20508</v>
      </c>
      <c r="B20" s="151"/>
      <c r="C20" s="111" t="s">
        <v>195</v>
      </c>
      <c r="D20" s="36">
        <f>D21</f>
        <v>10</v>
      </c>
      <c r="E20" s="36"/>
      <c r="F20" s="120">
        <f>F21</f>
        <v>10</v>
      </c>
    </row>
    <row r="21" spans="1:6" s="28" customFormat="1" ht="22.5" customHeight="1">
      <c r="A21" s="150">
        <v>2050803</v>
      </c>
      <c r="B21" s="151"/>
      <c r="C21" s="111" t="s">
        <v>158</v>
      </c>
      <c r="D21" s="36">
        <f t="shared" si="5"/>
        <v>10</v>
      </c>
      <c r="E21" s="36"/>
      <c r="F21" s="120">
        <v>10</v>
      </c>
    </row>
    <row r="22" spans="1:6" s="28" customFormat="1" ht="22.5" customHeight="1">
      <c r="A22" s="150">
        <v>20509</v>
      </c>
      <c r="B22" s="151">
        <v>2050999</v>
      </c>
      <c r="C22" s="111" t="s">
        <v>196</v>
      </c>
      <c r="D22" s="36">
        <f>D23+D24</f>
        <v>7089.91</v>
      </c>
      <c r="E22" s="36"/>
      <c r="F22" s="120">
        <f>F23+F24</f>
        <v>7089.91</v>
      </c>
    </row>
    <row r="23" spans="1:6" s="28" customFormat="1" ht="22.5" customHeight="1">
      <c r="A23" s="150">
        <v>2050903</v>
      </c>
      <c r="B23" s="151">
        <v>2050999</v>
      </c>
      <c r="C23" s="111" t="s">
        <v>204</v>
      </c>
      <c r="D23" s="36">
        <f t="shared" ref="D23:D24" si="6">E23+F23</f>
        <v>100</v>
      </c>
      <c r="E23" s="36"/>
      <c r="F23" s="120">
        <v>100</v>
      </c>
    </row>
    <row r="24" spans="1:6" s="28" customFormat="1" ht="22.5" customHeight="1">
      <c r="A24" s="150">
        <v>2050999</v>
      </c>
      <c r="B24" s="151">
        <v>2050999</v>
      </c>
      <c r="C24" s="111" t="s">
        <v>151</v>
      </c>
      <c r="D24" s="36">
        <f t="shared" si="6"/>
        <v>6989.91</v>
      </c>
      <c r="E24" s="36"/>
      <c r="F24" s="120">
        <v>6989.91</v>
      </c>
    </row>
    <row r="25" spans="1:6" s="28" customFormat="1" ht="22.5" customHeight="1">
      <c r="A25" s="150">
        <v>20599</v>
      </c>
      <c r="B25" s="151">
        <v>2059999</v>
      </c>
      <c r="C25" s="111" t="s">
        <v>197</v>
      </c>
      <c r="D25" s="36">
        <f>D26</f>
        <v>462.91</v>
      </c>
      <c r="E25" s="36"/>
      <c r="F25" s="120">
        <f>F26</f>
        <v>462.91</v>
      </c>
    </row>
    <row r="26" spans="1:6" s="28" customFormat="1" ht="22.5" customHeight="1">
      <c r="A26" s="150">
        <v>2059999</v>
      </c>
      <c r="B26" s="151">
        <v>2059999</v>
      </c>
      <c r="C26" s="111" t="s">
        <v>152</v>
      </c>
      <c r="D26" s="36">
        <f t="shared" ref="D26" si="7">E26+F26</f>
        <v>462.91</v>
      </c>
      <c r="E26" s="36"/>
      <c r="F26" s="120">
        <v>462.91</v>
      </c>
    </row>
    <row r="27" spans="1:6" s="28" customFormat="1" ht="22.5" customHeight="1">
      <c r="A27" s="150">
        <v>206</v>
      </c>
      <c r="B27" s="151"/>
      <c r="C27" s="111" t="s">
        <v>192</v>
      </c>
      <c r="D27" s="36">
        <f>D28+D30</f>
        <v>5.2</v>
      </c>
      <c r="E27" s="36"/>
      <c r="F27" s="120">
        <f>F28+F30</f>
        <v>5.2</v>
      </c>
    </row>
    <row r="28" spans="1:6" s="28" customFormat="1" ht="22.5" customHeight="1">
      <c r="A28" s="150">
        <v>20607</v>
      </c>
      <c r="B28" s="151"/>
      <c r="C28" s="111" t="s">
        <v>199</v>
      </c>
      <c r="D28" s="36">
        <v>5</v>
      </c>
      <c r="E28" s="36"/>
      <c r="F28" s="120">
        <v>5</v>
      </c>
    </row>
    <row r="29" spans="1:6" s="32" customFormat="1" ht="22.5" customHeight="1">
      <c r="A29" s="150">
        <v>2060702</v>
      </c>
      <c r="B29" s="151"/>
      <c r="C29" s="111" t="s">
        <v>159</v>
      </c>
      <c r="D29" s="36">
        <v>5</v>
      </c>
      <c r="E29" s="36"/>
      <c r="F29" s="120">
        <v>5</v>
      </c>
    </row>
    <row r="30" spans="1:6" s="32" customFormat="1" ht="22.5" customHeight="1">
      <c r="A30" s="150">
        <v>20699</v>
      </c>
      <c r="B30" s="151">
        <v>2069999</v>
      </c>
      <c r="C30" s="111" t="s">
        <v>201</v>
      </c>
      <c r="D30" s="36">
        <f>D31</f>
        <v>0.2</v>
      </c>
      <c r="E30" s="36"/>
      <c r="F30" s="120">
        <f>F31</f>
        <v>0.2</v>
      </c>
    </row>
    <row r="31" spans="1:6" s="32" customFormat="1" ht="22.5" customHeight="1" thickBot="1">
      <c r="A31" s="162">
        <v>2069999</v>
      </c>
      <c r="B31" s="163">
        <v>2069999</v>
      </c>
      <c r="C31" s="122" t="s">
        <v>154</v>
      </c>
      <c r="D31" s="38">
        <f t="shared" si="5"/>
        <v>0.2</v>
      </c>
      <c r="E31" s="38"/>
      <c r="F31" s="139">
        <v>0.2</v>
      </c>
    </row>
    <row r="32" spans="1:6" ht="32.25" customHeight="1">
      <c r="A32" s="189" t="s">
        <v>135</v>
      </c>
      <c r="B32" s="190"/>
      <c r="C32" s="190"/>
      <c r="D32" s="190"/>
      <c r="E32" s="190"/>
      <c r="F32" s="190"/>
    </row>
    <row r="33" spans="1:1">
      <c r="A33" s="33"/>
    </row>
    <row r="34" spans="1:1">
      <c r="A34" s="33"/>
    </row>
    <row r="35" spans="1:1">
      <c r="A35" s="33"/>
    </row>
    <row r="36" spans="1:1">
      <c r="A36" s="33"/>
    </row>
  </sheetData>
  <mergeCells count="32">
    <mergeCell ref="A12:B12"/>
    <mergeCell ref="A27:B27"/>
    <mergeCell ref="A28:B28"/>
    <mergeCell ref="A30:B30"/>
    <mergeCell ref="F4:F7"/>
    <mergeCell ref="A13:B13"/>
    <mergeCell ref="A14:B14"/>
    <mergeCell ref="A16:B16"/>
    <mergeCell ref="A17:B17"/>
    <mergeCell ref="A18:B18"/>
    <mergeCell ref="A19:B19"/>
    <mergeCell ref="A21:B21"/>
    <mergeCell ref="A24:B24"/>
    <mergeCell ref="A26:B26"/>
    <mergeCell ref="A20:B20"/>
    <mergeCell ref="A22:B22"/>
    <mergeCell ref="A25:B25"/>
    <mergeCell ref="A23:B23"/>
    <mergeCell ref="A32:F32"/>
    <mergeCell ref="A1:F1"/>
    <mergeCell ref="A4:C4"/>
    <mergeCell ref="A5:B7"/>
    <mergeCell ref="C5:C7"/>
    <mergeCell ref="D4:D7"/>
    <mergeCell ref="E4:E7"/>
    <mergeCell ref="A9:C9"/>
    <mergeCell ref="A8:C8"/>
    <mergeCell ref="A29:B29"/>
    <mergeCell ref="A31:B31"/>
    <mergeCell ref="A10:B10"/>
    <mergeCell ref="A11:B11"/>
    <mergeCell ref="A15:B15"/>
  </mergeCells>
  <phoneticPr fontId="2" type="noConversion"/>
  <printOptions horizontalCentered="1"/>
  <pageMargins left="0.35433070866141736" right="0.35433070866141736" top="0.78740157480314965" bottom="0.78740157480314965" header="0.51181102362204722" footer="0.19685039370078741"/>
  <pageSetup paperSize="9" scale="63" orientation="landscape" r:id="rId1"/>
  <headerFooter alignWithMargins="0">
    <oddFooter>&amp;C第 &amp;P 页</oddFooter>
  </headerFooter>
</worksheet>
</file>

<file path=xl/worksheets/sheet6.xml><?xml version="1.0" encoding="utf-8"?>
<worksheet xmlns="http://schemas.openxmlformats.org/spreadsheetml/2006/main" xmlns:r="http://schemas.openxmlformats.org/officeDocument/2006/relationships">
  <sheetPr>
    <pageSetUpPr fitToPage="1"/>
  </sheetPr>
  <dimension ref="A1:F30"/>
  <sheetViews>
    <sheetView workbookViewId="0">
      <selection activeCell="H16" sqref="H16"/>
    </sheetView>
  </sheetViews>
  <sheetFormatPr defaultRowHeight="14.25"/>
  <cols>
    <col min="1" max="1" width="12.875" style="34" customWidth="1"/>
    <col min="2" max="2" width="28.125" style="34" customWidth="1"/>
    <col min="3" max="3" width="14.375" style="34" customWidth="1"/>
    <col min="4" max="4" width="14" style="34" customWidth="1"/>
    <col min="5" max="5" width="27.375" style="34" customWidth="1"/>
    <col min="6" max="6" width="17.125" style="34" customWidth="1"/>
    <col min="7" max="16384" width="9" style="34"/>
  </cols>
  <sheetData>
    <row r="1" spans="1:6" s="25" customFormat="1" ht="30" customHeight="1">
      <c r="A1" s="212" t="s">
        <v>76</v>
      </c>
      <c r="B1" s="212"/>
      <c r="C1" s="212"/>
      <c r="D1" s="212"/>
      <c r="E1" s="212"/>
      <c r="F1" s="212"/>
    </row>
    <row r="2" spans="1:6" s="27" customFormat="1" ht="17.25" customHeight="1">
      <c r="A2" s="99"/>
      <c r="B2" s="99"/>
      <c r="C2" s="46"/>
      <c r="D2" s="46"/>
      <c r="E2" s="46"/>
      <c r="F2" s="46" t="s">
        <v>120</v>
      </c>
    </row>
    <row r="3" spans="1:6" s="27" customFormat="1" ht="15" customHeight="1" thickBot="1">
      <c r="A3" s="6" t="s">
        <v>142</v>
      </c>
      <c r="B3" s="26"/>
      <c r="C3" s="46"/>
      <c r="F3" s="27" t="s">
        <v>121</v>
      </c>
    </row>
    <row r="4" spans="1:6" s="28" customFormat="1" ht="20.25" customHeight="1">
      <c r="A4" s="192" t="s">
        <v>114</v>
      </c>
      <c r="B4" s="193"/>
      <c r="C4" s="193"/>
      <c r="D4" s="193" t="s">
        <v>118</v>
      </c>
      <c r="E4" s="193"/>
      <c r="F4" s="211"/>
    </row>
    <row r="5" spans="1:6" s="28" customFormat="1" ht="41.25" customHeight="1">
      <c r="A5" s="104" t="s">
        <v>77</v>
      </c>
      <c r="B5" s="105" t="s">
        <v>36</v>
      </c>
      <c r="C5" s="98" t="s">
        <v>189</v>
      </c>
      <c r="D5" s="97" t="s">
        <v>77</v>
      </c>
      <c r="E5" s="105" t="s">
        <v>36</v>
      </c>
      <c r="F5" s="123" t="s">
        <v>189</v>
      </c>
    </row>
    <row r="6" spans="1:6" s="28" customFormat="1" ht="22.5" customHeight="1">
      <c r="A6" s="125">
        <v>301</v>
      </c>
      <c r="B6" s="126" t="s">
        <v>115</v>
      </c>
      <c r="C6" s="128">
        <v>9410.14</v>
      </c>
      <c r="D6" s="126">
        <v>302</v>
      </c>
      <c r="E6" s="126" t="s">
        <v>167</v>
      </c>
      <c r="F6" s="136">
        <v>139.9</v>
      </c>
    </row>
    <row r="7" spans="1:6" s="28" customFormat="1" ht="22.5" customHeight="1">
      <c r="A7" s="124">
        <v>30101</v>
      </c>
      <c r="B7" s="95" t="s">
        <v>116</v>
      </c>
      <c r="C7" s="121">
        <v>3389.16</v>
      </c>
      <c r="D7" s="95">
        <v>30201</v>
      </c>
      <c r="E7" s="95" t="s">
        <v>119</v>
      </c>
      <c r="F7" s="132">
        <v>44.18</v>
      </c>
    </row>
    <row r="8" spans="1:6" s="28" customFormat="1" ht="22.5" customHeight="1">
      <c r="A8" s="124">
        <v>30102</v>
      </c>
      <c r="B8" s="95" t="s">
        <v>163</v>
      </c>
      <c r="C8" s="121">
        <v>34.799999999999997</v>
      </c>
      <c r="D8" s="95">
        <v>30202</v>
      </c>
      <c r="E8" s="95" t="s">
        <v>168</v>
      </c>
      <c r="F8" s="132">
        <v>4.62</v>
      </c>
    </row>
    <row r="9" spans="1:6" s="28" customFormat="1" ht="22.5" customHeight="1">
      <c r="A9" s="124">
        <v>30103</v>
      </c>
      <c r="B9" s="95" t="s">
        <v>164</v>
      </c>
      <c r="C9" s="121">
        <v>1705.43</v>
      </c>
      <c r="D9" s="95">
        <v>30205</v>
      </c>
      <c r="E9" s="95" t="s">
        <v>169</v>
      </c>
      <c r="F9" s="132">
        <v>0.16</v>
      </c>
    </row>
    <row r="10" spans="1:6" s="28" customFormat="1" ht="22.5" customHeight="1">
      <c r="A10" s="124">
        <v>30104</v>
      </c>
      <c r="B10" s="95" t="s">
        <v>188</v>
      </c>
      <c r="C10" s="121">
        <v>1728.22</v>
      </c>
      <c r="D10" s="95">
        <v>30206</v>
      </c>
      <c r="E10" s="95" t="s">
        <v>170</v>
      </c>
      <c r="F10" s="132">
        <v>2.16</v>
      </c>
    </row>
    <row r="11" spans="1:6" s="28" customFormat="1" ht="22.5" customHeight="1">
      <c r="A11" s="124">
        <v>30106</v>
      </c>
      <c r="B11" s="95" t="s">
        <v>165</v>
      </c>
      <c r="C11" s="121">
        <v>15.36</v>
      </c>
      <c r="D11" s="95">
        <v>30207</v>
      </c>
      <c r="E11" s="95" t="s">
        <v>171</v>
      </c>
      <c r="F11" s="132">
        <v>0.12</v>
      </c>
    </row>
    <row r="12" spans="1:6" s="28" customFormat="1" ht="22.5" customHeight="1">
      <c r="A12" s="124">
        <v>30107</v>
      </c>
      <c r="B12" s="95" t="s">
        <v>166</v>
      </c>
      <c r="C12" s="121">
        <v>2537.17</v>
      </c>
      <c r="D12" s="95">
        <v>30211</v>
      </c>
      <c r="E12" s="95" t="s">
        <v>172</v>
      </c>
      <c r="F12" s="132">
        <v>0.51</v>
      </c>
    </row>
    <row r="13" spans="1:6" s="28" customFormat="1" ht="22.5" customHeight="1">
      <c r="A13" s="125">
        <v>303</v>
      </c>
      <c r="B13" s="127" t="s">
        <v>117</v>
      </c>
      <c r="C13" s="129">
        <v>7766.43</v>
      </c>
      <c r="D13" s="95">
        <v>30213</v>
      </c>
      <c r="E13" s="95" t="s">
        <v>173</v>
      </c>
      <c r="F13" s="132">
        <v>14.74</v>
      </c>
    </row>
    <row r="14" spans="1:6" s="28" customFormat="1" ht="22.5" customHeight="1">
      <c r="A14" s="124">
        <v>30302</v>
      </c>
      <c r="B14" s="95" t="s">
        <v>181</v>
      </c>
      <c r="C14" s="130">
        <v>6793.64</v>
      </c>
      <c r="D14" s="95">
        <v>30214</v>
      </c>
      <c r="E14" s="95" t="s">
        <v>174</v>
      </c>
      <c r="F14" s="132">
        <v>0.43</v>
      </c>
    </row>
    <row r="15" spans="1:6" s="28" customFormat="1" ht="22.5" customHeight="1">
      <c r="A15" s="124">
        <v>30304</v>
      </c>
      <c r="B15" s="95" t="s">
        <v>182</v>
      </c>
      <c r="C15" s="130">
        <v>70.86</v>
      </c>
      <c r="D15" s="95">
        <v>30215</v>
      </c>
      <c r="E15" s="95" t="s">
        <v>175</v>
      </c>
      <c r="F15" s="132">
        <v>1.1299999999999999</v>
      </c>
    </row>
    <row r="16" spans="1:6" s="28" customFormat="1" ht="22.5" customHeight="1">
      <c r="A16" s="124">
        <v>30307</v>
      </c>
      <c r="B16" s="95" t="s">
        <v>183</v>
      </c>
      <c r="C16" s="130">
        <v>0.02</v>
      </c>
      <c r="D16" s="95">
        <v>30216</v>
      </c>
      <c r="E16" s="95" t="s">
        <v>176</v>
      </c>
      <c r="F16" s="132">
        <v>0.68</v>
      </c>
    </row>
    <row r="17" spans="1:6" s="28" customFormat="1" ht="22.5" customHeight="1">
      <c r="A17" s="124">
        <v>30308</v>
      </c>
      <c r="B17" s="95" t="s">
        <v>184</v>
      </c>
      <c r="C17" s="130">
        <v>1</v>
      </c>
      <c r="D17" s="95">
        <v>30217</v>
      </c>
      <c r="E17" s="95" t="s">
        <v>126</v>
      </c>
      <c r="F17" s="132">
        <v>45.59</v>
      </c>
    </row>
    <row r="18" spans="1:6" s="28" customFormat="1" ht="22.5" customHeight="1">
      <c r="A18" s="124">
        <v>30311</v>
      </c>
      <c r="B18" s="95" t="s">
        <v>185</v>
      </c>
      <c r="C18" s="130">
        <v>900.43</v>
      </c>
      <c r="D18" s="95">
        <v>30218</v>
      </c>
      <c r="E18" s="95" t="s">
        <v>177</v>
      </c>
      <c r="F18" s="132">
        <v>0.8</v>
      </c>
    </row>
    <row r="19" spans="1:6" s="28" customFormat="1" ht="22.5" customHeight="1">
      <c r="A19" s="124">
        <v>30399</v>
      </c>
      <c r="B19" s="95" t="s">
        <v>186</v>
      </c>
      <c r="C19" s="131">
        <v>0.48</v>
      </c>
      <c r="D19" s="95">
        <v>30226</v>
      </c>
      <c r="E19" s="95" t="s">
        <v>178</v>
      </c>
      <c r="F19" s="132">
        <v>5.41</v>
      </c>
    </row>
    <row r="20" spans="1:6" s="28" customFormat="1" ht="22.5" customHeight="1">
      <c r="A20" s="124"/>
      <c r="B20" s="95"/>
      <c r="C20" s="40"/>
      <c r="D20" s="95">
        <v>30231</v>
      </c>
      <c r="E20" s="95" t="s">
        <v>125</v>
      </c>
      <c r="F20" s="132">
        <v>19.149999999999999</v>
      </c>
    </row>
    <row r="21" spans="1:6" s="28" customFormat="1" ht="22.5" customHeight="1">
      <c r="A21" s="124"/>
      <c r="B21" s="95"/>
      <c r="C21" s="40"/>
      <c r="D21" s="95">
        <v>30239</v>
      </c>
      <c r="E21" s="95" t="s">
        <v>179</v>
      </c>
      <c r="F21" s="132">
        <v>0.19</v>
      </c>
    </row>
    <row r="22" spans="1:6" s="32" customFormat="1" ht="22.5" customHeight="1">
      <c r="A22" s="106"/>
      <c r="B22" s="31"/>
      <c r="C22" s="42"/>
      <c r="D22" s="95">
        <v>30299</v>
      </c>
      <c r="E22" s="95" t="s">
        <v>180</v>
      </c>
      <c r="F22" s="133">
        <v>0.04</v>
      </c>
    </row>
    <row r="23" spans="1:6" s="32" customFormat="1" ht="22.5" customHeight="1">
      <c r="A23" s="124"/>
      <c r="B23" s="96"/>
      <c r="C23" s="42"/>
      <c r="D23" s="126">
        <v>310</v>
      </c>
      <c r="E23" s="126" t="s">
        <v>190</v>
      </c>
      <c r="F23" s="134">
        <v>3.04</v>
      </c>
    </row>
    <row r="24" spans="1:6" s="32" customFormat="1" ht="22.5" customHeight="1">
      <c r="A24" s="124"/>
      <c r="B24" s="95"/>
      <c r="C24" s="42"/>
      <c r="D24" s="95">
        <v>31002</v>
      </c>
      <c r="E24" s="95" t="s">
        <v>187</v>
      </c>
      <c r="F24" s="133">
        <v>3.04</v>
      </c>
    </row>
    <row r="25" spans="1:6" s="32" customFormat="1" ht="53.25" customHeight="1">
      <c r="A25" s="213" t="s">
        <v>138</v>
      </c>
      <c r="B25" s="213"/>
      <c r="C25" s="213"/>
      <c r="D25" s="213"/>
      <c r="E25" s="213"/>
      <c r="F25" s="213"/>
    </row>
    <row r="26" spans="1:6" ht="18" customHeight="1">
      <c r="A26" s="213" t="s">
        <v>136</v>
      </c>
      <c r="B26" s="213"/>
      <c r="C26" s="213"/>
      <c r="D26" s="213"/>
      <c r="E26" s="213"/>
      <c r="F26" s="213"/>
    </row>
    <row r="27" spans="1:6">
      <c r="A27" s="209" t="s">
        <v>137</v>
      </c>
      <c r="B27" s="210"/>
      <c r="C27" s="210"/>
      <c r="D27" s="210"/>
      <c r="E27" s="210"/>
      <c r="F27" s="210"/>
    </row>
    <row r="28" spans="1:6">
      <c r="A28" s="33"/>
    </row>
    <row r="29" spans="1:6">
      <c r="A29" s="33"/>
    </row>
    <row r="30" spans="1:6">
      <c r="A30" s="33"/>
    </row>
  </sheetData>
  <mergeCells count="6">
    <mergeCell ref="A27:F27"/>
    <mergeCell ref="D4:F4"/>
    <mergeCell ref="A1:F1"/>
    <mergeCell ref="A26:F26"/>
    <mergeCell ref="A4:C4"/>
    <mergeCell ref="A25:F25"/>
  </mergeCells>
  <phoneticPr fontId="20" type="noConversion"/>
  <printOptions horizontalCentered="1"/>
  <pageMargins left="0.35433070866141736" right="0.35433070866141736" top="0.78740157480314965" bottom="0.78740157480314965" header="0.51181102362204722" footer="0.19685039370078741"/>
  <pageSetup paperSize="9" scale="75" orientation="landscape" r:id="rId1"/>
  <headerFooter alignWithMargins="0">
    <oddFooter>&amp;C第 &amp;P 页</oddFooter>
  </headerFooter>
</worksheet>
</file>

<file path=xl/worksheets/sheet7.xml><?xml version="1.0" encoding="utf-8"?>
<worksheet xmlns="http://schemas.openxmlformats.org/spreadsheetml/2006/main" xmlns:r="http://schemas.openxmlformats.org/officeDocument/2006/relationships">
  <sheetPr>
    <pageSetUpPr fitToPage="1"/>
  </sheetPr>
  <dimension ref="A1:ID11"/>
  <sheetViews>
    <sheetView workbookViewId="0">
      <selection activeCell="N10" sqref="N10"/>
    </sheetView>
  </sheetViews>
  <sheetFormatPr defaultRowHeight="14.25"/>
  <cols>
    <col min="1" max="1" width="10" style="34" customWidth="1"/>
    <col min="2" max="2" width="9.5" style="34" customWidth="1"/>
    <col min="3" max="3" width="10.125" style="34" customWidth="1"/>
    <col min="4" max="4" width="11.625" style="34" customWidth="1"/>
    <col min="5" max="5" width="8.875" style="34" customWidth="1"/>
    <col min="6" max="11" width="10.125" style="34" customWidth="1"/>
    <col min="12" max="16384" width="9" style="34"/>
  </cols>
  <sheetData>
    <row r="1" spans="1:238" ht="43.5" customHeight="1"/>
    <row r="2" spans="1:238" ht="25.5">
      <c r="A2" s="215" t="s">
        <v>122</v>
      </c>
      <c r="B2" s="215"/>
      <c r="C2" s="215"/>
      <c r="D2" s="215"/>
      <c r="E2" s="215"/>
      <c r="F2" s="215"/>
      <c r="G2" s="215"/>
      <c r="H2" s="215"/>
      <c r="I2" s="215"/>
      <c r="J2" s="215"/>
      <c r="K2" s="215"/>
      <c r="L2" s="215"/>
      <c r="M2" s="93"/>
      <c r="N2" s="93"/>
      <c r="O2" s="93"/>
      <c r="P2" s="93"/>
      <c r="Q2" s="93"/>
      <c r="R2" s="93"/>
      <c r="S2" s="93"/>
      <c r="T2" s="93"/>
      <c r="U2" s="93"/>
      <c r="V2" s="93"/>
      <c r="W2" s="93"/>
      <c r="X2" s="93"/>
      <c r="Y2" s="93"/>
      <c r="Z2" s="93"/>
      <c r="AA2" s="93"/>
      <c r="AB2" s="93"/>
      <c r="AC2" s="93"/>
      <c r="AD2" s="93"/>
      <c r="AE2" s="93"/>
      <c r="AF2" s="93"/>
      <c r="AG2" s="93"/>
      <c r="AH2" s="93"/>
      <c r="AI2" s="93"/>
      <c r="AJ2" s="93"/>
      <c r="AK2" s="93"/>
      <c r="AL2" s="93"/>
      <c r="AM2" s="93"/>
      <c r="AN2" s="93"/>
      <c r="AO2" s="93"/>
      <c r="AP2" s="93"/>
      <c r="AQ2" s="93"/>
      <c r="AR2" s="93"/>
      <c r="AS2" s="93"/>
      <c r="AT2" s="93"/>
      <c r="AU2" s="93"/>
      <c r="AV2" s="93"/>
      <c r="AW2" s="93"/>
      <c r="AX2" s="93"/>
      <c r="AY2" s="93"/>
      <c r="AZ2" s="93"/>
      <c r="BA2" s="93"/>
      <c r="BB2" s="93"/>
      <c r="BC2" s="93"/>
      <c r="BD2" s="93"/>
      <c r="BE2" s="93"/>
      <c r="BF2" s="93"/>
      <c r="BG2" s="93"/>
      <c r="BH2" s="93"/>
      <c r="BI2" s="93"/>
      <c r="BJ2" s="93"/>
      <c r="BK2" s="93"/>
      <c r="BL2" s="93"/>
      <c r="BM2" s="93"/>
      <c r="BN2" s="93"/>
      <c r="BO2" s="93"/>
      <c r="BP2" s="93"/>
      <c r="BQ2" s="93"/>
      <c r="BR2" s="93"/>
      <c r="BS2" s="93"/>
      <c r="BT2" s="93"/>
      <c r="BU2" s="93"/>
      <c r="BV2" s="93"/>
      <c r="BW2" s="93"/>
      <c r="BX2" s="93"/>
      <c r="BY2" s="93"/>
      <c r="BZ2" s="93"/>
      <c r="CA2" s="93"/>
      <c r="CB2" s="93"/>
      <c r="CC2" s="93"/>
      <c r="CD2" s="93"/>
      <c r="CE2" s="93"/>
      <c r="CF2" s="93"/>
      <c r="CG2" s="93"/>
      <c r="CH2" s="93"/>
      <c r="CI2" s="93"/>
      <c r="CJ2" s="93"/>
      <c r="CK2" s="93"/>
      <c r="CL2" s="93"/>
      <c r="CM2" s="93"/>
      <c r="CN2" s="93"/>
      <c r="CO2" s="93"/>
      <c r="CP2" s="93"/>
      <c r="CQ2" s="93"/>
      <c r="CR2" s="93"/>
      <c r="CS2" s="93"/>
      <c r="CT2" s="93"/>
      <c r="CU2" s="93"/>
      <c r="CV2" s="93"/>
      <c r="CW2" s="93"/>
      <c r="CX2" s="93"/>
      <c r="CY2" s="93"/>
      <c r="CZ2" s="93"/>
      <c r="DA2" s="93"/>
      <c r="DB2" s="93"/>
      <c r="DC2" s="93"/>
      <c r="DD2" s="93"/>
      <c r="DE2" s="93"/>
      <c r="DF2" s="93"/>
      <c r="DG2" s="93"/>
      <c r="DH2" s="93"/>
      <c r="DI2" s="93"/>
      <c r="DJ2" s="93"/>
      <c r="DK2" s="93"/>
      <c r="DL2" s="93"/>
      <c r="DM2" s="93"/>
      <c r="DN2" s="93"/>
      <c r="DO2" s="93"/>
      <c r="DP2" s="93"/>
      <c r="DQ2" s="93"/>
      <c r="DR2" s="93"/>
      <c r="DS2" s="93"/>
      <c r="DT2" s="93"/>
      <c r="DU2" s="93"/>
      <c r="DV2" s="93"/>
      <c r="DW2" s="93"/>
      <c r="DX2" s="93"/>
      <c r="DY2" s="93"/>
      <c r="DZ2" s="93"/>
      <c r="EA2" s="93"/>
      <c r="EB2" s="93"/>
      <c r="EC2" s="93"/>
      <c r="ED2" s="93"/>
      <c r="EE2" s="93"/>
      <c r="EF2" s="93"/>
      <c r="EG2" s="93"/>
      <c r="EH2" s="93"/>
      <c r="EI2" s="93"/>
      <c r="EJ2" s="93"/>
      <c r="EK2" s="93"/>
      <c r="EL2" s="93"/>
      <c r="EM2" s="93"/>
      <c r="EN2" s="93"/>
      <c r="EO2" s="93"/>
      <c r="EP2" s="93"/>
      <c r="EQ2" s="93"/>
      <c r="ER2" s="93"/>
      <c r="ES2" s="93"/>
      <c r="ET2" s="93"/>
      <c r="EU2" s="93"/>
      <c r="EV2" s="93"/>
      <c r="EW2" s="93"/>
      <c r="EX2" s="93"/>
      <c r="EY2" s="93"/>
      <c r="EZ2" s="93"/>
      <c r="FA2" s="93"/>
      <c r="FB2" s="93"/>
      <c r="FC2" s="93"/>
      <c r="FD2" s="93"/>
      <c r="FE2" s="93"/>
      <c r="FF2" s="93"/>
      <c r="FG2" s="93"/>
      <c r="FH2" s="93"/>
      <c r="FI2" s="93"/>
      <c r="FJ2" s="93"/>
      <c r="FK2" s="93"/>
      <c r="FL2" s="93"/>
      <c r="FM2" s="93"/>
      <c r="FN2" s="93"/>
      <c r="FO2" s="93"/>
      <c r="FP2" s="93"/>
      <c r="FQ2" s="93"/>
      <c r="FR2" s="93"/>
      <c r="FS2" s="93"/>
      <c r="FT2" s="93"/>
      <c r="FU2" s="93"/>
      <c r="FV2" s="93"/>
      <c r="FW2" s="93"/>
      <c r="FX2" s="93"/>
      <c r="FY2" s="93"/>
      <c r="FZ2" s="93"/>
      <c r="GA2" s="93"/>
      <c r="GB2" s="93"/>
      <c r="GC2" s="93"/>
      <c r="GD2" s="93"/>
      <c r="GE2" s="93"/>
      <c r="GF2" s="93"/>
      <c r="GG2" s="93"/>
      <c r="GH2" s="93"/>
      <c r="GI2" s="93"/>
      <c r="GJ2" s="93"/>
      <c r="GK2" s="93"/>
      <c r="GL2" s="93"/>
      <c r="GM2" s="93"/>
      <c r="GN2" s="93"/>
      <c r="GO2" s="93"/>
      <c r="GP2" s="93"/>
      <c r="GQ2" s="93"/>
      <c r="GR2" s="93"/>
      <c r="GS2" s="93"/>
      <c r="GT2" s="93"/>
      <c r="GU2" s="93"/>
      <c r="GV2" s="93"/>
      <c r="GW2" s="93"/>
      <c r="GX2" s="93"/>
      <c r="GY2" s="93"/>
      <c r="GZ2" s="93"/>
      <c r="HA2" s="93"/>
      <c r="HB2" s="93"/>
      <c r="HC2" s="93"/>
      <c r="HD2" s="93"/>
      <c r="HE2" s="93"/>
      <c r="HF2" s="93"/>
      <c r="HG2" s="93"/>
      <c r="HH2" s="93"/>
      <c r="HI2" s="93"/>
      <c r="HJ2" s="93"/>
      <c r="HK2" s="93"/>
      <c r="HL2" s="93"/>
      <c r="HM2" s="93"/>
      <c r="HN2" s="93"/>
      <c r="HO2" s="93"/>
      <c r="HP2" s="93"/>
      <c r="HQ2" s="93"/>
      <c r="HR2" s="93"/>
      <c r="HS2" s="93"/>
      <c r="HT2" s="93"/>
      <c r="HU2" s="93"/>
      <c r="HV2" s="93"/>
      <c r="HW2" s="93"/>
      <c r="HX2" s="93"/>
      <c r="HY2" s="93"/>
      <c r="HZ2" s="93"/>
      <c r="IA2" s="93"/>
      <c r="IB2" s="93"/>
      <c r="IC2" s="93"/>
      <c r="ID2" s="93"/>
    </row>
    <row r="3" spans="1:238" ht="22.5">
      <c r="A3" s="94"/>
      <c r="B3" s="214" t="s">
        <v>112</v>
      </c>
      <c r="C3" s="214"/>
      <c r="D3" s="214"/>
      <c r="E3" s="214"/>
      <c r="F3" s="214"/>
      <c r="G3" s="214"/>
      <c r="H3" s="214"/>
      <c r="I3" s="214"/>
      <c r="J3" s="214"/>
      <c r="K3" s="214"/>
      <c r="L3" s="214"/>
      <c r="M3" s="93"/>
      <c r="N3" s="93"/>
      <c r="O3" s="93"/>
      <c r="P3" s="93"/>
      <c r="Q3" s="93"/>
      <c r="R3" s="93"/>
      <c r="S3" s="93"/>
      <c r="T3" s="93"/>
      <c r="U3" s="93"/>
      <c r="V3" s="93"/>
      <c r="W3" s="93"/>
      <c r="X3" s="93"/>
      <c r="Y3" s="93"/>
      <c r="Z3" s="93"/>
      <c r="AA3" s="93"/>
      <c r="AB3" s="93"/>
      <c r="AC3" s="93"/>
      <c r="AD3" s="93"/>
      <c r="AE3" s="93"/>
      <c r="AF3" s="93"/>
      <c r="AG3" s="93"/>
      <c r="AH3" s="93"/>
      <c r="AI3" s="93"/>
      <c r="AJ3" s="93"/>
      <c r="AK3" s="93"/>
      <c r="AL3" s="93"/>
      <c r="AM3" s="93"/>
      <c r="AN3" s="93"/>
      <c r="AO3" s="93"/>
      <c r="AP3" s="93"/>
      <c r="AQ3" s="93"/>
      <c r="AR3" s="93"/>
      <c r="AS3" s="93"/>
      <c r="AT3" s="93"/>
      <c r="AU3" s="93"/>
      <c r="AV3" s="93"/>
      <c r="AW3" s="93"/>
      <c r="AX3" s="93"/>
      <c r="AY3" s="93"/>
      <c r="AZ3" s="93"/>
      <c r="BA3" s="93"/>
      <c r="BB3" s="93"/>
      <c r="BC3" s="93"/>
      <c r="BD3" s="93"/>
      <c r="BE3" s="93"/>
      <c r="BF3" s="93"/>
      <c r="BG3" s="93"/>
      <c r="BH3" s="93"/>
      <c r="BI3" s="93"/>
      <c r="BJ3" s="93"/>
      <c r="BK3" s="93"/>
      <c r="BL3" s="93"/>
      <c r="BM3" s="93"/>
      <c r="BN3" s="93"/>
      <c r="BO3" s="93"/>
      <c r="BP3" s="93"/>
      <c r="BQ3" s="93"/>
      <c r="BR3" s="93"/>
      <c r="BS3" s="93"/>
      <c r="BT3" s="93"/>
      <c r="BU3" s="93"/>
      <c r="BV3" s="93"/>
      <c r="BW3" s="93"/>
      <c r="BX3" s="93"/>
      <c r="BY3" s="93"/>
      <c r="BZ3" s="93"/>
      <c r="CA3" s="93"/>
      <c r="CB3" s="93"/>
      <c r="CC3" s="93"/>
      <c r="CD3" s="93"/>
      <c r="CE3" s="93"/>
      <c r="CF3" s="93"/>
      <c r="CG3" s="93"/>
      <c r="CH3" s="93"/>
      <c r="CI3" s="93"/>
      <c r="CJ3" s="93"/>
      <c r="CK3" s="93"/>
      <c r="CL3" s="93"/>
      <c r="CM3" s="93"/>
      <c r="CN3" s="93"/>
      <c r="CO3" s="93"/>
      <c r="CP3" s="93"/>
      <c r="CQ3" s="93"/>
      <c r="CR3" s="93"/>
      <c r="CS3" s="93"/>
      <c r="CT3" s="93"/>
      <c r="CU3" s="93"/>
      <c r="CV3" s="93"/>
      <c r="CW3" s="93"/>
      <c r="CX3" s="93"/>
      <c r="CY3" s="93"/>
      <c r="CZ3" s="93"/>
      <c r="DA3" s="93"/>
      <c r="DB3" s="93"/>
      <c r="DC3" s="93"/>
      <c r="DD3" s="93"/>
      <c r="DE3" s="93"/>
      <c r="DF3" s="93"/>
      <c r="DG3" s="93"/>
      <c r="DH3" s="93"/>
      <c r="DI3" s="93"/>
      <c r="DJ3" s="93"/>
      <c r="DK3" s="93"/>
      <c r="DL3" s="93"/>
      <c r="DM3" s="93"/>
      <c r="DN3" s="93"/>
      <c r="DO3" s="93"/>
      <c r="DP3" s="93"/>
      <c r="DQ3" s="93"/>
      <c r="DR3" s="93"/>
      <c r="DS3" s="93"/>
      <c r="DT3" s="93"/>
      <c r="DU3" s="93"/>
      <c r="DV3" s="93"/>
      <c r="DW3" s="93"/>
      <c r="DX3" s="93"/>
      <c r="DY3" s="93"/>
      <c r="DZ3" s="93"/>
      <c r="EA3" s="93"/>
      <c r="EB3" s="93"/>
      <c r="EC3" s="93"/>
      <c r="ED3" s="93"/>
      <c r="EE3" s="93"/>
      <c r="EF3" s="93"/>
      <c r="EG3" s="93"/>
      <c r="EH3" s="93"/>
      <c r="EI3" s="93"/>
      <c r="EJ3" s="93"/>
      <c r="EK3" s="93"/>
      <c r="EL3" s="93"/>
      <c r="EM3" s="93"/>
      <c r="EN3" s="93"/>
      <c r="EO3" s="93"/>
      <c r="EP3" s="93"/>
      <c r="EQ3" s="93"/>
      <c r="ER3" s="93"/>
      <c r="ES3" s="93"/>
      <c r="ET3" s="93"/>
      <c r="EU3" s="93"/>
      <c r="EV3" s="93"/>
      <c r="EW3" s="93"/>
      <c r="EX3" s="93"/>
      <c r="EY3" s="93"/>
      <c r="EZ3" s="93"/>
      <c r="FA3" s="93"/>
      <c r="FB3" s="93"/>
      <c r="FC3" s="93"/>
      <c r="FD3" s="93"/>
      <c r="FE3" s="93"/>
      <c r="FF3" s="93"/>
      <c r="FG3" s="93"/>
      <c r="FH3" s="93"/>
      <c r="FI3" s="93"/>
      <c r="FJ3" s="93"/>
      <c r="FK3" s="93"/>
      <c r="FL3" s="93"/>
      <c r="FM3" s="93"/>
      <c r="FN3" s="93"/>
      <c r="FO3" s="93"/>
      <c r="FP3" s="93"/>
      <c r="FQ3" s="93"/>
      <c r="FR3" s="93"/>
      <c r="FS3" s="93"/>
      <c r="FT3" s="93"/>
      <c r="FU3" s="93"/>
      <c r="FV3" s="93"/>
      <c r="FW3" s="93"/>
      <c r="FX3" s="93"/>
      <c r="FY3" s="93"/>
      <c r="FZ3" s="93"/>
      <c r="GA3" s="93"/>
      <c r="GB3" s="93"/>
      <c r="GC3" s="93"/>
      <c r="GD3" s="93"/>
      <c r="GE3" s="93"/>
      <c r="GF3" s="93"/>
      <c r="GG3" s="93"/>
      <c r="GH3" s="93"/>
      <c r="GI3" s="93"/>
      <c r="GJ3" s="93"/>
      <c r="GK3" s="93"/>
      <c r="GL3" s="93"/>
      <c r="GM3" s="93"/>
      <c r="GN3" s="93"/>
      <c r="GO3" s="93"/>
      <c r="GP3" s="93"/>
      <c r="GQ3" s="93"/>
      <c r="GR3" s="93"/>
      <c r="GS3" s="93"/>
      <c r="GT3" s="93"/>
      <c r="GU3" s="93"/>
      <c r="GV3" s="93"/>
      <c r="GW3" s="93"/>
      <c r="GX3" s="93"/>
      <c r="GY3" s="93"/>
      <c r="GZ3" s="93"/>
      <c r="HA3" s="93"/>
      <c r="HB3" s="93"/>
      <c r="HC3" s="93"/>
      <c r="HD3" s="93"/>
      <c r="HE3" s="93"/>
      <c r="HF3" s="93"/>
      <c r="HG3" s="93"/>
      <c r="HH3" s="93"/>
      <c r="HI3" s="93"/>
      <c r="HJ3" s="93"/>
      <c r="HK3" s="93"/>
      <c r="HL3" s="93"/>
      <c r="HM3" s="93"/>
      <c r="HN3" s="93"/>
      <c r="HO3" s="93"/>
      <c r="HP3" s="93"/>
      <c r="HQ3" s="93"/>
      <c r="HR3" s="93"/>
      <c r="HS3" s="93"/>
      <c r="HT3" s="93"/>
      <c r="HU3" s="93"/>
      <c r="HV3" s="93"/>
      <c r="HW3" s="93"/>
      <c r="HX3" s="93"/>
      <c r="HY3" s="93"/>
      <c r="HZ3" s="93"/>
      <c r="IA3" s="93"/>
      <c r="IB3" s="93"/>
      <c r="IC3" s="93"/>
      <c r="ID3" s="93"/>
    </row>
    <row r="4" spans="1:238" ht="24" customHeight="1">
      <c r="A4" s="228" t="s">
        <v>162</v>
      </c>
      <c r="B4" s="228"/>
      <c r="C4" s="228"/>
      <c r="D4" s="228"/>
      <c r="E4" s="228"/>
      <c r="F4" s="113"/>
      <c r="G4" s="113"/>
      <c r="H4" s="113"/>
      <c r="I4" s="113"/>
      <c r="J4" s="113"/>
      <c r="K4" s="229" t="s">
        <v>113</v>
      </c>
      <c r="L4" s="229"/>
      <c r="M4" s="93"/>
      <c r="N4" s="93"/>
      <c r="O4" s="93"/>
      <c r="P4" s="93"/>
      <c r="Q4" s="93"/>
      <c r="R4" s="93"/>
      <c r="S4" s="93"/>
      <c r="T4" s="93"/>
      <c r="U4" s="93"/>
      <c r="V4" s="93"/>
      <c r="W4" s="93"/>
      <c r="X4" s="93"/>
      <c r="Y4" s="93"/>
      <c r="Z4" s="93"/>
      <c r="AA4" s="93"/>
      <c r="AB4" s="93"/>
      <c r="AC4" s="93"/>
      <c r="AD4" s="93"/>
      <c r="AE4" s="93"/>
      <c r="AF4" s="93"/>
      <c r="AG4" s="93"/>
      <c r="AH4" s="93"/>
      <c r="AI4" s="93"/>
      <c r="AJ4" s="93"/>
      <c r="AK4" s="93"/>
      <c r="AL4" s="93"/>
      <c r="AM4" s="93"/>
      <c r="AN4" s="93"/>
      <c r="AO4" s="93"/>
      <c r="AP4" s="93"/>
      <c r="AQ4" s="93"/>
      <c r="AR4" s="93"/>
      <c r="AS4" s="93"/>
      <c r="AT4" s="93"/>
      <c r="AU4" s="93"/>
      <c r="AV4" s="93"/>
      <c r="AW4" s="93"/>
      <c r="AX4" s="93"/>
      <c r="AY4" s="93"/>
      <c r="AZ4" s="93"/>
      <c r="BA4" s="93"/>
      <c r="BB4" s="93"/>
      <c r="BC4" s="93"/>
      <c r="BD4" s="93"/>
      <c r="BE4" s="93"/>
      <c r="BF4" s="93"/>
      <c r="BG4" s="93"/>
      <c r="BH4" s="93"/>
      <c r="BI4" s="93"/>
      <c r="BJ4" s="93"/>
      <c r="BK4" s="93"/>
      <c r="BL4" s="93"/>
      <c r="BM4" s="93"/>
      <c r="BN4" s="93"/>
      <c r="BO4" s="93"/>
      <c r="BP4" s="93"/>
      <c r="BQ4" s="93"/>
      <c r="BR4" s="93"/>
      <c r="BS4" s="93"/>
      <c r="BT4" s="93"/>
      <c r="BU4" s="93"/>
      <c r="BV4" s="93"/>
      <c r="BW4" s="93"/>
      <c r="BX4" s="93"/>
      <c r="BY4" s="93"/>
      <c r="BZ4" s="93"/>
      <c r="CA4" s="93"/>
      <c r="CB4" s="93"/>
      <c r="CC4" s="93"/>
      <c r="CD4" s="93"/>
      <c r="CE4" s="93"/>
      <c r="CF4" s="93"/>
      <c r="CG4" s="93"/>
      <c r="CH4" s="93"/>
      <c r="CI4" s="93"/>
      <c r="CJ4" s="93"/>
      <c r="CK4" s="93"/>
      <c r="CL4" s="93"/>
      <c r="CM4" s="93"/>
      <c r="CN4" s="93"/>
      <c r="CO4" s="93"/>
      <c r="CP4" s="93"/>
      <c r="CQ4" s="93"/>
      <c r="CR4" s="93"/>
      <c r="CS4" s="93"/>
      <c r="CT4" s="93"/>
      <c r="CU4" s="93"/>
      <c r="CV4" s="93"/>
      <c r="CW4" s="93"/>
      <c r="CX4" s="93"/>
      <c r="CY4" s="93"/>
      <c r="CZ4" s="93"/>
      <c r="DA4" s="93"/>
      <c r="DB4" s="93"/>
      <c r="DC4" s="93"/>
      <c r="DD4" s="93"/>
      <c r="DE4" s="93"/>
      <c r="DF4" s="93"/>
      <c r="DG4" s="93"/>
      <c r="DH4" s="93"/>
      <c r="DI4" s="93"/>
      <c r="DJ4" s="93"/>
      <c r="DK4" s="93"/>
      <c r="DL4" s="93"/>
      <c r="DM4" s="93"/>
      <c r="DN4" s="93"/>
      <c r="DO4" s="93"/>
      <c r="DP4" s="93"/>
      <c r="DQ4" s="93"/>
      <c r="DR4" s="93"/>
      <c r="DS4" s="93"/>
      <c r="DT4" s="93"/>
      <c r="DU4" s="93"/>
      <c r="DV4" s="93"/>
      <c r="DW4" s="93"/>
      <c r="DX4" s="93"/>
      <c r="DY4" s="93"/>
      <c r="DZ4" s="93"/>
      <c r="EA4" s="93"/>
      <c r="EB4" s="93"/>
      <c r="EC4" s="93"/>
      <c r="ED4" s="93"/>
      <c r="EE4" s="93"/>
      <c r="EF4" s="93"/>
      <c r="EG4" s="93"/>
      <c r="EH4" s="93"/>
      <c r="EI4" s="93"/>
      <c r="EJ4" s="93"/>
      <c r="EK4" s="93"/>
      <c r="EL4" s="93"/>
      <c r="EM4" s="93"/>
      <c r="EN4" s="93"/>
      <c r="EO4" s="93"/>
      <c r="EP4" s="93"/>
      <c r="EQ4" s="93"/>
      <c r="ER4" s="93"/>
      <c r="ES4" s="93"/>
      <c r="ET4" s="93"/>
      <c r="EU4" s="93"/>
      <c r="EV4" s="93"/>
      <c r="EW4" s="93"/>
      <c r="EX4" s="93"/>
      <c r="EY4" s="93"/>
      <c r="EZ4" s="93"/>
      <c r="FA4" s="93"/>
      <c r="FB4" s="93"/>
      <c r="FC4" s="93"/>
      <c r="FD4" s="93"/>
      <c r="FE4" s="93"/>
      <c r="FF4" s="93"/>
      <c r="FG4" s="93"/>
      <c r="FH4" s="93"/>
      <c r="FI4" s="93"/>
      <c r="FJ4" s="93"/>
      <c r="FK4" s="93"/>
      <c r="FL4" s="93"/>
      <c r="FM4" s="93"/>
      <c r="FN4" s="93"/>
      <c r="FO4" s="93"/>
      <c r="FP4" s="93"/>
      <c r="FQ4" s="93"/>
      <c r="FR4" s="93"/>
      <c r="FS4" s="93"/>
      <c r="FT4" s="93"/>
      <c r="FU4" s="93"/>
      <c r="FV4" s="93"/>
      <c r="FW4" s="93"/>
      <c r="FX4" s="93"/>
      <c r="FY4" s="93"/>
      <c r="FZ4" s="93"/>
      <c r="GA4" s="93"/>
      <c r="GB4" s="93"/>
      <c r="GC4" s="93"/>
      <c r="GD4" s="93"/>
      <c r="GE4" s="93"/>
      <c r="GF4" s="93"/>
      <c r="GG4" s="93"/>
      <c r="GH4" s="93"/>
      <c r="GI4" s="93"/>
      <c r="GJ4" s="93"/>
      <c r="GK4" s="93"/>
      <c r="GL4" s="93"/>
      <c r="GM4" s="93"/>
      <c r="GN4" s="93"/>
      <c r="GO4" s="93"/>
      <c r="GP4" s="93"/>
      <c r="GQ4" s="93"/>
      <c r="GR4" s="93"/>
      <c r="GS4" s="93"/>
      <c r="GT4" s="93"/>
      <c r="GU4" s="93"/>
      <c r="GV4" s="93"/>
      <c r="GW4" s="93"/>
      <c r="GX4" s="93"/>
      <c r="GY4" s="93"/>
      <c r="GZ4" s="93"/>
      <c r="HA4" s="93"/>
      <c r="HB4" s="93"/>
      <c r="HC4" s="93"/>
      <c r="HD4" s="93"/>
      <c r="HE4" s="93"/>
      <c r="HF4" s="93"/>
      <c r="HG4" s="93"/>
      <c r="HH4" s="93"/>
      <c r="HI4" s="93"/>
      <c r="HJ4" s="93"/>
      <c r="HK4" s="93"/>
      <c r="HL4" s="93"/>
      <c r="HM4" s="93"/>
      <c r="HN4" s="93"/>
      <c r="HO4" s="93"/>
      <c r="HP4" s="93"/>
      <c r="HQ4" s="93"/>
      <c r="HR4" s="93"/>
      <c r="HS4" s="93"/>
      <c r="HT4" s="93"/>
      <c r="HU4" s="93"/>
      <c r="HV4" s="93"/>
      <c r="HW4" s="93"/>
      <c r="HX4" s="93"/>
      <c r="HY4" s="93"/>
      <c r="HZ4" s="93"/>
      <c r="IA4" s="93"/>
      <c r="IB4" s="93"/>
      <c r="IC4" s="93"/>
      <c r="ID4" s="93"/>
    </row>
    <row r="5" spans="1:238" ht="27" customHeight="1">
      <c r="A5" s="216" t="s">
        <v>123</v>
      </c>
      <c r="B5" s="217"/>
      <c r="C5" s="217"/>
      <c r="D5" s="217"/>
      <c r="E5" s="217"/>
      <c r="F5" s="218"/>
      <c r="G5" s="216" t="s">
        <v>130</v>
      </c>
      <c r="H5" s="217"/>
      <c r="I5" s="217"/>
      <c r="J5" s="217"/>
      <c r="K5" s="217"/>
      <c r="L5" s="218"/>
      <c r="M5" s="92"/>
      <c r="N5" s="92"/>
      <c r="O5" s="92"/>
      <c r="P5" s="92"/>
      <c r="Q5" s="92"/>
      <c r="R5" s="92"/>
      <c r="S5" s="92"/>
      <c r="T5" s="92"/>
      <c r="U5" s="92"/>
      <c r="V5" s="92"/>
      <c r="W5" s="92"/>
      <c r="X5" s="92"/>
      <c r="Y5" s="92"/>
      <c r="Z5" s="92"/>
      <c r="AA5" s="92"/>
      <c r="AB5" s="92"/>
      <c r="AC5" s="92"/>
      <c r="AD5" s="92"/>
      <c r="AE5" s="92"/>
      <c r="AF5" s="92"/>
      <c r="AG5" s="92"/>
      <c r="AH5" s="92"/>
      <c r="AI5" s="92"/>
      <c r="AJ5" s="92"/>
      <c r="AK5" s="92"/>
      <c r="AL5" s="92"/>
      <c r="AM5" s="92"/>
      <c r="AN5" s="92"/>
      <c r="AO5" s="92"/>
      <c r="AP5" s="92"/>
      <c r="AQ5" s="92"/>
      <c r="AR5" s="92"/>
      <c r="AS5" s="92"/>
      <c r="AT5" s="92"/>
      <c r="AU5" s="92"/>
      <c r="AV5" s="92"/>
      <c r="AW5" s="92"/>
      <c r="AX5" s="92"/>
      <c r="AY5" s="92"/>
      <c r="AZ5" s="92"/>
      <c r="BA5" s="92"/>
      <c r="BB5" s="92"/>
      <c r="BC5" s="92"/>
      <c r="BD5" s="92"/>
      <c r="BE5" s="92"/>
      <c r="BF5" s="92"/>
      <c r="BG5" s="92"/>
      <c r="BH5" s="92"/>
      <c r="BI5" s="92"/>
      <c r="BJ5" s="92"/>
      <c r="BK5" s="92"/>
      <c r="BL5" s="92"/>
      <c r="BM5" s="92"/>
      <c r="BN5" s="92"/>
      <c r="BO5" s="92"/>
      <c r="BP5" s="92"/>
      <c r="BQ5" s="92"/>
      <c r="BR5" s="92"/>
      <c r="BS5" s="92"/>
      <c r="BT5" s="92"/>
      <c r="BU5" s="92"/>
      <c r="BV5" s="92"/>
      <c r="BW5" s="92"/>
      <c r="BX5" s="92"/>
      <c r="BY5" s="92"/>
      <c r="BZ5" s="92"/>
      <c r="CA5" s="92"/>
      <c r="CB5" s="92"/>
      <c r="CC5" s="92"/>
      <c r="CD5" s="92"/>
      <c r="CE5" s="92"/>
      <c r="CF5" s="92"/>
      <c r="CG5" s="92"/>
      <c r="CH5" s="92"/>
      <c r="CI5" s="92"/>
      <c r="CJ5" s="92"/>
      <c r="CK5" s="92"/>
      <c r="CL5" s="92"/>
      <c r="CM5" s="92"/>
      <c r="CN5" s="92"/>
      <c r="CO5" s="92"/>
      <c r="CP5" s="92"/>
      <c r="CQ5" s="92"/>
      <c r="CR5" s="92"/>
      <c r="CS5" s="92"/>
      <c r="CT5" s="92"/>
      <c r="CU5" s="92"/>
      <c r="CV5" s="92"/>
      <c r="CW5" s="92"/>
      <c r="CX5" s="92"/>
      <c r="CY5" s="92"/>
      <c r="CZ5" s="92"/>
      <c r="DA5" s="92"/>
      <c r="DB5" s="92"/>
      <c r="DC5" s="92"/>
      <c r="DD5" s="92"/>
      <c r="DE5" s="92"/>
      <c r="DF5" s="92"/>
      <c r="DG5" s="92"/>
      <c r="DH5" s="92"/>
      <c r="DI5" s="92"/>
      <c r="DJ5" s="92"/>
      <c r="DK5" s="92"/>
      <c r="DL5" s="92"/>
      <c r="DM5" s="92"/>
      <c r="DN5" s="92"/>
      <c r="DO5" s="92"/>
      <c r="DP5" s="92"/>
      <c r="DQ5" s="92"/>
      <c r="DR5" s="92"/>
      <c r="DS5" s="92"/>
      <c r="DT5" s="92"/>
      <c r="DU5" s="92"/>
      <c r="DV5" s="92"/>
      <c r="DW5" s="92"/>
      <c r="DX5" s="92"/>
      <c r="DY5" s="92"/>
      <c r="DZ5" s="92"/>
      <c r="EA5" s="92"/>
      <c r="EB5" s="92"/>
      <c r="EC5" s="92"/>
      <c r="ED5" s="92"/>
      <c r="EE5" s="92"/>
      <c r="EF5" s="92"/>
      <c r="EG5" s="92"/>
      <c r="EH5" s="92"/>
      <c r="EI5" s="92"/>
      <c r="EJ5" s="92"/>
      <c r="EK5" s="92"/>
      <c r="EL5" s="92"/>
      <c r="EM5" s="92"/>
      <c r="EN5" s="92"/>
      <c r="EO5" s="92"/>
      <c r="EP5" s="92"/>
      <c r="EQ5" s="92"/>
      <c r="ER5" s="92"/>
      <c r="ES5" s="92"/>
      <c r="ET5" s="92"/>
      <c r="EU5" s="92"/>
      <c r="EV5" s="92"/>
      <c r="EW5" s="92"/>
      <c r="EX5" s="92"/>
      <c r="EY5" s="92"/>
      <c r="EZ5" s="92"/>
      <c r="FA5" s="92"/>
      <c r="FB5" s="92"/>
      <c r="FC5" s="92"/>
      <c r="FD5" s="92"/>
      <c r="FE5" s="92"/>
      <c r="FF5" s="92"/>
      <c r="FG5" s="92"/>
      <c r="FH5" s="92"/>
      <c r="FI5" s="92"/>
      <c r="FJ5" s="92"/>
      <c r="FK5" s="92"/>
      <c r="FL5" s="92"/>
      <c r="FM5" s="92"/>
      <c r="FN5" s="92"/>
      <c r="FO5" s="92"/>
      <c r="FP5" s="92"/>
      <c r="FQ5" s="92"/>
      <c r="FR5" s="92"/>
      <c r="FS5" s="92"/>
      <c r="FT5" s="92"/>
      <c r="FU5" s="92"/>
      <c r="FV5" s="92"/>
      <c r="FW5" s="92"/>
      <c r="FX5" s="92"/>
      <c r="FY5" s="92"/>
      <c r="FZ5" s="92"/>
      <c r="GA5" s="92"/>
      <c r="GB5" s="92"/>
      <c r="GC5" s="92"/>
      <c r="GD5" s="92"/>
      <c r="GE5" s="92"/>
      <c r="GF5" s="92"/>
      <c r="GG5" s="92"/>
      <c r="GH5" s="92"/>
      <c r="GI5" s="92"/>
      <c r="GJ5" s="92"/>
      <c r="GK5" s="92"/>
      <c r="GL5" s="92"/>
      <c r="GM5" s="92"/>
      <c r="GN5" s="92"/>
      <c r="GO5" s="92"/>
      <c r="GP5" s="92"/>
      <c r="GQ5" s="92"/>
      <c r="GR5" s="92"/>
      <c r="GS5" s="92"/>
      <c r="GT5" s="92"/>
      <c r="GU5" s="92"/>
      <c r="GV5" s="92"/>
      <c r="GW5" s="92"/>
      <c r="GX5" s="92"/>
      <c r="GY5" s="92"/>
      <c r="GZ5" s="92"/>
      <c r="HA5" s="92"/>
      <c r="HB5" s="92"/>
      <c r="HC5" s="92"/>
      <c r="HD5" s="92"/>
      <c r="HE5" s="92"/>
      <c r="HF5" s="92"/>
      <c r="HG5" s="92"/>
      <c r="HH5" s="92"/>
      <c r="HI5" s="92"/>
      <c r="HJ5" s="92"/>
      <c r="HK5" s="92"/>
      <c r="HL5" s="92"/>
      <c r="HM5" s="92"/>
      <c r="HN5" s="92"/>
      <c r="HO5" s="92"/>
      <c r="HP5" s="92"/>
      <c r="HQ5" s="92"/>
      <c r="HR5" s="92"/>
      <c r="HS5" s="92"/>
      <c r="HT5" s="92"/>
      <c r="HU5" s="92"/>
      <c r="HV5" s="92"/>
      <c r="HW5" s="92"/>
      <c r="HX5" s="92"/>
      <c r="HY5" s="92"/>
      <c r="HZ5" s="92"/>
      <c r="IA5" s="92"/>
      <c r="IB5" s="92"/>
      <c r="IC5" s="92"/>
      <c r="ID5" s="92"/>
    </row>
    <row r="6" spans="1:238" ht="31.5" customHeight="1">
      <c r="A6" s="219" t="s">
        <v>48</v>
      </c>
      <c r="B6" s="221" t="s">
        <v>128</v>
      </c>
      <c r="C6" s="223" t="s">
        <v>129</v>
      </c>
      <c r="D6" s="224"/>
      <c r="E6" s="225"/>
      <c r="F6" s="226" t="s">
        <v>126</v>
      </c>
      <c r="G6" s="219" t="s">
        <v>48</v>
      </c>
      <c r="H6" s="221" t="s">
        <v>128</v>
      </c>
      <c r="I6" s="223" t="s">
        <v>129</v>
      </c>
      <c r="J6" s="224"/>
      <c r="K6" s="225"/>
      <c r="L6" s="226" t="s">
        <v>126</v>
      </c>
      <c r="M6" s="92"/>
      <c r="N6" s="92"/>
      <c r="O6" s="92"/>
      <c r="P6" s="92"/>
      <c r="Q6" s="92"/>
      <c r="R6" s="92"/>
      <c r="S6" s="92"/>
      <c r="T6" s="92"/>
      <c r="U6" s="92"/>
      <c r="V6" s="92"/>
      <c r="W6" s="92"/>
      <c r="X6" s="92"/>
      <c r="Y6" s="92"/>
      <c r="Z6" s="92"/>
      <c r="AA6" s="92"/>
      <c r="AB6" s="92"/>
      <c r="AC6" s="92"/>
      <c r="AD6" s="92"/>
      <c r="AE6" s="92"/>
      <c r="AF6" s="92"/>
      <c r="AG6" s="92"/>
      <c r="AH6" s="92"/>
      <c r="AI6" s="92"/>
      <c r="AJ6" s="92"/>
      <c r="AK6" s="92"/>
      <c r="AL6" s="92"/>
      <c r="AM6" s="92"/>
      <c r="AN6" s="92"/>
      <c r="AO6" s="92"/>
      <c r="AP6" s="92"/>
      <c r="AQ6" s="92"/>
      <c r="AR6" s="92"/>
      <c r="AS6" s="92"/>
      <c r="AT6" s="92"/>
      <c r="AU6" s="92"/>
      <c r="AV6" s="92"/>
      <c r="AW6" s="92"/>
      <c r="AX6" s="92"/>
      <c r="AY6" s="92"/>
      <c r="AZ6" s="92"/>
      <c r="BA6" s="92"/>
      <c r="BB6" s="92"/>
      <c r="BC6" s="92"/>
      <c r="BD6" s="92"/>
      <c r="BE6" s="92"/>
      <c r="BF6" s="92"/>
      <c r="BG6" s="92"/>
      <c r="BH6" s="92"/>
      <c r="BI6" s="92"/>
      <c r="BJ6" s="92"/>
      <c r="BK6" s="92"/>
      <c r="BL6" s="92"/>
      <c r="BM6" s="92"/>
      <c r="BN6" s="92"/>
      <c r="BO6" s="92"/>
      <c r="BP6" s="92"/>
      <c r="BQ6" s="92"/>
      <c r="BR6" s="92"/>
      <c r="BS6" s="92"/>
      <c r="BT6" s="92"/>
      <c r="BU6" s="92"/>
      <c r="BV6" s="92"/>
      <c r="BW6" s="92"/>
      <c r="BX6" s="92"/>
      <c r="BY6" s="92"/>
      <c r="BZ6" s="92"/>
      <c r="CA6" s="92"/>
      <c r="CB6" s="92"/>
      <c r="CC6" s="92"/>
      <c r="CD6" s="92"/>
      <c r="CE6" s="92"/>
      <c r="CF6" s="92"/>
      <c r="CG6" s="92"/>
      <c r="CH6" s="92"/>
      <c r="CI6" s="92"/>
      <c r="CJ6" s="92"/>
      <c r="CK6" s="92"/>
      <c r="CL6" s="92"/>
      <c r="CM6" s="92"/>
      <c r="CN6" s="92"/>
      <c r="CO6" s="92"/>
      <c r="CP6" s="92"/>
      <c r="CQ6" s="92"/>
      <c r="CR6" s="92"/>
      <c r="CS6" s="92"/>
      <c r="CT6" s="92"/>
      <c r="CU6" s="92"/>
      <c r="CV6" s="92"/>
      <c r="CW6" s="92"/>
      <c r="CX6" s="92"/>
      <c r="CY6" s="92"/>
      <c r="CZ6" s="92"/>
      <c r="DA6" s="92"/>
      <c r="DB6" s="92"/>
      <c r="DC6" s="92"/>
      <c r="DD6" s="92"/>
      <c r="DE6" s="92"/>
      <c r="DF6" s="92"/>
      <c r="DG6" s="92"/>
      <c r="DH6" s="92"/>
      <c r="DI6" s="92"/>
      <c r="DJ6" s="92"/>
      <c r="DK6" s="92"/>
      <c r="DL6" s="92"/>
      <c r="DM6" s="92"/>
      <c r="DN6" s="92"/>
      <c r="DO6" s="92"/>
      <c r="DP6" s="92"/>
      <c r="DQ6" s="92"/>
      <c r="DR6" s="92"/>
      <c r="DS6" s="92"/>
      <c r="DT6" s="92"/>
      <c r="DU6" s="92"/>
      <c r="DV6" s="92"/>
      <c r="DW6" s="92"/>
      <c r="DX6" s="92"/>
      <c r="DY6" s="92"/>
      <c r="DZ6" s="92"/>
      <c r="EA6" s="92"/>
      <c r="EB6" s="92"/>
      <c r="EC6" s="92"/>
      <c r="ED6" s="92"/>
      <c r="EE6" s="92"/>
      <c r="EF6" s="92"/>
      <c r="EG6" s="92"/>
      <c r="EH6" s="92"/>
      <c r="EI6" s="92"/>
      <c r="EJ6" s="92"/>
      <c r="EK6" s="92"/>
      <c r="EL6" s="92"/>
      <c r="EM6" s="92"/>
      <c r="EN6" s="92"/>
      <c r="EO6" s="92"/>
      <c r="EP6" s="92"/>
      <c r="EQ6" s="92"/>
      <c r="ER6" s="92"/>
      <c r="ES6" s="92"/>
      <c r="ET6" s="92"/>
      <c r="EU6" s="92"/>
      <c r="EV6" s="92"/>
      <c r="EW6" s="92"/>
      <c r="EX6" s="92"/>
      <c r="EY6" s="92"/>
      <c r="EZ6" s="92"/>
      <c r="FA6" s="92"/>
      <c r="FB6" s="92"/>
      <c r="FC6" s="92"/>
      <c r="FD6" s="92"/>
      <c r="FE6" s="92"/>
      <c r="FF6" s="92"/>
      <c r="FG6" s="92"/>
      <c r="FH6" s="92"/>
      <c r="FI6" s="92"/>
      <c r="FJ6" s="92"/>
      <c r="FK6" s="92"/>
      <c r="FL6" s="92"/>
      <c r="FM6" s="92"/>
      <c r="FN6" s="92"/>
      <c r="FO6" s="92"/>
      <c r="FP6" s="92"/>
      <c r="FQ6" s="92"/>
      <c r="FR6" s="92"/>
      <c r="FS6" s="92"/>
      <c r="FT6" s="92"/>
      <c r="FU6" s="92"/>
      <c r="FV6" s="92"/>
      <c r="FW6" s="92"/>
      <c r="FX6" s="92"/>
      <c r="FY6" s="92"/>
      <c r="FZ6" s="92"/>
      <c r="GA6" s="92"/>
      <c r="GB6" s="92"/>
      <c r="GC6" s="92"/>
      <c r="GD6" s="92"/>
      <c r="GE6" s="92"/>
      <c r="GF6" s="92"/>
      <c r="GG6" s="92"/>
      <c r="GH6" s="92"/>
      <c r="GI6" s="92"/>
      <c r="GJ6" s="92"/>
      <c r="GK6" s="92"/>
      <c r="GL6" s="92"/>
      <c r="GM6" s="92"/>
      <c r="GN6" s="92"/>
      <c r="GO6" s="92"/>
      <c r="GP6" s="92"/>
      <c r="GQ6" s="92"/>
      <c r="GR6" s="92"/>
      <c r="GS6" s="92"/>
      <c r="GT6" s="92"/>
      <c r="GU6" s="92"/>
      <c r="GV6" s="92"/>
      <c r="GW6" s="92"/>
      <c r="GX6" s="92"/>
      <c r="GY6" s="92"/>
      <c r="GZ6" s="92"/>
      <c r="HA6" s="92"/>
      <c r="HB6" s="92"/>
      <c r="HC6" s="92"/>
      <c r="HD6" s="92"/>
      <c r="HE6" s="92"/>
      <c r="HF6" s="92"/>
      <c r="HG6" s="92"/>
      <c r="HH6" s="92"/>
      <c r="HI6" s="92"/>
      <c r="HJ6" s="92"/>
      <c r="HK6" s="92"/>
      <c r="HL6" s="92"/>
      <c r="HM6" s="92"/>
      <c r="HN6" s="92"/>
      <c r="HO6" s="92"/>
      <c r="HP6" s="92"/>
      <c r="HQ6" s="92"/>
      <c r="HR6" s="92"/>
      <c r="HS6" s="92"/>
      <c r="HT6" s="92"/>
      <c r="HU6" s="92"/>
      <c r="HV6" s="92"/>
      <c r="HW6" s="92"/>
      <c r="HX6" s="92"/>
      <c r="HY6" s="92"/>
      <c r="HZ6" s="92"/>
      <c r="IA6" s="92"/>
      <c r="IB6" s="92"/>
      <c r="IC6" s="92"/>
      <c r="ID6" s="92"/>
    </row>
    <row r="7" spans="1:238" ht="46.5" customHeight="1">
      <c r="A7" s="220"/>
      <c r="B7" s="222"/>
      <c r="C7" s="102" t="s">
        <v>127</v>
      </c>
      <c r="D7" s="103" t="s">
        <v>124</v>
      </c>
      <c r="E7" s="103" t="s">
        <v>125</v>
      </c>
      <c r="F7" s="227"/>
      <c r="G7" s="220"/>
      <c r="H7" s="222"/>
      <c r="I7" s="102" t="s">
        <v>127</v>
      </c>
      <c r="J7" s="103" t="s">
        <v>124</v>
      </c>
      <c r="K7" s="103" t="s">
        <v>125</v>
      </c>
      <c r="L7" s="227"/>
      <c r="M7" s="92"/>
      <c r="N7" s="92"/>
      <c r="O7" s="92"/>
      <c r="P7" s="92"/>
      <c r="Q7" s="92"/>
      <c r="R7" s="92"/>
      <c r="S7" s="92"/>
      <c r="T7" s="92"/>
      <c r="U7" s="92"/>
      <c r="V7" s="92"/>
      <c r="W7" s="92"/>
      <c r="X7" s="92"/>
      <c r="Y7" s="92"/>
      <c r="Z7" s="92"/>
      <c r="AA7" s="92"/>
      <c r="AB7" s="92"/>
      <c r="AC7" s="92"/>
      <c r="AD7" s="92"/>
      <c r="AE7" s="92"/>
      <c r="AF7" s="92"/>
      <c r="AG7" s="92"/>
      <c r="AH7" s="92"/>
      <c r="AI7" s="92"/>
      <c r="AJ7" s="92"/>
      <c r="AK7" s="92"/>
      <c r="AL7" s="92"/>
      <c r="AM7" s="92"/>
      <c r="AN7" s="92"/>
      <c r="AO7" s="92"/>
      <c r="AP7" s="92"/>
      <c r="AQ7" s="92"/>
      <c r="AR7" s="92"/>
      <c r="AS7" s="92"/>
      <c r="AT7" s="92"/>
      <c r="AU7" s="92"/>
      <c r="AV7" s="92"/>
      <c r="AW7" s="92"/>
      <c r="AX7" s="92"/>
      <c r="AY7" s="92"/>
      <c r="AZ7" s="92"/>
      <c r="BA7" s="92"/>
      <c r="BB7" s="92"/>
      <c r="BC7" s="92"/>
      <c r="BD7" s="92"/>
      <c r="BE7" s="92"/>
      <c r="BF7" s="92"/>
      <c r="BG7" s="92"/>
      <c r="BH7" s="92"/>
      <c r="BI7" s="92"/>
      <c r="BJ7" s="92"/>
      <c r="BK7" s="92"/>
      <c r="BL7" s="92"/>
      <c r="BM7" s="92"/>
      <c r="BN7" s="92"/>
      <c r="BO7" s="92"/>
      <c r="BP7" s="92"/>
      <c r="BQ7" s="92"/>
      <c r="BR7" s="92"/>
      <c r="BS7" s="92"/>
      <c r="BT7" s="92"/>
      <c r="BU7" s="92"/>
      <c r="BV7" s="92"/>
      <c r="BW7" s="92"/>
      <c r="BX7" s="92"/>
      <c r="BY7" s="92"/>
      <c r="BZ7" s="92"/>
      <c r="CA7" s="92"/>
      <c r="CB7" s="92"/>
      <c r="CC7" s="92"/>
      <c r="CD7" s="92"/>
      <c r="CE7" s="92"/>
      <c r="CF7" s="92"/>
      <c r="CG7" s="92"/>
      <c r="CH7" s="92"/>
      <c r="CI7" s="92"/>
      <c r="CJ7" s="92"/>
      <c r="CK7" s="92"/>
      <c r="CL7" s="92"/>
      <c r="CM7" s="92"/>
      <c r="CN7" s="92"/>
      <c r="CO7" s="92"/>
      <c r="CP7" s="92"/>
      <c r="CQ7" s="92"/>
      <c r="CR7" s="92"/>
      <c r="CS7" s="92"/>
      <c r="CT7" s="92"/>
      <c r="CU7" s="92"/>
      <c r="CV7" s="92"/>
      <c r="CW7" s="92"/>
      <c r="CX7" s="92"/>
      <c r="CY7" s="92"/>
      <c r="CZ7" s="92"/>
      <c r="DA7" s="92"/>
      <c r="DB7" s="92"/>
      <c r="DC7" s="92"/>
      <c r="DD7" s="92"/>
      <c r="DE7" s="92"/>
      <c r="DF7" s="92"/>
      <c r="DG7" s="92"/>
      <c r="DH7" s="92"/>
      <c r="DI7" s="92"/>
      <c r="DJ7" s="92"/>
      <c r="DK7" s="92"/>
      <c r="DL7" s="92"/>
      <c r="DM7" s="92"/>
      <c r="DN7" s="92"/>
      <c r="DO7" s="92"/>
      <c r="DP7" s="92"/>
      <c r="DQ7" s="92"/>
      <c r="DR7" s="92"/>
      <c r="DS7" s="92"/>
      <c r="DT7" s="92"/>
      <c r="DU7" s="92"/>
      <c r="DV7" s="92"/>
      <c r="DW7" s="92"/>
      <c r="DX7" s="92"/>
      <c r="DY7" s="92"/>
      <c r="DZ7" s="92"/>
      <c r="EA7" s="92"/>
      <c r="EB7" s="92"/>
      <c r="EC7" s="92"/>
      <c r="ED7" s="92"/>
      <c r="EE7" s="92"/>
      <c r="EF7" s="92"/>
      <c r="EG7" s="92"/>
      <c r="EH7" s="92"/>
      <c r="EI7" s="92"/>
      <c r="EJ7" s="92"/>
      <c r="EK7" s="92"/>
      <c r="EL7" s="92"/>
      <c r="EM7" s="92"/>
      <c r="EN7" s="92"/>
      <c r="EO7" s="92"/>
      <c r="EP7" s="92"/>
      <c r="EQ7" s="92"/>
      <c r="ER7" s="92"/>
      <c r="ES7" s="92"/>
      <c r="ET7" s="92"/>
      <c r="EU7" s="92"/>
      <c r="EV7" s="92"/>
      <c r="EW7" s="92"/>
      <c r="EX7" s="92"/>
      <c r="EY7" s="92"/>
      <c r="EZ7" s="92"/>
      <c r="FA7" s="92"/>
      <c r="FB7" s="92"/>
      <c r="FC7" s="92"/>
      <c r="FD7" s="92"/>
      <c r="FE7" s="92"/>
      <c r="FF7" s="92"/>
      <c r="FG7" s="92"/>
      <c r="FH7" s="92"/>
      <c r="FI7" s="92"/>
      <c r="FJ7" s="92"/>
      <c r="FK7" s="92"/>
      <c r="FL7" s="92"/>
      <c r="FM7" s="92"/>
      <c r="FN7" s="92"/>
      <c r="FO7" s="92"/>
      <c r="FP7" s="92"/>
      <c r="FQ7" s="92"/>
      <c r="FR7" s="92"/>
      <c r="FS7" s="92"/>
      <c r="FT7" s="92"/>
      <c r="FU7" s="92"/>
      <c r="FV7" s="92"/>
      <c r="FW7" s="92"/>
      <c r="FX7" s="92"/>
      <c r="FY7" s="92"/>
      <c r="FZ7" s="92"/>
      <c r="GA7" s="92"/>
      <c r="GB7" s="92"/>
      <c r="GC7" s="92"/>
      <c r="GD7" s="92"/>
      <c r="GE7" s="92"/>
      <c r="GF7" s="92"/>
      <c r="GG7" s="92"/>
      <c r="GH7" s="92"/>
      <c r="GI7" s="92"/>
      <c r="GJ7" s="92"/>
      <c r="GK7" s="92"/>
      <c r="GL7" s="92"/>
      <c r="GM7" s="92"/>
      <c r="GN7" s="92"/>
      <c r="GO7" s="92"/>
      <c r="GP7" s="92"/>
      <c r="GQ7" s="92"/>
      <c r="GR7" s="92"/>
      <c r="GS7" s="92"/>
      <c r="GT7" s="92"/>
      <c r="GU7" s="92"/>
      <c r="GV7" s="92"/>
      <c r="GW7" s="92"/>
      <c r="GX7" s="92"/>
      <c r="GY7" s="92"/>
      <c r="GZ7" s="92"/>
      <c r="HA7" s="92"/>
      <c r="HB7" s="92"/>
      <c r="HC7" s="92"/>
      <c r="HD7" s="92"/>
      <c r="HE7" s="92"/>
      <c r="HF7" s="92"/>
      <c r="HG7" s="92"/>
      <c r="HH7" s="92"/>
      <c r="HI7" s="92"/>
      <c r="HJ7" s="92"/>
      <c r="HK7" s="92"/>
      <c r="HL7" s="92"/>
      <c r="HM7" s="92"/>
      <c r="HN7" s="92"/>
      <c r="HO7" s="92"/>
      <c r="HP7" s="92"/>
      <c r="HQ7" s="92"/>
      <c r="HR7" s="92"/>
      <c r="HS7" s="92"/>
      <c r="HT7" s="92"/>
      <c r="HU7" s="92"/>
      <c r="HV7" s="92"/>
      <c r="HW7" s="92"/>
      <c r="HX7" s="92"/>
      <c r="HY7" s="92"/>
      <c r="HZ7" s="92"/>
      <c r="IA7" s="92"/>
      <c r="IB7" s="92"/>
      <c r="IC7" s="92"/>
      <c r="ID7" s="92"/>
    </row>
    <row r="8" spans="1:238" ht="48" customHeight="1">
      <c r="A8" s="100">
        <v>1</v>
      </c>
      <c r="B8" s="101">
        <v>2</v>
      </c>
      <c r="C8" s="100">
        <v>3</v>
      </c>
      <c r="D8" s="101">
        <v>4</v>
      </c>
      <c r="E8" s="100">
        <v>5</v>
      </c>
      <c r="F8" s="101">
        <v>6</v>
      </c>
      <c r="G8" s="100">
        <v>7</v>
      </c>
      <c r="H8" s="101">
        <v>8</v>
      </c>
      <c r="I8" s="100">
        <v>9</v>
      </c>
      <c r="J8" s="101">
        <v>10</v>
      </c>
      <c r="K8" s="100">
        <v>11</v>
      </c>
      <c r="L8" s="101">
        <v>12</v>
      </c>
      <c r="M8" s="92"/>
      <c r="N8" s="92"/>
      <c r="O8" s="92"/>
      <c r="P8" s="92"/>
      <c r="Q8" s="92"/>
      <c r="R8" s="92"/>
      <c r="S8" s="92"/>
      <c r="T8" s="92"/>
      <c r="U8" s="92"/>
      <c r="V8" s="92"/>
      <c r="W8" s="92"/>
      <c r="X8" s="92"/>
      <c r="Y8" s="92"/>
      <c r="Z8" s="92"/>
      <c r="AA8" s="92"/>
      <c r="AB8" s="92"/>
      <c r="AC8" s="92"/>
      <c r="AD8" s="92"/>
      <c r="AE8" s="92"/>
      <c r="AF8" s="92"/>
      <c r="AG8" s="92"/>
      <c r="AH8" s="92"/>
      <c r="AI8" s="92"/>
      <c r="AJ8" s="92"/>
      <c r="AK8" s="92"/>
      <c r="AL8" s="92"/>
      <c r="AM8" s="92"/>
      <c r="AN8" s="92"/>
      <c r="AO8" s="92"/>
      <c r="AP8" s="92"/>
      <c r="AQ8" s="92"/>
      <c r="AR8" s="92"/>
      <c r="AS8" s="92"/>
      <c r="AT8" s="92"/>
      <c r="AU8" s="92"/>
      <c r="AV8" s="92"/>
      <c r="AW8" s="92"/>
      <c r="AX8" s="92"/>
      <c r="AY8" s="92"/>
      <c r="AZ8" s="92"/>
      <c r="BA8" s="92"/>
      <c r="BB8" s="92"/>
      <c r="BC8" s="92"/>
      <c r="BD8" s="92"/>
      <c r="BE8" s="92"/>
      <c r="BF8" s="92"/>
      <c r="BG8" s="92"/>
      <c r="BH8" s="92"/>
      <c r="BI8" s="92"/>
      <c r="BJ8" s="92"/>
      <c r="BK8" s="92"/>
      <c r="BL8" s="92"/>
      <c r="BM8" s="92"/>
      <c r="BN8" s="92"/>
      <c r="BO8" s="92"/>
      <c r="BP8" s="92"/>
      <c r="BQ8" s="92"/>
      <c r="BR8" s="92"/>
      <c r="BS8" s="92"/>
      <c r="BT8" s="92"/>
      <c r="BU8" s="92"/>
      <c r="BV8" s="92"/>
      <c r="BW8" s="92"/>
      <c r="BX8" s="92"/>
      <c r="BY8" s="92"/>
      <c r="BZ8" s="92"/>
      <c r="CA8" s="92"/>
      <c r="CB8" s="92"/>
      <c r="CC8" s="92"/>
      <c r="CD8" s="92"/>
      <c r="CE8" s="92"/>
      <c r="CF8" s="92"/>
      <c r="CG8" s="92"/>
      <c r="CH8" s="92"/>
      <c r="CI8" s="92"/>
      <c r="CJ8" s="92"/>
      <c r="CK8" s="92"/>
      <c r="CL8" s="92"/>
      <c r="CM8" s="92"/>
      <c r="CN8" s="92"/>
      <c r="CO8" s="92"/>
      <c r="CP8" s="92"/>
      <c r="CQ8" s="92"/>
      <c r="CR8" s="92"/>
      <c r="CS8" s="92"/>
      <c r="CT8" s="92"/>
      <c r="CU8" s="92"/>
      <c r="CV8" s="92"/>
      <c r="CW8" s="92"/>
      <c r="CX8" s="92"/>
      <c r="CY8" s="92"/>
      <c r="CZ8" s="92"/>
      <c r="DA8" s="92"/>
      <c r="DB8" s="92"/>
      <c r="DC8" s="92"/>
      <c r="DD8" s="92"/>
      <c r="DE8" s="92"/>
      <c r="DF8" s="92"/>
      <c r="DG8" s="92"/>
      <c r="DH8" s="92"/>
      <c r="DI8" s="92"/>
      <c r="DJ8" s="92"/>
      <c r="DK8" s="92"/>
      <c r="DL8" s="92"/>
      <c r="DM8" s="92"/>
      <c r="DN8" s="92"/>
      <c r="DO8" s="92"/>
      <c r="DP8" s="92"/>
      <c r="DQ8" s="92"/>
      <c r="DR8" s="92"/>
      <c r="DS8" s="92"/>
      <c r="DT8" s="92"/>
      <c r="DU8" s="92"/>
      <c r="DV8" s="92"/>
      <c r="DW8" s="92"/>
      <c r="DX8" s="92"/>
      <c r="DY8" s="92"/>
      <c r="DZ8" s="92"/>
      <c r="EA8" s="92"/>
      <c r="EB8" s="92"/>
      <c r="EC8" s="92"/>
      <c r="ED8" s="92"/>
      <c r="EE8" s="92"/>
      <c r="EF8" s="92"/>
      <c r="EG8" s="92"/>
      <c r="EH8" s="92"/>
      <c r="EI8" s="92"/>
      <c r="EJ8" s="92"/>
      <c r="EK8" s="92"/>
      <c r="EL8" s="92"/>
      <c r="EM8" s="92"/>
      <c r="EN8" s="92"/>
      <c r="EO8" s="92"/>
      <c r="EP8" s="92"/>
      <c r="EQ8" s="92"/>
      <c r="ER8" s="92"/>
      <c r="ES8" s="92"/>
      <c r="ET8" s="92"/>
      <c r="EU8" s="92"/>
      <c r="EV8" s="92"/>
      <c r="EW8" s="92"/>
      <c r="EX8" s="92"/>
      <c r="EY8" s="92"/>
      <c r="EZ8" s="92"/>
      <c r="FA8" s="92"/>
      <c r="FB8" s="92"/>
      <c r="FC8" s="92"/>
      <c r="FD8" s="92"/>
      <c r="FE8" s="92"/>
      <c r="FF8" s="92"/>
      <c r="FG8" s="92"/>
      <c r="FH8" s="92"/>
      <c r="FI8" s="92"/>
      <c r="FJ8" s="92"/>
      <c r="FK8" s="92"/>
      <c r="FL8" s="92"/>
      <c r="FM8" s="92"/>
      <c r="FN8" s="92"/>
      <c r="FO8" s="92"/>
      <c r="FP8" s="92"/>
      <c r="FQ8" s="92"/>
      <c r="FR8" s="92"/>
      <c r="FS8" s="92"/>
      <c r="FT8" s="92"/>
      <c r="FU8" s="92"/>
      <c r="FV8" s="92"/>
      <c r="FW8" s="92"/>
      <c r="FX8" s="92"/>
      <c r="FY8" s="92"/>
      <c r="FZ8" s="92"/>
      <c r="GA8" s="92"/>
      <c r="GB8" s="92"/>
      <c r="GC8" s="92"/>
      <c r="GD8" s="92"/>
      <c r="GE8" s="92"/>
      <c r="GF8" s="92"/>
      <c r="GG8" s="92"/>
      <c r="GH8" s="92"/>
      <c r="GI8" s="92"/>
      <c r="GJ8" s="92"/>
      <c r="GK8" s="92"/>
      <c r="GL8" s="92"/>
      <c r="GM8" s="92"/>
      <c r="GN8" s="92"/>
      <c r="GO8" s="92"/>
      <c r="GP8" s="92"/>
      <c r="GQ8" s="92"/>
      <c r="GR8" s="92"/>
      <c r="GS8" s="92"/>
      <c r="GT8" s="92"/>
      <c r="GU8" s="92"/>
      <c r="GV8" s="92"/>
      <c r="GW8" s="92"/>
      <c r="GX8" s="92"/>
      <c r="GY8" s="92"/>
      <c r="GZ8" s="92"/>
      <c r="HA8" s="92"/>
      <c r="HB8" s="92"/>
      <c r="HC8" s="92"/>
      <c r="HD8" s="92"/>
      <c r="HE8" s="92"/>
      <c r="HF8" s="92"/>
      <c r="HG8" s="92"/>
      <c r="HH8" s="92"/>
      <c r="HI8" s="92"/>
      <c r="HJ8" s="92"/>
      <c r="HK8" s="92"/>
      <c r="HL8" s="92"/>
      <c r="HM8" s="92"/>
      <c r="HN8" s="92"/>
      <c r="HO8" s="92"/>
      <c r="HP8" s="92"/>
      <c r="HQ8" s="92"/>
      <c r="HR8" s="92"/>
      <c r="HS8" s="92"/>
      <c r="HT8" s="92"/>
      <c r="HU8" s="92"/>
      <c r="HV8" s="92"/>
      <c r="HW8" s="92"/>
      <c r="HX8" s="92"/>
      <c r="HY8" s="92"/>
      <c r="HZ8" s="92"/>
      <c r="IA8" s="92"/>
      <c r="IB8" s="92"/>
      <c r="IC8" s="92"/>
      <c r="ID8" s="92"/>
    </row>
    <row r="9" spans="1:238" ht="45.75" customHeight="1">
      <c r="A9" s="100">
        <f>B9+C9+F9</f>
        <v>77.009999999999991</v>
      </c>
      <c r="B9" s="135">
        <v>1.68</v>
      </c>
      <c r="C9" s="135">
        <v>21.21</v>
      </c>
      <c r="D9" s="135"/>
      <c r="E9" s="135">
        <v>21.21</v>
      </c>
      <c r="F9" s="135">
        <v>54.12</v>
      </c>
      <c r="G9" s="100">
        <f>H9+I9+L9</f>
        <v>77.009999999999991</v>
      </c>
      <c r="H9" s="135">
        <v>1.68</v>
      </c>
      <c r="I9" s="135">
        <v>21.21</v>
      </c>
      <c r="J9" s="135"/>
      <c r="K9" s="135">
        <v>21.21</v>
      </c>
      <c r="L9" s="135">
        <v>54.12</v>
      </c>
      <c r="M9" s="92"/>
      <c r="N9" s="92"/>
      <c r="O9" s="92"/>
      <c r="P9" s="92"/>
      <c r="Q9" s="92"/>
      <c r="R9" s="92"/>
      <c r="S9" s="92"/>
      <c r="T9" s="92"/>
      <c r="U9" s="92"/>
      <c r="V9" s="92"/>
      <c r="W9" s="92"/>
      <c r="X9" s="92"/>
      <c r="Y9" s="92"/>
      <c r="Z9" s="92"/>
      <c r="AA9" s="92"/>
      <c r="AB9" s="92"/>
      <c r="AC9" s="92"/>
      <c r="AD9" s="92"/>
      <c r="AE9" s="92"/>
      <c r="AF9" s="92"/>
      <c r="AG9" s="92"/>
      <c r="AH9" s="92"/>
      <c r="AI9" s="92"/>
      <c r="AJ9" s="92"/>
      <c r="AK9" s="92"/>
      <c r="AL9" s="92"/>
      <c r="AM9" s="92"/>
      <c r="AN9" s="92"/>
      <c r="AO9" s="92"/>
      <c r="AP9" s="92"/>
      <c r="AQ9" s="92"/>
      <c r="AR9" s="92"/>
      <c r="AS9" s="92"/>
      <c r="AT9" s="92"/>
      <c r="AU9" s="92"/>
      <c r="AV9" s="92"/>
      <c r="AW9" s="92"/>
      <c r="AX9" s="92"/>
      <c r="AY9" s="92"/>
      <c r="AZ9" s="92"/>
      <c r="BA9" s="92"/>
      <c r="BB9" s="92"/>
      <c r="BC9" s="92"/>
      <c r="BD9" s="92"/>
      <c r="BE9" s="92"/>
      <c r="BF9" s="92"/>
      <c r="BG9" s="92"/>
      <c r="BH9" s="92"/>
      <c r="BI9" s="92"/>
      <c r="BJ9" s="92"/>
      <c r="BK9" s="92"/>
      <c r="BL9" s="92"/>
      <c r="BM9" s="92"/>
      <c r="BN9" s="92"/>
      <c r="BO9" s="92"/>
      <c r="BP9" s="92"/>
      <c r="BQ9" s="92"/>
      <c r="BR9" s="92"/>
      <c r="BS9" s="92"/>
      <c r="BT9" s="92"/>
      <c r="BU9" s="92"/>
      <c r="BV9" s="92"/>
      <c r="BW9" s="92"/>
      <c r="BX9" s="92"/>
      <c r="BY9" s="92"/>
      <c r="BZ9" s="92"/>
      <c r="CA9" s="92"/>
      <c r="CB9" s="92"/>
      <c r="CC9" s="92"/>
      <c r="CD9" s="92"/>
      <c r="CE9" s="92"/>
      <c r="CF9" s="92"/>
      <c r="CG9" s="92"/>
      <c r="CH9" s="92"/>
      <c r="CI9" s="92"/>
      <c r="CJ9" s="92"/>
      <c r="CK9" s="92"/>
      <c r="CL9" s="92"/>
      <c r="CM9" s="92"/>
      <c r="CN9" s="92"/>
      <c r="CO9" s="92"/>
      <c r="CP9" s="92"/>
      <c r="CQ9" s="92"/>
      <c r="CR9" s="92"/>
      <c r="CS9" s="92"/>
      <c r="CT9" s="92"/>
      <c r="CU9" s="92"/>
      <c r="CV9" s="92"/>
      <c r="CW9" s="92"/>
      <c r="CX9" s="92"/>
      <c r="CY9" s="92"/>
      <c r="CZ9" s="92"/>
      <c r="DA9" s="92"/>
      <c r="DB9" s="92"/>
      <c r="DC9" s="92"/>
      <c r="DD9" s="92"/>
      <c r="DE9" s="92"/>
      <c r="DF9" s="92"/>
      <c r="DG9" s="92"/>
      <c r="DH9" s="92"/>
      <c r="DI9" s="92"/>
      <c r="DJ9" s="92"/>
      <c r="DK9" s="92"/>
      <c r="DL9" s="92"/>
      <c r="DM9" s="92"/>
      <c r="DN9" s="92"/>
      <c r="DO9" s="92"/>
      <c r="DP9" s="92"/>
      <c r="DQ9" s="92"/>
      <c r="DR9" s="92"/>
      <c r="DS9" s="92"/>
      <c r="DT9" s="92"/>
      <c r="DU9" s="92"/>
      <c r="DV9" s="92"/>
      <c r="DW9" s="92"/>
      <c r="DX9" s="92"/>
      <c r="DY9" s="92"/>
      <c r="DZ9" s="92"/>
      <c r="EA9" s="92"/>
      <c r="EB9" s="92"/>
      <c r="EC9" s="92"/>
      <c r="ED9" s="92"/>
      <c r="EE9" s="92"/>
      <c r="EF9" s="92"/>
      <c r="EG9" s="92"/>
      <c r="EH9" s="92"/>
      <c r="EI9" s="92"/>
      <c r="EJ9" s="92"/>
      <c r="EK9" s="92"/>
      <c r="EL9" s="92"/>
      <c r="EM9" s="92"/>
      <c r="EN9" s="92"/>
      <c r="EO9" s="92"/>
      <c r="EP9" s="92"/>
      <c r="EQ9" s="92"/>
      <c r="ER9" s="92"/>
      <c r="ES9" s="92"/>
      <c r="ET9" s="92"/>
      <c r="EU9" s="92"/>
      <c r="EV9" s="92"/>
      <c r="EW9" s="92"/>
      <c r="EX9" s="92"/>
      <c r="EY9" s="92"/>
      <c r="EZ9" s="92"/>
      <c r="FA9" s="92"/>
      <c r="FB9" s="92"/>
      <c r="FC9" s="92"/>
      <c r="FD9" s="92"/>
      <c r="FE9" s="92"/>
      <c r="FF9" s="92"/>
      <c r="FG9" s="92"/>
      <c r="FH9" s="92"/>
      <c r="FI9" s="92"/>
      <c r="FJ9" s="92"/>
      <c r="FK9" s="92"/>
      <c r="FL9" s="92"/>
      <c r="FM9" s="92"/>
      <c r="FN9" s="92"/>
      <c r="FO9" s="92"/>
      <c r="FP9" s="92"/>
      <c r="FQ9" s="92"/>
      <c r="FR9" s="92"/>
      <c r="FS9" s="92"/>
      <c r="FT9" s="92"/>
      <c r="FU9" s="92"/>
      <c r="FV9" s="92"/>
      <c r="FW9" s="92"/>
      <c r="FX9" s="92"/>
      <c r="FY9" s="92"/>
      <c r="FZ9" s="92"/>
      <c r="GA9" s="92"/>
      <c r="GB9" s="92"/>
      <c r="GC9" s="92"/>
      <c r="GD9" s="92"/>
      <c r="GE9" s="92"/>
      <c r="GF9" s="92"/>
      <c r="GG9" s="92"/>
      <c r="GH9" s="92"/>
      <c r="GI9" s="92"/>
      <c r="GJ9" s="92"/>
      <c r="GK9" s="92"/>
      <c r="GL9" s="92"/>
      <c r="GM9" s="92"/>
      <c r="GN9" s="92"/>
      <c r="GO9" s="92"/>
      <c r="GP9" s="92"/>
      <c r="GQ9" s="92"/>
      <c r="GR9" s="92"/>
      <c r="GS9" s="92"/>
      <c r="GT9" s="92"/>
      <c r="GU9" s="92"/>
      <c r="GV9" s="92"/>
      <c r="GW9" s="92"/>
      <c r="GX9" s="92"/>
      <c r="GY9" s="92"/>
      <c r="GZ9" s="92"/>
      <c r="HA9" s="92"/>
      <c r="HB9" s="92"/>
      <c r="HC9" s="92"/>
      <c r="HD9" s="92"/>
      <c r="HE9" s="92"/>
      <c r="HF9" s="92"/>
      <c r="HG9" s="92"/>
      <c r="HH9" s="92"/>
      <c r="HI9" s="92"/>
      <c r="HJ9" s="92"/>
      <c r="HK9" s="92"/>
      <c r="HL9" s="92"/>
      <c r="HM9" s="92"/>
      <c r="HN9" s="92"/>
      <c r="HO9" s="92"/>
      <c r="HP9" s="92"/>
      <c r="HQ9" s="92"/>
      <c r="HR9" s="92"/>
      <c r="HS9" s="92"/>
      <c r="HT9" s="92"/>
      <c r="HU9" s="92"/>
      <c r="HV9" s="92"/>
      <c r="HW9" s="92"/>
      <c r="HX9" s="92"/>
      <c r="HY9" s="92"/>
      <c r="HZ9" s="92"/>
      <c r="IA9" s="92"/>
      <c r="IB9" s="92"/>
      <c r="IC9" s="92"/>
      <c r="ID9" s="92"/>
    </row>
    <row r="10" spans="1:238" ht="41.25" customHeight="1">
      <c r="A10" s="231" t="s">
        <v>139</v>
      </c>
      <c r="B10" s="231"/>
      <c r="C10" s="231"/>
      <c r="D10" s="231"/>
      <c r="E10" s="231"/>
      <c r="F10" s="231"/>
      <c r="G10" s="231"/>
      <c r="H10" s="231"/>
      <c r="I10" s="231"/>
      <c r="J10" s="231"/>
      <c r="K10" s="231"/>
      <c r="L10" s="231"/>
    </row>
    <row r="11" spans="1:238">
      <c r="A11" s="230" t="s">
        <v>140</v>
      </c>
      <c r="B11" s="230"/>
      <c r="C11" s="230"/>
      <c r="D11" s="230"/>
      <c r="E11" s="230"/>
      <c r="F11" s="230"/>
      <c r="G11" s="230"/>
      <c r="H11" s="230"/>
      <c r="I11" s="230"/>
      <c r="J11" s="230"/>
      <c r="K11" s="230"/>
      <c r="L11" s="230"/>
    </row>
  </sheetData>
  <mergeCells count="16">
    <mergeCell ref="A11:L11"/>
    <mergeCell ref="A5:F5"/>
    <mergeCell ref="C6:E6"/>
    <mergeCell ref="A6:A7"/>
    <mergeCell ref="B6:B7"/>
    <mergeCell ref="F6:F7"/>
    <mergeCell ref="A10:L10"/>
    <mergeCell ref="B3:L3"/>
    <mergeCell ref="A2:L2"/>
    <mergeCell ref="G5:L5"/>
    <mergeCell ref="G6:G7"/>
    <mergeCell ref="H6:H7"/>
    <mergeCell ref="I6:K6"/>
    <mergeCell ref="L6:L7"/>
    <mergeCell ref="A4:E4"/>
    <mergeCell ref="K4:L4"/>
  </mergeCells>
  <phoneticPr fontId="2" type="noConversion"/>
  <printOptions horizontalCentered="1"/>
  <pageMargins left="0.35433070866141736" right="0.35433070866141736" top="0.78740157480314965" bottom="0.78740157480314965" header="0.51181102362204722" footer="0.19685039370078741"/>
  <pageSetup paperSize="9" scale="75" orientation="portrait" r:id="rId1"/>
  <headerFooter alignWithMargins="0">
    <oddFooter>&amp;C第 &amp;P 页</oddFooter>
  </headerFooter>
</worksheet>
</file>

<file path=xl/worksheets/sheet8.xml><?xml version="1.0" encoding="utf-8"?>
<worksheet xmlns="http://schemas.openxmlformats.org/spreadsheetml/2006/main" xmlns:r="http://schemas.openxmlformats.org/officeDocument/2006/relationships">
  <sheetPr>
    <pageSetUpPr fitToPage="1"/>
  </sheetPr>
  <dimension ref="A1:I19"/>
  <sheetViews>
    <sheetView workbookViewId="0">
      <selection activeCell="H34" sqref="H34"/>
    </sheetView>
  </sheetViews>
  <sheetFormatPr defaultRowHeight="14.25"/>
  <cols>
    <col min="1" max="2" width="4.625" style="34" customWidth="1"/>
    <col min="3" max="3" width="27.75" style="34" customWidth="1"/>
    <col min="4" max="9" width="12.875" style="34" customWidth="1"/>
    <col min="10" max="16384" width="9" style="34"/>
  </cols>
  <sheetData>
    <row r="1" spans="1:9" s="25" customFormat="1" ht="30" customHeight="1">
      <c r="A1" s="232" t="s">
        <v>75</v>
      </c>
      <c r="B1" s="191"/>
      <c r="C1" s="191"/>
      <c r="D1" s="191"/>
      <c r="E1" s="191"/>
      <c r="F1" s="191"/>
      <c r="G1" s="191"/>
      <c r="H1" s="191"/>
      <c r="I1" s="191"/>
    </row>
    <row r="2" spans="1:9" s="27" customFormat="1" ht="11.1" customHeight="1">
      <c r="A2" s="26"/>
      <c r="B2" s="26"/>
      <c r="C2" s="26"/>
      <c r="I2" s="74" t="s">
        <v>74</v>
      </c>
    </row>
    <row r="3" spans="1:9" s="27" customFormat="1" ht="15" customHeight="1" thickBot="1">
      <c r="A3" s="6" t="s">
        <v>142</v>
      </c>
      <c r="B3" s="26"/>
      <c r="C3" s="26"/>
      <c r="D3" s="35"/>
      <c r="E3" s="35"/>
      <c r="F3" s="35"/>
      <c r="G3" s="35"/>
      <c r="H3" s="46"/>
      <c r="I3" s="74" t="s">
        <v>49</v>
      </c>
    </row>
    <row r="4" spans="1:9" s="28" customFormat="1" ht="20.25" customHeight="1">
      <c r="A4" s="192" t="s">
        <v>46</v>
      </c>
      <c r="B4" s="193"/>
      <c r="C4" s="193"/>
      <c r="D4" s="197" t="s">
        <v>80</v>
      </c>
      <c r="E4" s="234" t="s">
        <v>54</v>
      </c>
      <c r="F4" s="235" t="s">
        <v>58</v>
      </c>
      <c r="G4" s="236"/>
      <c r="H4" s="236"/>
      <c r="I4" s="233" t="s">
        <v>56</v>
      </c>
    </row>
    <row r="5" spans="1:9" s="28" customFormat="1" ht="27" customHeight="1">
      <c r="A5" s="194" t="s">
        <v>79</v>
      </c>
      <c r="B5" s="195"/>
      <c r="C5" s="195" t="s">
        <v>36</v>
      </c>
      <c r="D5" s="198"/>
      <c r="E5" s="201"/>
      <c r="F5" s="237" t="s">
        <v>59</v>
      </c>
      <c r="G5" s="237" t="s">
        <v>57</v>
      </c>
      <c r="H5" s="239" t="s">
        <v>55</v>
      </c>
      <c r="I5" s="207"/>
    </row>
    <row r="6" spans="1:9" s="28" customFormat="1" ht="18" customHeight="1">
      <c r="A6" s="196"/>
      <c r="B6" s="195"/>
      <c r="C6" s="195"/>
      <c r="D6" s="198"/>
      <c r="E6" s="201"/>
      <c r="F6" s="201"/>
      <c r="G6" s="237"/>
      <c r="H6" s="239"/>
      <c r="I6" s="207"/>
    </row>
    <row r="7" spans="1:9" s="28" customFormat="1" ht="22.5" customHeight="1">
      <c r="A7" s="196"/>
      <c r="B7" s="195"/>
      <c r="C7" s="195"/>
      <c r="D7" s="199"/>
      <c r="E7" s="202"/>
      <c r="F7" s="202"/>
      <c r="G7" s="238"/>
      <c r="H7" s="240"/>
      <c r="I7" s="208"/>
    </row>
    <row r="8" spans="1:9" s="28" customFormat="1" ht="22.5" customHeight="1">
      <c r="A8" s="203" t="s">
        <v>37</v>
      </c>
      <c r="B8" s="204"/>
      <c r="C8" s="205"/>
      <c r="D8" s="29">
        <v>1</v>
      </c>
      <c r="E8" s="29">
        <v>2</v>
      </c>
      <c r="F8" s="29">
        <v>3</v>
      </c>
      <c r="G8" s="29">
        <v>4</v>
      </c>
      <c r="H8" s="48">
        <v>5</v>
      </c>
      <c r="I8" s="30">
        <v>6</v>
      </c>
    </row>
    <row r="9" spans="1:9" s="28" customFormat="1" ht="22.5" customHeight="1">
      <c r="A9" s="243" t="s">
        <v>48</v>
      </c>
      <c r="B9" s="244"/>
      <c r="C9" s="245"/>
      <c r="D9" s="40"/>
      <c r="E9" s="138">
        <f>E10</f>
        <v>45.8</v>
      </c>
      <c r="F9" s="138">
        <f>F10</f>
        <v>45.8</v>
      </c>
      <c r="G9" s="110"/>
      <c r="H9" s="138">
        <f>H10</f>
        <v>45.8</v>
      </c>
      <c r="I9" s="41"/>
    </row>
    <row r="10" spans="1:9" s="28" customFormat="1" ht="22.5" customHeight="1">
      <c r="A10" s="150">
        <v>229</v>
      </c>
      <c r="B10" s="151"/>
      <c r="C10" s="111" t="s">
        <v>193</v>
      </c>
      <c r="D10" s="40"/>
      <c r="E10" s="121">
        <f>E11</f>
        <v>45.8</v>
      </c>
      <c r="F10" s="121">
        <f>F11</f>
        <v>45.8</v>
      </c>
      <c r="G10" s="121"/>
      <c r="H10" s="121">
        <f>H11</f>
        <v>45.8</v>
      </c>
      <c r="I10" s="41"/>
    </row>
    <row r="11" spans="1:9" s="28" customFormat="1" ht="22.5" customHeight="1">
      <c r="A11" s="150">
        <v>22960</v>
      </c>
      <c r="B11" s="151">
        <v>2129999</v>
      </c>
      <c r="C11" s="137" t="s">
        <v>202</v>
      </c>
      <c r="D11" s="40"/>
      <c r="E11" s="121">
        <f>SUM(E12:E14)</f>
        <v>45.8</v>
      </c>
      <c r="F11" s="121">
        <f>SUM(F12:F14)</f>
        <v>45.8</v>
      </c>
      <c r="G11" s="121"/>
      <c r="H11" s="121">
        <f>SUM(H12:H14)</f>
        <v>45.8</v>
      </c>
      <c r="I11" s="41"/>
    </row>
    <row r="12" spans="1:9" s="32" customFormat="1" ht="22.5" customHeight="1">
      <c r="A12" s="246">
        <v>2296002</v>
      </c>
      <c r="B12" s="247">
        <v>2129999</v>
      </c>
      <c r="C12" s="111" t="s">
        <v>160</v>
      </c>
      <c r="D12" s="42"/>
      <c r="E12" s="42">
        <v>5</v>
      </c>
      <c r="F12" s="42">
        <v>5</v>
      </c>
      <c r="G12" s="43"/>
      <c r="H12" s="42">
        <v>5</v>
      </c>
      <c r="I12" s="44"/>
    </row>
    <row r="13" spans="1:9" s="32" customFormat="1" ht="22.5" customHeight="1">
      <c r="A13" s="246">
        <v>2296003</v>
      </c>
      <c r="B13" s="247">
        <v>2296003</v>
      </c>
      <c r="C13" s="111" t="s">
        <v>155</v>
      </c>
      <c r="D13" s="42"/>
      <c r="E13" s="42">
        <v>30.8</v>
      </c>
      <c r="F13" s="42">
        <v>30.8</v>
      </c>
      <c r="G13" s="42"/>
      <c r="H13" s="42">
        <v>30.8</v>
      </c>
      <c r="I13" s="44"/>
    </row>
    <row r="14" spans="1:9" s="32" customFormat="1" ht="22.5" customHeight="1" thickBot="1">
      <c r="A14" s="246">
        <v>2296004</v>
      </c>
      <c r="B14" s="247">
        <v>2296004</v>
      </c>
      <c r="C14" s="111" t="s">
        <v>156</v>
      </c>
      <c r="D14" s="42"/>
      <c r="E14" s="42">
        <v>10</v>
      </c>
      <c r="F14" s="42">
        <v>10</v>
      </c>
      <c r="G14" s="42"/>
      <c r="H14" s="42">
        <v>10</v>
      </c>
      <c r="I14" s="44"/>
    </row>
    <row r="15" spans="1:9" ht="32.25" customHeight="1">
      <c r="A15" s="241" t="s">
        <v>141</v>
      </c>
      <c r="B15" s="242"/>
      <c r="C15" s="242"/>
      <c r="D15" s="242"/>
      <c r="E15" s="242"/>
      <c r="F15" s="242"/>
      <c r="G15" s="242"/>
      <c r="H15" s="242"/>
      <c r="I15" s="242"/>
    </row>
    <row r="16" spans="1:9">
      <c r="A16" s="33"/>
    </row>
    <row r="17" spans="1:1">
      <c r="A17" s="33"/>
    </row>
    <row r="18" spans="1:1">
      <c r="A18" s="33"/>
    </row>
    <row r="19" spans="1:1">
      <c r="A19" s="33"/>
    </row>
  </sheetData>
  <mergeCells count="19">
    <mergeCell ref="A10:B10"/>
    <mergeCell ref="A11:B11"/>
    <mergeCell ref="A15:I15"/>
    <mergeCell ref="A8:C8"/>
    <mergeCell ref="A9:C9"/>
    <mergeCell ref="A12:B12"/>
    <mergeCell ref="A13:B13"/>
    <mergeCell ref="A14:B14"/>
    <mergeCell ref="A1:I1"/>
    <mergeCell ref="A4:C4"/>
    <mergeCell ref="D4:D7"/>
    <mergeCell ref="I4:I7"/>
    <mergeCell ref="A5:B7"/>
    <mergeCell ref="C5:C7"/>
    <mergeCell ref="E4:E7"/>
    <mergeCell ref="F4:H4"/>
    <mergeCell ref="F5:F7"/>
    <mergeCell ref="G5:G7"/>
    <mergeCell ref="H5:H7"/>
  </mergeCells>
  <phoneticPr fontId="8" type="noConversion"/>
  <printOptions horizontalCentered="1"/>
  <pageMargins left="0.35433070866141736" right="0.35433070866141736" top="0.78740157480314965" bottom="0.78740157480314965" header="0.51181102362204722" footer="0.19685039370078741"/>
  <pageSetup paperSize="9" orientation="landscape" r:id="rId1"/>
  <headerFooter alignWithMargins="0">
    <oddFooter>&amp;C第 &amp;P 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8</vt:i4>
      </vt:variant>
      <vt:variant>
        <vt:lpstr>命名范围</vt:lpstr>
      </vt:variant>
      <vt:variant>
        <vt:i4>6</vt:i4>
      </vt:variant>
    </vt:vector>
  </HeadingPairs>
  <TitlesOfParts>
    <vt:vector size="14" baseType="lpstr">
      <vt:lpstr>g01收入支出决算总表</vt:lpstr>
      <vt:lpstr>g02收入决算表</vt:lpstr>
      <vt:lpstr>g03支出决算表</vt:lpstr>
      <vt:lpstr>g04财政拨款收入支出决算总表</vt:lpstr>
      <vt:lpstr>g05一般公共预算财政拨款支出决算表</vt:lpstr>
      <vt:lpstr>g06一般公共预算财政拨款基本支出决算表</vt:lpstr>
      <vt:lpstr>Z07一般公共预算财政拨款“三公”经费支出决算表</vt:lpstr>
      <vt:lpstr>g08政府性基金预算财政拨款支出决算表</vt:lpstr>
      <vt:lpstr>g01收入支出决算总表!Print_Area</vt:lpstr>
      <vt:lpstr>g04财政拨款收入支出决算总表!Print_Area</vt:lpstr>
      <vt:lpstr>g05一般公共预算财政拨款支出决算表!Print_Area</vt:lpstr>
      <vt:lpstr>g06一般公共预算财政拨款基本支出决算表!Print_Area</vt:lpstr>
      <vt:lpstr>g08政府性基金预算财政拨款支出决算表!Print_Area</vt:lpstr>
      <vt:lpstr>Z07一般公共预算财政拨款“三公”经费支出决算表!Print_Area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cibm</dc:creator>
  <cp:lastModifiedBy>PC</cp:lastModifiedBy>
  <cp:lastPrinted>2017-08-22T12:55:59Z</cp:lastPrinted>
  <dcterms:created xsi:type="dcterms:W3CDTF">2011-12-26T04:36:18Z</dcterms:created>
  <dcterms:modified xsi:type="dcterms:W3CDTF">2017-08-24T01:46:16Z</dcterms:modified>
</cp:coreProperties>
</file>