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<sst xmlns="http://schemas.openxmlformats.org/spreadsheetml/2006/main" count="268">
  <si>
    <t>2017年醴陵市事业单位公开招聘工作人员体检人员名单</t>
  </si>
  <si>
    <t>序号</t>
  </si>
  <si>
    <t>招聘单位</t>
  </si>
  <si>
    <t>招聘岗位</t>
  </si>
  <si>
    <t>岗位代码</t>
  </si>
  <si>
    <t>姓  名</t>
  </si>
  <si>
    <t>性别</t>
  </si>
  <si>
    <t>准考证号</t>
  </si>
  <si>
    <t>考室号</t>
  </si>
  <si>
    <t>座位号</t>
  </si>
  <si>
    <t>笔试成绩</t>
  </si>
  <si>
    <t>面试成绩</t>
  </si>
  <si>
    <t>总分</t>
  </si>
  <si>
    <t>排名</t>
  </si>
  <si>
    <t xml:space="preserve">是否入围体检
</t>
  </si>
  <si>
    <t>备注</t>
  </si>
  <si>
    <t>笔试折合分(60%)</t>
  </si>
  <si>
    <t>面试折合分(40%)</t>
  </si>
  <si>
    <t>1</t>
  </si>
  <si>
    <t>互联网管理与宣传办公室</t>
  </si>
  <si>
    <t>管理</t>
  </si>
  <si>
    <t>001</t>
  </si>
  <si>
    <t>蔡爱霜</t>
  </si>
  <si>
    <t>女</t>
  </si>
  <si>
    <t>2017001002</t>
  </si>
  <si>
    <t>01</t>
  </si>
  <si>
    <t>02</t>
  </si>
  <si>
    <t>81.7</t>
  </si>
  <si>
    <t>是</t>
  </si>
  <si>
    <t>2</t>
  </si>
  <si>
    <t>军队离休退休干部修养所</t>
  </si>
  <si>
    <t>专技</t>
  </si>
  <si>
    <t>002</t>
  </si>
  <si>
    <t>刘慧</t>
  </si>
  <si>
    <t>2017002019</t>
  </si>
  <si>
    <t>19</t>
  </si>
  <si>
    <t>79.4</t>
  </si>
  <si>
    <t>3</t>
  </si>
  <si>
    <t>退役军人服务中心</t>
  </si>
  <si>
    <t>003</t>
  </si>
  <si>
    <t>刘琼玉</t>
  </si>
  <si>
    <t>2017003036</t>
  </si>
  <si>
    <t>05</t>
  </si>
  <si>
    <t>80.9</t>
  </si>
  <si>
    <t>4</t>
  </si>
  <si>
    <t>刘思文</t>
  </si>
  <si>
    <t>2017003029</t>
  </si>
  <si>
    <t>29</t>
  </si>
  <si>
    <t>77.5</t>
  </si>
  <si>
    <t>5</t>
  </si>
  <si>
    <t>004</t>
  </si>
  <si>
    <t>陈星</t>
  </si>
  <si>
    <t>男</t>
  </si>
  <si>
    <t>2017004054</t>
  </si>
  <si>
    <t>23</t>
  </si>
  <si>
    <t>78.0</t>
  </si>
  <si>
    <t>6</t>
  </si>
  <si>
    <t>汤林军</t>
  </si>
  <si>
    <t>2017004044</t>
  </si>
  <si>
    <t>13</t>
  </si>
  <si>
    <t>80.2</t>
  </si>
  <si>
    <t>7</t>
  </si>
  <si>
    <t>005</t>
  </si>
  <si>
    <t>汤泰山</t>
  </si>
  <si>
    <t>2017005105</t>
  </si>
  <si>
    <t>04</t>
  </si>
  <si>
    <t>12</t>
  </si>
  <si>
    <t>79.8</t>
  </si>
  <si>
    <t>8</t>
  </si>
  <si>
    <t>文琛</t>
  </si>
  <si>
    <t>2017005059</t>
  </si>
  <si>
    <t>28</t>
  </si>
  <si>
    <t>9</t>
  </si>
  <si>
    <t>人力资源服务中心</t>
  </si>
  <si>
    <t>006</t>
  </si>
  <si>
    <t>胡金芝</t>
  </si>
  <si>
    <t>2017006183</t>
  </si>
  <si>
    <t>06</t>
  </si>
  <si>
    <t>80.7</t>
  </si>
  <si>
    <t>10</t>
  </si>
  <si>
    <t>007</t>
  </si>
  <si>
    <t>邓振华</t>
  </si>
  <si>
    <t>2017007196</t>
  </si>
  <si>
    <t>07</t>
  </si>
  <si>
    <t>78.9</t>
  </si>
  <si>
    <t>11</t>
  </si>
  <si>
    <t>周平</t>
  </si>
  <si>
    <t>2017007198</t>
  </si>
  <si>
    <t>78.5</t>
  </si>
  <si>
    <t>城乡居民社会养老保险中心</t>
  </si>
  <si>
    <t>008</t>
  </si>
  <si>
    <t>唐尧</t>
  </si>
  <si>
    <t>2017008222</t>
  </si>
  <si>
    <t>08</t>
  </si>
  <si>
    <t>76.9</t>
  </si>
  <si>
    <t>规划建设执法稽查队</t>
  </si>
  <si>
    <t>009</t>
  </si>
  <si>
    <t>邹淑萍</t>
  </si>
  <si>
    <t>2017009231</t>
  </si>
  <si>
    <t>14</t>
  </si>
  <si>
    <r>
      <rPr>
        <sz val="12"/>
        <color indexed="8"/>
        <rFont val="仿宋_GB2312"/>
        <charset val="134"/>
      </rPr>
      <t>龙</t>
    </r>
    <r>
      <rPr>
        <sz val="12"/>
        <color indexed="8"/>
        <rFont val="宋体"/>
        <charset val="134"/>
      </rPr>
      <t>嬿</t>
    </r>
    <r>
      <rPr>
        <sz val="12"/>
        <color indexed="8"/>
        <rFont val="仿宋_GB2312"/>
        <charset val="134"/>
      </rPr>
      <t>如</t>
    </r>
  </si>
  <si>
    <t>2017009232</t>
  </si>
  <si>
    <t>15</t>
  </si>
  <si>
    <t>79.0</t>
  </si>
  <si>
    <t>污水处理管理办公室</t>
  </si>
  <si>
    <t>010</t>
  </si>
  <si>
    <t>汤陵</t>
  </si>
  <si>
    <t>2017010236</t>
  </si>
  <si>
    <t>72.6</t>
  </si>
  <si>
    <t>16</t>
  </si>
  <si>
    <t>道路运输管理所</t>
  </si>
  <si>
    <t>011</t>
  </si>
  <si>
    <t>李小燕</t>
  </si>
  <si>
    <t>2017011239</t>
  </si>
  <si>
    <t>22</t>
  </si>
  <si>
    <t>17</t>
  </si>
  <si>
    <t>航道管理站</t>
  </si>
  <si>
    <t>012</t>
  </si>
  <si>
    <t>肖煦玉</t>
  </si>
  <si>
    <t>2017012274</t>
  </si>
  <si>
    <t>09</t>
  </si>
  <si>
    <t>26</t>
  </si>
  <si>
    <t>77.8</t>
  </si>
  <si>
    <t>18</t>
  </si>
  <si>
    <t>刘鹏</t>
  </si>
  <si>
    <t>2017012278</t>
  </si>
  <si>
    <t>30</t>
  </si>
  <si>
    <t>75.6</t>
  </si>
  <si>
    <t>交通行政执法大队</t>
  </si>
  <si>
    <t>013</t>
  </si>
  <si>
    <t>陈谊</t>
  </si>
  <si>
    <t>2017013290</t>
  </si>
  <si>
    <t>82.5</t>
  </si>
  <si>
    <t>20</t>
  </si>
  <si>
    <t>旅游质量监督管理</t>
  </si>
  <si>
    <t>014</t>
  </si>
  <si>
    <t>谢彦玮</t>
  </si>
  <si>
    <t>2017014308</t>
  </si>
  <si>
    <t>80.5</t>
  </si>
  <si>
    <t>21</t>
  </si>
  <si>
    <t>全民健身指导中心</t>
  </si>
  <si>
    <t>015</t>
  </si>
  <si>
    <t>郭洋</t>
  </si>
  <si>
    <t>2017015335</t>
  </si>
  <si>
    <t>25</t>
  </si>
  <si>
    <t>79.5</t>
  </si>
  <si>
    <t>李铎艺术馆</t>
  </si>
  <si>
    <t>016</t>
  </si>
  <si>
    <t>潘国文</t>
  </si>
  <si>
    <t>2017016346</t>
  </si>
  <si>
    <t>78.7</t>
  </si>
  <si>
    <t>017</t>
  </si>
  <si>
    <t>彭莎</t>
  </si>
  <si>
    <t>2017017347</t>
  </si>
  <si>
    <t>81.5</t>
  </si>
  <si>
    <t>24</t>
  </si>
  <si>
    <t>018</t>
  </si>
  <si>
    <t>侯文琴</t>
  </si>
  <si>
    <t>2017018382</t>
  </si>
  <si>
    <t>79.6</t>
  </si>
  <si>
    <t>市场和监督执法大队</t>
  </si>
  <si>
    <t>019</t>
  </si>
  <si>
    <t>廖嫣</t>
  </si>
  <si>
    <t>2017019398</t>
  </si>
  <si>
    <t>020</t>
  </si>
  <si>
    <t>熊剑</t>
  </si>
  <si>
    <t>2017020432</t>
  </si>
  <si>
    <t>27</t>
  </si>
  <si>
    <t>食药质检测所</t>
  </si>
  <si>
    <t>021</t>
  </si>
  <si>
    <t>刘学</t>
  </si>
  <si>
    <t>2017021443</t>
  </si>
  <si>
    <t>81</t>
  </si>
  <si>
    <t>刘美娟</t>
  </si>
  <si>
    <t>2017021445</t>
  </si>
  <si>
    <t>78.8</t>
  </si>
  <si>
    <t>食品药品和质量技术检验检测所</t>
  </si>
  <si>
    <t>022</t>
  </si>
  <si>
    <t>汤映芝</t>
  </si>
  <si>
    <t>2017022455</t>
  </si>
  <si>
    <t>81.9</t>
  </si>
  <si>
    <t>镇(街道)安全生产工作站</t>
  </si>
  <si>
    <t>023</t>
  </si>
  <si>
    <t>黄娇</t>
  </si>
  <si>
    <t>2017023485</t>
  </si>
  <si>
    <t>80.04</t>
  </si>
  <si>
    <t>31</t>
  </si>
  <si>
    <t>024</t>
  </si>
  <si>
    <t>刘升</t>
  </si>
  <si>
    <t>2017024487</t>
  </si>
  <si>
    <t>65.40</t>
  </si>
  <si>
    <t>32</t>
  </si>
  <si>
    <t>025</t>
  </si>
  <si>
    <t>刘伟</t>
  </si>
  <si>
    <t>2017025495</t>
  </si>
  <si>
    <t>79.3</t>
  </si>
  <si>
    <t>33</t>
  </si>
  <si>
    <t>数据管理中心</t>
  </si>
  <si>
    <t>026</t>
  </si>
  <si>
    <t>黄玉兰</t>
  </si>
  <si>
    <t>2017026499</t>
  </si>
  <si>
    <t>82.0</t>
  </si>
  <si>
    <t>34</t>
  </si>
  <si>
    <t>邹方圆</t>
  </si>
  <si>
    <t>2017026505</t>
  </si>
  <si>
    <t>35</t>
  </si>
  <si>
    <t>人防指挥信息保障中心</t>
  </si>
  <si>
    <t>027</t>
  </si>
  <si>
    <t>欧阳乐</t>
  </si>
  <si>
    <t>2017027512</t>
  </si>
  <si>
    <t>83.4</t>
  </si>
  <si>
    <t>36</t>
  </si>
  <si>
    <t>残疾人权益维护中心</t>
  </si>
  <si>
    <t>028</t>
  </si>
  <si>
    <t>廖春艳</t>
  </si>
  <si>
    <t>2017028517</t>
  </si>
  <si>
    <t>79.7</t>
  </si>
  <si>
    <t>37</t>
  </si>
  <si>
    <t>国有资产投资经营中心</t>
  </si>
  <si>
    <t>029</t>
  </si>
  <si>
    <t>阳锟耀</t>
  </si>
  <si>
    <t>2017029567</t>
  </si>
  <si>
    <t>83.0</t>
  </si>
  <si>
    <t>38</t>
  </si>
  <si>
    <t>何克松</t>
  </si>
  <si>
    <t>2017029538</t>
  </si>
  <si>
    <t>81.0</t>
  </si>
  <si>
    <t>39</t>
  </si>
  <si>
    <t>镇（街道）综合文化站</t>
  </si>
  <si>
    <t>030</t>
  </si>
  <si>
    <t>徐文杰</t>
  </si>
  <si>
    <t>2017030656</t>
  </si>
  <si>
    <t>40</t>
  </si>
  <si>
    <t>周先建</t>
  </si>
  <si>
    <t>2017030630</t>
  </si>
  <si>
    <t>80.6</t>
  </si>
  <si>
    <t>41</t>
  </si>
  <si>
    <t>肖国阳</t>
  </si>
  <si>
    <t>2017030585</t>
  </si>
  <si>
    <t>79.2</t>
  </si>
  <si>
    <t>42</t>
  </si>
  <si>
    <t>李江涛</t>
  </si>
  <si>
    <t>2017030676</t>
  </si>
  <si>
    <t>43</t>
  </si>
  <si>
    <t>叶继颖</t>
  </si>
  <si>
    <t>2017030637</t>
  </si>
  <si>
    <t>77.0</t>
  </si>
  <si>
    <t>44</t>
  </si>
  <si>
    <t>031</t>
  </si>
  <si>
    <t>彭燕艳</t>
  </si>
  <si>
    <t>2017031818</t>
  </si>
  <si>
    <t>80.0</t>
  </si>
  <si>
    <t>45</t>
  </si>
  <si>
    <t>杨帅群</t>
  </si>
  <si>
    <t>2017031803</t>
  </si>
  <si>
    <t>82.8</t>
  </si>
  <si>
    <t>46</t>
  </si>
  <si>
    <t>唐莉敏</t>
  </si>
  <si>
    <t>2017031714</t>
  </si>
  <si>
    <t>83.76</t>
  </si>
  <si>
    <t>47</t>
  </si>
  <si>
    <t>张丽敏</t>
  </si>
  <si>
    <t>2017031774</t>
  </si>
  <si>
    <t>81.16</t>
  </si>
  <si>
    <t>48</t>
  </si>
  <si>
    <t>王新秀</t>
  </si>
  <si>
    <t>2017031746</t>
  </si>
  <si>
    <t>78.1</t>
  </si>
</sst>
</file>

<file path=xl/styles.xml><?xml version="1.0" encoding="utf-8"?>
<styleSheet xmlns="http://schemas.openxmlformats.org/spreadsheetml/2006/main">
  <numFmts count="6">
    <numFmt numFmtId="176" formatCode="0.00_);\(0.00\)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14" borderId="14" applyNumberFormat="0" applyAlignment="0" applyProtection="0">
      <alignment vertical="center"/>
    </xf>
    <xf numFmtId="0" fontId="14" fillId="14" borderId="11" applyNumberFormat="0" applyAlignment="0" applyProtection="0">
      <alignment vertical="center"/>
    </xf>
    <xf numFmtId="0" fontId="24" fillId="31" borderId="1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 wrapText="1" shrinkToFi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1"/>
  <sheetViews>
    <sheetView tabSelected="1" workbookViewId="0">
      <selection activeCell="Y3" sqref="Y3"/>
    </sheetView>
  </sheetViews>
  <sheetFormatPr defaultColWidth="9" defaultRowHeight="33" customHeight="1"/>
  <cols>
    <col min="1" max="1" width="4" style="1" customWidth="1"/>
    <col min="2" max="2" width="21.125" style="1" customWidth="1"/>
    <col min="3" max="3" width="5.5" style="1" customWidth="1"/>
    <col min="4" max="4" width="6" style="1" customWidth="1"/>
    <col min="5" max="5" width="8.375" style="1" customWidth="1"/>
    <col min="6" max="6" width="4" style="1" customWidth="1"/>
    <col min="7" max="7" width="11.75" style="2" customWidth="1"/>
    <col min="8" max="8" width="7.375" style="1" customWidth="1"/>
    <col min="9" max="9" width="7.5" style="1" customWidth="1"/>
    <col min="10" max="10" width="6.5" style="1" customWidth="1"/>
    <col min="11" max="11" width="10.25" style="1" customWidth="1"/>
    <col min="12" max="12" width="6.75" style="1" customWidth="1"/>
    <col min="13" max="13" width="10.75" style="1" customWidth="1"/>
    <col min="14" max="14" width="8.5" style="1" customWidth="1"/>
    <col min="15" max="16" width="6.625" style="1" customWidth="1"/>
    <col min="17" max="17" width="5.25" style="1" customWidth="1"/>
    <col min="18" max="16384" width="9" style="1"/>
  </cols>
  <sheetData>
    <row r="1" s="1" customFormat="1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6" customHeight="1" spans="1:1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6" t="s">
        <v>10</v>
      </c>
      <c r="K2" s="17"/>
      <c r="L2" s="16" t="s">
        <v>11</v>
      </c>
      <c r="M2" s="18"/>
      <c r="N2" s="19" t="s">
        <v>12</v>
      </c>
      <c r="O2" s="19" t="s">
        <v>13</v>
      </c>
      <c r="P2" s="20" t="s">
        <v>14</v>
      </c>
      <c r="Q2" s="30" t="s">
        <v>15</v>
      </c>
    </row>
    <row r="3" s="1" customFormat="1" ht="28" customHeight="1" spans="1:17">
      <c r="A3" s="6"/>
      <c r="B3" s="7"/>
      <c r="C3" s="6"/>
      <c r="D3" s="6"/>
      <c r="E3" s="6"/>
      <c r="F3" s="6"/>
      <c r="G3" s="6"/>
      <c r="H3" s="6"/>
      <c r="I3" s="6"/>
      <c r="J3" s="21" t="s">
        <v>10</v>
      </c>
      <c r="K3" s="22" t="s">
        <v>16</v>
      </c>
      <c r="L3" s="23" t="s">
        <v>11</v>
      </c>
      <c r="M3" s="24" t="s">
        <v>17</v>
      </c>
      <c r="N3" s="25"/>
      <c r="O3" s="25"/>
      <c r="P3" s="25"/>
      <c r="Q3" s="30"/>
    </row>
    <row r="4" s="1" customFormat="1" customHeight="1" spans="1:17">
      <c r="A4" s="8" t="s">
        <v>18</v>
      </c>
      <c r="B4" s="9" t="s">
        <v>19</v>
      </c>
      <c r="C4" s="10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11" t="s">
        <v>25</v>
      </c>
      <c r="I4" s="11" t="s">
        <v>26</v>
      </c>
      <c r="J4" s="11">
        <v>75.2</v>
      </c>
      <c r="K4" s="26">
        <f>J4*0.6</f>
        <v>45.12</v>
      </c>
      <c r="L4" s="27" t="s">
        <v>27</v>
      </c>
      <c r="M4" s="28">
        <f>L4*0.4</f>
        <v>32.68</v>
      </c>
      <c r="N4" s="28">
        <f>M4+K4</f>
        <v>77.8</v>
      </c>
      <c r="O4" s="27" t="s">
        <v>18</v>
      </c>
      <c r="P4" s="27" t="s">
        <v>28</v>
      </c>
      <c r="Q4" s="27"/>
    </row>
    <row r="5" s="1" customFormat="1" customHeight="1" spans="1:17">
      <c r="A5" s="8" t="s">
        <v>29</v>
      </c>
      <c r="B5" s="9" t="s">
        <v>30</v>
      </c>
      <c r="C5" s="10" t="s">
        <v>31</v>
      </c>
      <c r="D5" s="9" t="s">
        <v>32</v>
      </c>
      <c r="E5" s="9" t="s">
        <v>33</v>
      </c>
      <c r="F5" s="9" t="s">
        <v>23</v>
      </c>
      <c r="G5" s="9" t="s">
        <v>34</v>
      </c>
      <c r="H5" s="11" t="s">
        <v>25</v>
      </c>
      <c r="I5" s="11" t="s">
        <v>35</v>
      </c>
      <c r="J5" s="11">
        <v>72.3</v>
      </c>
      <c r="K5" s="26">
        <f>J5*0.6</f>
        <v>43.38</v>
      </c>
      <c r="L5" s="27" t="s">
        <v>36</v>
      </c>
      <c r="M5" s="28">
        <f>L5*0.4</f>
        <v>31.76</v>
      </c>
      <c r="N5" s="28">
        <f>M5+K5</f>
        <v>75.14</v>
      </c>
      <c r="O5" s="27" t="s">
        <v>18</v>
      </c>
      <c r="P5" s="27" t="s">
        <v>28</v>
      </c>
      <c r="Q5" s="27"/>
    </row>
    <row r="6" s="1" customFormat="1" customHeight="1" spans="1:17">
      <c r="A6" s="8" t="s">
        <v>37</v>
      </c>
      <c r="B6" s="9" t="s">
        <v>38</v>
      </c>
      <c r="C6" s="10" t="s">
        <v>20</v>
      </c>
      <c r="D6" s="9" t="s">
        <v>39</v>
      </c>
      <c r="E6" s="9" t="s">
        <v>40</v>
      </c>
      <c r="F6" s="9" t="s">
        <v>23</v>
      </c>
      <c r="G6" s="9" t="s">
        <v>41</v>
      </c>
      <c r="H6" s="11" t="s">
        <v>26</v>
      </c>
      <c r="I6" s="11" t="s">
        <v>42</v>
      </c>
      <c r="J6" s="11">
        <v>73</v>
      </c>
      <c r="K6" s="26">
        <f>J6*0.6</f>
        <v>43.8</v>
      </c>
      <c r="L6" s="27" t="s">
        <v>43</v>
      </c>
      <c r="M6" s="28">
        <f>L6*0.4</f>
        <v>32.36</v>
      </c>
      <c r="N6" s="28">
        <f>M6+K6</f>
        <v>76.16</v>
      </c>
      <c r="O6" s="27" t="s">
        <v>18</v>
      </c>
      <c r="P6" s="27" t="s">
        <v>28</v>
      </c>
      <c r="Q6" s="27"/>
    </row>
    <row r="7" s="1" customFormat="1" customHeight="1" spans="1:17">
      <c r="A7" s="8" t="s">
        <v>44</v>
      </c>
      <c r="B7" s="9" t="s">
        <v>38</v>
      </c>
      <c r="C7" s="10" t="s">
        <v>20</v>
      </c>
      <c r="D7" s="9" t="s">
        <v>39</v>
      </c>
      <c r="E7" s="9" t="s">
        <v>45</v>
      </c>
      <c r="F7" s="9" t="s">
        <v>23</v>
      </c>
      <c r="G7" s="9" t="s">
        <v>46</v>
      </c>
      <c r="H7" s="11" t="s">
        <v>25</v>
      </c>
      <c r="I7" s="11" t="s">
        <v>47</v>
      </c>
      <c r="J7" s="11">
        <v>71.6</v>
      </c>
      <c r="K7" s="26">
        <f>J7*0.6</f>
        <v>42.96</v>
      </c>
      <c r="L7" s="27" t="s">
        <v>48</v>
      </c>
      <c r="M7" s="28">
        <f>L7*0.4</f>
        <v>31</v>
      </c>
      <c r="N7" s="28">
        <f>M7+K7</f>
        <v>73.96</v>
      </c>
      <c r="O7" s="27" t="s">
        <v>29</v>
      </c>
      <c r="P7" s="27" t="s">
        <v>28</v>
      </c>
      <c r="Q7" s="27"/>
    </row>
    <row r="8" s="1" customFormat="1" customHeight="1" spans="1:17">
      <c r="A8" s="8" t="s">
        <v>49</v>
      </c>
      <c r="B8" s="9" t="s">
        <v>38</v>
      </c>
      <c r="C8" s="10" t="s">
        <v>20</v>
      </c>
      <c r="D8" s="9" t="s">
        <v>50</v>
      </c>
      <c r="E8" s="9" t="s">
        <v>51</v>
      </c>
      <c r="F8" s="9" t="s">
        <v>52</v>
      </c>
      <c r="G8" s="9" t="s">
        <v>53</v>
      </c>
      <c r="H8" s="11" t="s">
        <v>26</v>
      </c>
      <c r="I8" s="11" t="s">
        <v>54</v>
      </c>
      <c r="J8" s="11">
        <v>74.6</v>
      </c>
      <c r="K8" s="26">
        <f>J8*0.6</f>
        <v>44.76</v>
      </c>
      <c r="L8" s="27" t="s">
        <v>55</v>
      </c>
      <c r="M8" s="28">
        <f>L8*0.4</f>
        <v>31.2</v>
      </c>
      <c r="N8" s="28">
        <f>M8+K8</f>
        <v>75.96</v>
      </c>
      <c r="O8" s="27" t="s">
        <v>18</v>
      </c>
      <c r="P8" s="27" t="s">
        <v>28</v>
      </c>
      <c r="Q8" s="27"/>
    </row>
    <row r="9" customHeight="1" spans="1:17">
      <c r="A9" s="8" t="s">
        <v>56</v>
      </c>
      <c r="B9" s="9" t="s">
        <v>38</v>
      </c>
      <c r="C9" s="10" t="s">
        <v>20</v>
      </c>
      <c r="D9" s="9" t="s">
        <v>50</v>
      </c>
      <c r="E9" s="9" t="s">
        <v>57</v>
      </c>
      <c r="F9" s="9" t="s">
        <v>23</v>
      </c>
      <c r="G9" s="9" t="s">
        <v>58</v>
      </c>
      <c r="H9" s="11" t="s">
        <v>26</v>
      </c>
      <c r="I9" s="11" t="s">
        <v>59</v>
      </c>
      <c r="J9" s="11">
        <v>73.1</v>
      </c>
      <c r="K9" s="26">
        <f>J9*0.6</f>
        <v>43.86</v>
      </c>
      <c r="L9" s="27" t="s">
        <v>60</v>
      </c>
      <c r="M9" s="28">
        <f>L9*0.4</f>
        <v>32.08</v>
      </c>
      <c r="N9" s="28">
        <f>M9+K9</f>
        <v>75.94</v>
      </c>
      <c r="O9" s="29">
        <v>2</v>
      </c>
      <c r="P9" s="27" t="s">
        <v>28</v>
      </c>
      <c r="Q9" s="29"/>
    </row>
    <row r="10" customHeight="1" spans="1:17">
      <c r="A10" s="8" t="s">
        <v>61</v>
      </c>
      <c r="B10" s="9" t="s">
        <v>38</v>
      </c>
      <c r="C10" s="10" t="s">
        <v>20</v>
      </c>
      <c r="D10" s="9" t="s">
        <v>62</v>
      </c>
      <c r="E10" s="9" t="s">
        <v>63</v>
      </c>
      <c r="F10" s="9" t="s">
        <v>52</v>
      </c>
      <c r="G10" s="9" t="s">
        <v>64</v>
      </c>
      <c r="H10" s="11" t="s">
        <v>65</v>
      </c>
      <c r="I10" s="11" t="s">
        <v>66</v>
      </c>
      <c r="J10" s="11">
        <v>78.2</v>
      </c>
      <c r="K10" s="26">
        <f>J10*0.6</f>
        <v>46.92</v>
      </c>
      <c r="L10" s="27" t="s">
        <v>67</v>
      </c>
      <c r="M10" s="28">
        <f>L10*0.4</f>
        <v>31.92</v>
      </c>
      <c r="N10" s="28">
        <f>M10+K10</f>
        <v>78.84</v>
      </c>
      <c r="O10" s="29">
        <v>1</v>
      </c>
      <c r="P10" s="27" t="s">
        <v>28</v>
      </c>
      <c r="Q10" s="29"/>
    </row>
    <row r="11" customHeight="1" spans="1:17">
      <c r="A11" s="8" t="s">
        <v>68</v>
      </c>
      <c r="B11" s="9" t="s">
        <v>38</v>
      </c>
      <c r="C11" s="10" t="s">
        <v>20</v>
      </c>
      <c r="D11" s="9" t="s">
        <v>62</v>
      </c>
      <c r="E11" s="9" t="s">
        <v>69</v>
      </c>
      <c r="F11" s="9" t="s">
        <v>23</v>
      </c>
      <c r="G11" s="9" t="s">
        <v>70</v>
      </c>
      <c r="H11" s="11" t="s">
        <v>26</v>
      </c>
      <c r="I11" s="11" t="s">
        <v>71</v>
      </c>
      <c r="J11" s="11">
        <v>76.7</v>
      </c>
      <c r="K11" s="26">
        <f>J11*0.6</f>
        <v>46.02</v>
      </c>
      <c r="L11" s="27" t="s">
        <v>27</v>
      </c>
      <c r="M11" s="28">
        <f>L11*0.4</f>
        <v>32.68</v>
      </c>
      <c r="N11" s="28">
        <f>M11+K11</f>
        <v>78.7</v>
      </c>
      <c r="O11" s="29">
        <v>2</v>
      </c>
      <c r="P11" s="27" t="s">
        <v>28</v>
      </c>
      <c r="Q11" s="29"/>
    </row>
    <row r="12" customHeight="1" spans="1:17">
      <c r="A12" s="8" t="s">
        <v>72</v>
      </c>
      <c r="B12" s="9" t="s">
        <v>73</v>
      </c>
      <c r="C12" s="10" t="s">
        <v>20</v>
      </c>
      <c r="D12" s="9" t="s">
        <v>74</v>
      </c>
      <c r="E12" s="9" t="s">
        <v>75</v>
      </c>
      <c r="F12" s="9" t="s">
        <v>23</v>
      </c>
      <c r="G12" s="9" t="s">
        <v>76</v>
      </c>
      <c r="H12" s="11" t="s">
        <v>77</v>
      </c>
      <c r="I12" s="11" t="s">
        <v>71</v>
      </c>
      <c r="J12" s="11">
        <v>75</v>
      </c>
      <c r="K12" s="26">
        <f>J12*0.6</f>
        <v>45</v>
      </c>
      <c r="L12" s="27" t="s">
        <v>78</v>
      </c>
      <c r="M12" s="28">
        <f>L12*0.4</f>
        <v>32.28</v>
      </c>
      <c r="N12" s="28">
        <f>M12+K12</f>
        <v>77.28</v>
      </c>
      <c r="O12" s="29">
        <v>1</v>
      </c>
      <c r="P12" s="27" t="s">
        <v>28</v>
      </c>
      <c r="Q12" s="29"/>
    </row>
    <row r="13" customHeight="1" spans="1:17">
      <c r="A13" s="8" t="s">
        <v>79</v>
      </c>
      <c r="B13" s="9" t="s">
        <v>73</v>
      </c>
      <c r="C13" s="10" t="s">
        <v>20</v>
      </c>
      <c r="D13" s="9" t="s">
        <v>80</v>
      </c>
      <c r="E13" s="9" t="s">
        <v>81</v>
      </c>
      <c r="F13" s="9" t="s">
        <v>52</v>
      </c>
      <c r="G13" s="12" t="s">
        <v>82</v>
      </c>
      <c r="H13" s="11" t="s">
        <v>83</v>
      </c>
      <c r="I13" s="11" t="s">
        <v>79</v>
      </c>
      <c r="J13" s="11">
        <v>78</v>
      </c>
      <c r="K13" s="26">
        <f>J13*0.6</f>
        <v>46.8</v>
      </c>
      <c r="L13" s="27" t="s">
        <v>84</v>
      </c>
      <c r="M13" s="28">
        <f>L13*0.4</f>
        <v>31.56</v>
      </c>
      <c r="N13" s="28">
        <f>M13+K13</f>
        <v>78.36</v>
      </c>
      <c r="O13" s="29">
        <v>1</v>
      </c>
      <c r="P13" s="27" t="s">
        <v>28</v>
      </c>
      <c r="Q13" s="29"/>
    </row>
    <row r="14" customHeight="1" spans="1:17">
      <c r="A14" s="8" t="s">
        <v>85</v>
      </c>
      <c r="B14" s="9" t="s">
        <v>73</v>
      </c>
      <c r="C14" s="10" t="s">
        <v>20</v>
      </c>
      <c r="D14" s="9" t="s">
        <v>80</v>
      </c>
      <c r="E14" s="9" t="s">
        <v>86</v>
      </c>
      <c r="F14" s="9" t="s">
        <v>52</v>
      </c>
      <c r="G14" s="12" t="s">
        <v>87</v>
      </c>
      <c r="H14" s="11" t="s">
        <v>83</v>
      </c>
      <c r="I14" s="11" t="s">
        <v>66</v>
      </c>
      <c r="J14" s="11">
        <v>72.2</v>
      </c>
      <c r="K14" s="26">
        <f>J14*0.6</f>
        <v>43.32</v>
      </c>
      <c r="L14" s="27" t="s">
        <v>88</v>
      </c>
      <c r="M14" s="28">
        <f>L14*0.4</f>
        <v>31.4</v>
      </c>
      <c r="N14" s="28">
        <f>M14+K14</f>
        <v>74.72</v>
      </c>
      <c r="O14" s="29">
        <v>2</v>
      </c>
      <c r="P14" s="27" t="s">
        <v>28</v>
      </c>
      <c r="Q14" s="29"/>
    </row>
    <row r="15" customHeight="1" spans="1:17">
      <c r="A15" s="8" t="s">
        <v>66</v>
      </c>
      <c r="B15" s="9" t="s">
        <v>89</v>
      </c>
      <c r="C15" s="10" t="s">
        <v>20</v>
      </c>
      <c r="D15" s="9" t="s">
        <v>90</v>
      </c>
      <c r="E15" s="9" t="s">
        <v>91</v>
      </c>
      <c r="F15" s="9" t="s">
        <v>52</v>
      </c>
      <c r="G15" s="13" t="s">
        <v>92</v>
      </c>
      <c r="H15" s="11" t="s">
        <v>93</v>
      </c>
      <c r="I15" s="11" t="s">
        <v>42</v>
      </c>
      <c r="J15" s="11">
        <v>74.5</v>
      </c>
      <c r="K15" s="26">
        <f>J15*0.6</f>
        <v>44.7</v>
      </c>
      <c r="L15" s="27" t="s">
        <v>94</v>
      </c>
      <c r="M15" s="28">
        <f>L15*0.4</f>
        <v>30.76</v>
      </c>
      <c r="N15" s="28">
        <f>M15+K15</f>
        <v>75.46</v>
      </c>
      <c r="O15" s="29">
        <v>1</v>
      </c>
      <c r="P15" s="27" t="s">
        <v>28</v>
      </c>
      <c r="Q15" s="29"/>
    </row>
    <row r="16" customHeight="1" spans="1:17">
      <c r="A16" s="8" t="s">
        <v>59</v>
      </c>
      <c r="B16" s="9" t="s">
        <v>95</v>
      </c>
      <c r="C16" s="10" t="s">
        <v>20</v>
      </c>
      <c r="D16" s="9" t="s">
        <v>96</v>
      </c>
      <c r="E16" s="9" t="s">
        <v>97</v>
      </c>
      <c r="F16" s="9" t="s">
        <v>23</v>
      </c>
      <c r="G16" s="13" t="s">
        <v>98</v>
      </c>
      <c r="H16" s="11" t="s">
        <v>93</v>
      </c>
      <c r="I16" s="11" t="s">
        <v>99</v>
      </c>
      <c r="J16" s="11">
        <v>73.3</v>
      </c>
      <c r="K16" s="26">
        <f>J16*0.6</f>
        <v>43.98</v>
      </c>
      <c r="L16" s="27" t="s">
        <v>78</v>
      </c>
      <c r="M16" s="28">
        <f>L16*0.4</f>
        <v>32.28</v>
      </c>
      <c r="N16" s="28">
        <f>M16+K16</f>
        <v>76.26</v>
      </c>
      <c r="O16" s="29">
        <v>1</v>
      </c>
      <c r="P16" s="27" t="s">
        <v>28</v>
      </c>
      <c r="Q16" s="29"/>
    </row>
    <row r="17" customHeight="1" spans="1:17">
      <c r="A17" s="8" t="s">
        <v>99</v>
      </c>
      <c r="B17" s="9" t="s">
        <v>95</v>
      </c>
      <c r="C17" s="10" t="s">
        <v>20</v>
      </c>
      <c r="D17" s="9" t="s">
        <v>96</v>
      </c>
      <c r="E17" s="9" t="s">
        <v>100</v>
      </c>
      <c r="F17" s="9" t="s">
        <v>23</v>
      </c>
      <c r="G17" s="13" t="s">
        <v>101</v>
      </c>
      <c r="H17" s="11" t="s">
        <v>93</v>
      </c>
      <c r="I17" s="11" t="s">
        <v>102</v>
      </c>
      <c r="J17" s="11">
        <v>74.2</v>
      </c>
      <c r="K17" s="26">
        <f>J17*0.6</f>
        <v>44.52</v>
      </c>
      <c r="L17" s="27" t="s">
        <v>103</v>
      </c>
      <c r="M17" s="28">
        <f>L17*0.4</f>
        <v>31.6</v>
      </c>
      <c r="N17" s="28">
        <f>M17+K17</f>
        <v>76.12</v>
      </c>
      <c r="O17" s="29">
        <v>2</v>
      </c>
      <c r="P17" s="27" t="s">
        <v>28</v>
      </c>
      <c r="Q17" s="29"/>
    </row>
    <row r="18" customHeight="1" spans="1:17">
      <c r="A18" s="8" t="s">
        <v>102</v>
      </c>
      <c r="B18" s="9" t="s">
        <v>104</v>
      </c>
      <c r="C18" s="10" t="s">
        <v>20</v>
      </c>
      <c r="D18" s="9" t="s">
        <v>105</v>
      </c>
      <c r="E18" s="9" t="s">
        <v>106</v>
      </c>
      <c r="F18" s="9" t="s">
        <v>52</v>
      </c>
      <c r="G18" s="13" t="s">
        <v>107</v>
      </c>
      <c r="H18" s="11" t="s">
        <v>93</v>
      </c>
      <c r="I18" s="11" t="s">
        <v>35</v>
      </c>
      <c r="J18" s="11">
        <v>61.7</v>
      </c>
      <c r="K18" s="26">
        <f>J18*0.6</f>
        <v>37.02</v>
      </c>
      <c r="L18" s="27" t="s">
        <v>108</v>
      </c>
      <c r="M18" s="28">
        <f>L18*0.4</f>
        <v>29.04</v>
      </c>
      <c r="N18" s="28">
        <f>M18+K18</f>
        <v>66.06</v>
      </c>
      <c r="O18" s="29">
        <v>1</v>
      </c>
      <c r="P18" s="27" t="s">
        <v>28</v>
      </c>
      <c r="Q18" s="29"/>
    </row>
    <row r="19" customHeight="1" spans="1:17">
      <c r="A19" s="8" t="s">
        <v>109</v>
      </c>
      <c r="B19" s="9" t="s">
        <v>110</v>
      </c>
      <c r="C19" s="9" t="s">
        <v>20</v>
      </c>
      <c r="D19" s="9" t="s">
        <v>111</v>
      </c>
      <c r="E19" s="9" t="s">
        <v>112</v>
      </c>
      <c r="F19" s="9" t="s">
        <v>23</v>
      </c>
      <c r="G19" s="13" t="s">
        <v>113</v>
      </c>
      <c r="H19" s="11" t="s">
        <v>93</v>
      </c>
      <c r="I19" s="11" t="s">
        <v>114</v>
      </c>
      <c r="J19" s="11">
        <v>75.6</v>
      </c>
      <c r="K19" s="26">
        <f>J19*0.6</f>
        <v>45.36</v>
      </c>
      <c r="L19" s="27" t="s">
        <v>36</v>
      </c>
      <c r="M19" s="28">
        <f>L19*0.4</f>
        <v>31.76</v>
      </c>
      <c r="N19" s="28">
        <f>M19+K19</f>
        <v>77.12</v>
      </c>
      <c r="O19" s="29">
        <v>1</v>
      </c>
      <c r="P19" s="27" t="s">
        <v>28</v>
      </c>
      <c r="Q19" s="29"/>
    </row>
    <row r="20" customHeight="1" spans="1:17">
      <c r="A20" s="8" t="s">
        <v>115</v>
      </c>
      <c r="B20" s="10" t="s">
        <v>116</v>
      </c>
      <c r="C20" s="10" t="s">
        <v>31</v>
      </c>
      <c r="D20" s="13" t="s">
        <v>117</v>
      </c>
      <c r="E20" s="10" t="s">
        <v>118</v>
      </c>
      <c r="F20" s="10" t="s">
        <v>23</v>
      </c>
      <c r="G20" s="13" t="s">
        <v>119</v>
      </c>
      <c r="H20" s="11" t="s">
        <v>120</v>
      </c>
      <c r="I20" s="11" t="s">
        <v>121</v>
      </c>
      <c r="J20" s="11">
        <v>73.7</v>
      </c>
      <c r="K20" s="26">
        <f>J20*0.6</f>
        <v>44.22</v>
      </c>
      <c r="L20" s="27" t="s">
        <v>122</v>
      </c>
      <c r="M20" s="28">
        <f>L20*0.4</f>
        <v>31.12</v>
      </c>
      <c r="N20" s="28">
        <f>M20+K20</f>
        <v>75.34</v>
      </c>
      <c r="O20" s="29">
        <v>1</v>
      </c>
      <c r="P20" s="27" t="s">
        <v>28</v>
      </c>
      <c r="Q20" s="29"/>
    </row>
    <row r="21" customHeight="1" spans="1:17">
      <c r="A21" s="8" t="s">
        <v>123</v>
      </c>
      <c r="B21" s="10" t="s">
        <v>116</v>
      </c>
      <c r="C21" s="10" t="s">
        <v>31</v>
      </c>
      <c r="D21" s="13" t="s">
        <v>117</v>
      </c>
      <c r="E21" s="10" t="s">
        <v>124</v>
      </c>
      <c r="F21" s="10" t="s">
        <v>52</v>
      </c>
      <c r="G21" s="13" t="s">
        <v>125</v>
      </c>
      <c r="H21" s="11" t="s">
        <v>120</v>
      </c>
      <c r="I21" s="11" t="s">
        <v>126</v>
      </c>
      <c r="J21" s="11">
        <v>71.3</v>
      </c>
      <c r="K21" s="26">
        <f>J21*0.6</f>
        <v>42.78</v>
      </c>
      <c r="L21" s="27" t="s">
        <v>127</v>
      </c>
      <c r="M21" s="28">
        <f>L21*0.4</f>
        <v>30.24</v>
      </c>
      <c r="N21" s="28">
        <f>M21+K21</f>
        <v>73.02</v>
      </c>
      <c r="O21" s="29">
        <v>2</v>
      </c>
      <c r="P21" s="27" t="s">
        <v>28</v>
      </c>
      <c r="Q21" s="29"/>
    </row>
    <row r="22" customHeight="1" spans="1:17">
      <c r="A22" s="8" t="s">
        <v>35</v>
      </c>
      <c r="B22" s="10" t="s">
        <v>128</v>
      </c>
      <c r="C22" s="10" t="s">
        <v>20</v>
      </c>
      <c r="D22" s="13" t="s">
        <v>129</v>
      </c>
      <c r="E22" s="10" t="s">
        <v>130</v>
      </c>
      <c r="F22" s="10" t="s">
        <v>23</v>
      </c>
      <c r="G22" s="13" t="s">
        <v>131</v>
      </c>
      <c r="H22" s="11" t="s">
        <v>79</v>
      </c>
      <c r="I22" s="11" t="s">
        <v>85</v>
      </c>
      <c r="J22" s="11">
        <v>73.3</v>
      </c>
      <c r="K22" s="26">
        <f>J22*0.6</f>
        <v>43.98</v>
      </c>
      <c r="L22" s="27" t="s">
        <v>132</v>
      </c>
      <c r="M22" s="28">
        <f>L22*0.4</f>
        <v>33</v>
      </c>
      <c r="N22" s="28">
        <f>M22+K22</f>
        <v>76.98</v>
      </c>
      <c r="O22" s="29">
        <v>1</v>
      </c>
      <c r="P22" s="27" t="s">
        <v>28</v>
      </c>
      <c r="Q22" s="29"/>
    </row>
    <row r="23" customHeight="1" spans="1:17">
      <c r="A23" s="8" t="s">
        <v>133</v>
      </c>
      <c r="B23" s="10" t="s">
        <v>134</v>
      </c>
      <c r="C23" s="10" t="s">
        <v>20</v>
      </c>
      <c r="D23" s="13" t="s">
        <v>135</v>
      </c>
      <c r="E23" s="10" t="s">
        <v>136</v>
      </c>
      <c r="F23" s="10" t="s">
        <v>23</v>
      </c>
      <c r="G23" s="13" t="s">
        <v>137</v>
      </c>
      <c r="H23" s="11" t="s">
        <v>79</v>
      </c>
      <c r="I23" s="11" t="s">
        <v>47</v>
      </c>
      <c r="J23" s="11">
        <v>76.9</v>
      </c>
      <c r="K23" s="26">
        <f>J23*0.6</f>
        <v>46.14</v>
      </c>
      <c r="L23" s="27" t="s">
        <v>138</v>
      </c>
      <c r="M23" s="28">
        <f>L23*0.4</f>
        <v>32.2</v>
      </c>
      <c r="N23" s="28">
        <f>M23+K23</f>
        <v>78.34</v>
      </c>
      <c r="O23" s="29">
        <v>1</v>
      </c>
      <c r="P23" s="27" t="s">
        <v>28</v>
      </c>
      <c r="Q23" s="29"/>
    </row>
    <row r="24" customHeight="1" spans="1:17">
      <c r="A24" s="8" t="s">
        <v>139</v>
      </c>
      <c r="B24" s="9" t="s">
        <v>140</v>
      </c>
      <c r="C24" s="9" t="s">
        <v>31</v>
      </c>
      <c r="D24" s="9" t="s">
        <v>141</v>
      </c>
      <c r="E24" s="10" t="s">
        <v>142</v>
      </c>
      <c r="F24" s="10" t="s">
        <v>52</v>
      </c>
      <c r="G24" s="13" t="s">
        <v>143</v>
      </c>
      <c r="H24" s="11" t="s">
        <v>85</v>
      </c>
      <c r="I24" s="11" t="s">
        <v>144</v>
      </c>
      <c r="J24" s="11">
        <v>72.3</v>
      </c>
      <c r="K24" s="26">
        <f>J24*0.6</f>
        <v>43.38</v>
      </c>
      <c r="L24" s="27" t="s">
        <v>145</v>
      </c>
      <c r="M24" s="28">
        <f>L24*0.4</f>
        <v>31.8</v>
      </c>
      <c r="N24" s="28">
        <f>M24+K24</f>
        <v>75.18</v>
      </c>
      <c r="O24" s="29">
        <v>1</v>
      </c>
      <c r="P24" s="27" t="s">
        <v>28</v>
      </c>
      <c r="Q24" s="29"/>
    </row>
    <row r="25" customHeight="1" spans="1:17">
      <c r="A25" s="8" t="s">
        <v>114</v>
      </c>
      <c r="B25" s="14" t="s">
        <v>146</v>
      </c>
      <c r="C25" s="14" t="s">
        <v>31</v>
      </c>
      <c r="D25" s="13" t="s">
        <v>147</v>
      </c>
      <c r="E25" s="14" t="s">
        <v>148</v>
      </c>
      <c r="F25" s="14" t="s">
        <v>52</v>
      </c>
      <c r="G25" s="13" t="s">
        <v>149</v>
      </c>
      <c r="H25" s="11" t="s">
        <v>66</v>
      </c>
      <c r="I25" s="11" t="s">
        <v>77</v>
      </c>
      <c r="J25" s="11">
        <v>73.7</v>
      </c>
      <c r="K25" s="26">
        <f>J25*0.6</f>
        <v>44.22</v>
      </c>
      <c r="L25" s="27" t="s">
        <v>150</v>
      </c>
      <c r="M25" s="28">
        <f>L25*0.4</f>
        <v>31.48</v>
      </c>
      <c r="N25" s="28">
        <f>M25+K25</f>
        <v>75.7</v>
      </c>
      <c r="O25" s="29">
        <v>1</v>
      </c>
      <c r="P25" s="27" t="s">
        <v>28</v>
      </c>
      <c r="Q25" s="29"/>
    </row>
    <row r="26" customHeight="1" spans="1:17">
      <c r="A26" s="8" t="s">
        <v>54</v>
      </c>
      <c r="B26" s="10" t="s">
        <v>146</v>
      </c>
      <c r="C26" s="10" t="s">
        <v>31</v>
      </c>
      <c r="D26" s="13" t="s">
        <v>151</v>
      </c>
      <c r="E26" s="10" t="s">
        <v>152</v>
      </c>
      <c r="F26" s="10" t="s">
        <v>23</v>
      </c>
      <c r="G26" s="13" t="s">
        <v>153</v>
      </c>
      <c r="H26" s="11" t="s">
        <v>66</v>
      </c>
      <c r="I26" s="11" t="s">
        <v>83</v>
      </c>
      <c r="J26" s="11">
        <v>75.6</v>
      </c>
      <c r="K26" s="26">
        <f>J26*0.6</f>
        <v>45.36</v>
      </c>
      <c r="L26" s="27" t="s">
        <v>154</v>
      </c>
      <c r="M26" s="28">
        <f>L26*0.4</f>
        <v>32.6</v>
      </c>
      <c r="N26" s="28">
        <f>M26+K26</f>
        <v>77.96</v>
      </c>
      <c r="O26" s="29">
        <v>1</v>
      </c>
      <c r="P26" s="27" t="s">
        <v>28</v>
      </c>
      <c r="Q26" s="29"/>
    </row>
    <row r="27" customHeight="1" spans="1:17">
      <c r="A27" s="8" t="s">
        <v>155</v>
      </c>
      <c r="B27" s="10" t="s">
        <v>146</v>
      </c>
      <c r="C27" s="10" t="s">
        <v>31</v>
      </c>
      <c r="D27" s="13" t="s">
        <v>156</v>
      </c>
      <c r="E27" s="9" t="s">
        <v>157</v>
      </c>
      <c r="F27" s="9" t="s">
        <v>23</v>
      </c>
      <c r="G27" s="13" t="s">
        <v>158</v>
      </c>
      <c r="H27" s="11" t="s">
        <v>59</v>
      </c>
      <c r="I27" s="11" t="s">
        <v>66</v>
      </c>
      <c r="J27" s="11">
        <v>79.5</v>
      </c>
      <c r="K27" s="26">
        <f>J27*0.6</f>
        <v>47.7</v>
      </c>
      <c r="L27" s="27" t="s">
        <v>159</v>
      </c>
      <c r="M27" s="28">
        <f>L27*0.4</f>
        <v>31.84</v>
      </c>
      <c r="N27" s="28">
        <f>M27+K27</f>
        <v>79.54</v>
      </c>
      <c r="O27" s="29">
        <v>1</v>
      </c>
      <c r="P27" s="27" t="s">
        <v>28</v>
      </c>
      <c r="Q27" s="29"/>
    </row>
    <row r="28" customHeight="1" spans="1:17">
      <c r="A28" s="8" t="s">
        <v>144</v>
      </c>
      <c r="B28" s="9" t="s">
        <v>160</v>
      </c>
      <c r="C28" s="9" t="s">
        <v>20</v>
      </c>
      <c r="D28" s="9" t="s">
        <v>161</v>
      </c>
      <c r="E28" s="10" t="s">
        <v>162</v>
      </c>
      <c r="F28" s="10" t="s">
        <v>23</v>
      </c>
      <c r="G28" s="13" t="s">
        <v>163</v>
      </c>
      <c r="H28" s="11" t="s">
        <v>59</v>
      </c>
      <c r="I28" s="11" t="s">
        <v>71</v>
      </c>
      <c r="J28" s="11">
        <v>74.5</v>
      </c>
      <c r="K28" s="26">
        <f>J28*0.6</f>
        <v>44.7</v>
      </c>
      <c r="L28" s="27" t="s">
        <v>145</v>
      </c>
      <c r="M28" s="28">
        <f>L28*0.4</f>
        <v>31.8</v>
      </c>
      <c r="N28" s="28">
        <f>M28+K28</f>
        <v>76.5</v>
      </c>
      <c r="O28" s="29">
        <v>1</v>
      </c>
      <c r="P28" s="27" t="s">
        <v>28</v>
      </c>
      <c r="Q28" s="29"/>
    </row>
    <row r="29" customHeight="1" spans="1:17">
      <c r="A29" s="8" t="s">
        <v>121</v>
      </c>
      <c r="B29" s="9" t="s">
        <v>160</v>
      </c>
      <c r="C29" s="9" t="s">
        <v>20</v>
      </c>
      <c r="D29" s="9" t="s">
        <v>164</v>
      </c>
      <c r="E29" s="10" t="s">
        <v>165</v>
      </c>
      <c r="F29" s="10" t="s">
        <v>52</v>
      </c>
      <c r="G29" s="13" t="s">
        <v>166</v>
      </c>
      <c r="H29" s="11" t="s">
        <v>102</v>
      </c>
      <c r="I29" s="11" t="s">
        <v>26</v>
      </c>
      <c r="J29" s="11">
        <v>75.5</v>
      </c>
      <c r="K29" s="26">
        <f>J29*0.6</f>
        <v>45.3</v>
      </c>
      <c r="L29" s="27" t="s">
        <v>43</v>
      </c>
      <c r="M29" s="28">
        <f>L29*0.4</f>
        <v>32.36</v>
      </c>
      <c r="N29" s="28">
        <f>M29+K29</f>
        <v>77.66</v>
      </c>
      <c r="O29" s="29">
        <v>1</v>
      </c>
      <c r="P29" s="27" t="s">
        <v>28</v>
      </c>
      <c r="Q29" s="29"/>
    </row>
    <row r="30" customHeight="1" spans="1:17">
      <c r="A30" s="8" t="s">
        <v>167</v>
      </c>
      <c r="B30" s="10" t="s">
        <v>168</v>
      </c>
      <c r="C30" s="10" t="s">
        <v>31</v>
      </c>
      <c r="D30" s="13" t="s">
        <v>169</v>
      </c>
      <c r="E30" s="10" t="s">
        <v>170</v>
      </c>
      <c r="F30" s="10" t="s">
        <v>52</v>
      </c>
      <c r="G30" s="13" t="s">
        <v>171</v>
      </c>
      <c r="H30" s="11" t="s">
        <v>102</v>
      </c>
      <c r="I30" s="11" t="s">
        <v>59</v>
      </c>
      <c r="J30" s="11">
        <v>73.6</v>
      </c>
      <c r="K30" s="26">
        <f>J30*0.6</f>
        <v>44.16</v>
      </c>
      <c r="L30" s="27" t="s">
        <v>172</v>
      </c>
      <c r="M30" s="28">
        <f>L30*0.4</f>
        <v>32.4</v>
      </c>
      <c r="N30" s="28">
        <f>M30+K30</f>
        <v>76.56</v>
      </c>
      <c r="O30" s="29">
        <v>1</v>
      </c>
      <c r="P30" s="27" t="s">
        <v>28</v>
      </c>
      <c r="Q30" s="29"/>
    </row>
    <row r="31" customHeight="1" spans="1:17">
      <c r="A31" s="8" t="s">
        <v>71</v>
      </c>
      <c r="B31" s="10" t="s">
        <v>168</v>
      </c>
      <c r="C31" s="10" t="s">
        <v>31</v>
      </c>
      <c r="D31" s="13" t="s">
        <v>169</v>
      </c>
      <c r="E31" s="10" t="s">
        <v>173</v>
      </c>
      <c r="F31" s="10" t="s">
        <v>23</v>
      </c>
      <c r="G31" s="13" t="s">
        <v>174</v>
      </c>
      <c r="H31" s="11" t="s">
        <v>102</v>
      </c>
      <c r="I31" s="11" t="s">
        <v>102</v>
      </c>
      <c r="J31" s="11">
        <v>72.8</v>
      </c>
      <c r="K31" s="26">
        <f>J31*0.6</f>
        <v>43.68</v>
      </c>
      <c r="L31" s="27" t="s">
        <v>175</v>
      </c>
      <c r="M31" s="28">
        <f>L31*0.4</f>
        <v>31.52</v>
      </c>
      <c r="N31" s="28">
        <f>M31+K31</f>
        <v>75.2</v>
      </c>
      <c r="O31" s="29">
        <v>2</v>
      </c>
      <c r="P31" s="27" t="s">
        <v>28</v>
      </c>
      <c r="Q31" s="29"/>
    </row>
    <row r="32" customHeight="1" spans="1:17">
      <c r="A32" s="8" t="s">
        <v>47</v>
      </c>
      <c r="B32" s="9" t="s">
        <v>176</v>
      </c>
      <c r="C32" s="9" t="s">
        <v>31</v>
      </c>
      <c r="D32" s="9" t="s">
        <v>177</v>
      </c>
      <c r="E32" s="10" t="s">
        <v>178</v>
      </c>
      <c r="F32" s="10" t="s">
        <v>23</v>
      </c>
      <c r="G32" s="13" t="s">
        <v>179</v>
      </c>
      <c r="H32" s="11" t="s">
        <v>102</v>
      </c>
      <c r="I32" s="11" t="s">
        <v>144</v>
      </c>
      <c r="J32" s="11">
        <v>73.6</v>
      </c>
      <c r="K32" s="26">
        <f>J32*0.6</f>
        <v>44.16</v>
      </c>
      <c r="L32" s="27" t="s">
        <v>180</v>
      </c>
      <c r="M32" s="28">
        <f>L32*0.4</f>
        <v>32.76</v>
      </c>
      <c r="N32" s="28">
        <f>M32+K32</f>
        <v>76.92</v>
      </c>
      <c r="O32" s="29">
        <v>1</v>
      </c>
      <c r="P32" s="27" t="s">
        <v>28</v>
      </c>
      <c r="Q32" s="29"/>
    </row>
    <row r="33" customHeight="1" spans="1:17">
      <c r="A33" s="8" t="s">
        <v>126</v>
      </c>
      <c r="B33" s="10" t="s">
        <v>181</v>
      </c>
      <c r="C33" s="10" t="s">
        <v>20</v>
      </c>
      <c r="D33" s="9" t="s">
        <v>182</v>
      </c>
      <c r="E33" s="15" t="s">
        <v>183</v>
      </c>
      <c r="F33" s="15" t="s">
        <v>23</v>
      </c>
      <c r="G33" s="13" t="s">
        <v>184</v>
      </c>
      <c r="H33" s="11" t="s">
        <v>109</v>
      </c>
      <c r="I33" s="11" t="s">
        <v>144</v>
      </c>
      <c r="J33" s="11">
        <v>79.7</v>
      </c>
      <c r="K33" s="26">
        <f>J33*0.6</f>
        <v>47.82</v>
      </c>
      <c r="L33" s="27" t="s">
        <v>185</v>
      </c>
      <c r="M33" s="28">
        <f>L33*0.4</f>
        <v>32.016</v>
      </c>
      <c r="N33" s="28">
        <f>M33+K33</f>
        <v>79.836</v>
      </c>
      <c r="O33" s="29">
        <v>1</v>
      </c>
      <c r="P33" s="27" t="s">
        <v>28</v>
      </c>
      <c r="Q33" s="29"/>
    </row>
    <row r="34" customHeight="1" spans="1:17">
      <c r="A34" s="8" t="s">
        <v>186</v>
      </c>
      <c r="B34" s="10" t="s">
        <v>181</v>
      </c>
      <c r="C34" s="10" t="s">
        <v>20</v>
      </c>
      <c r="D34" s="9" t="s">
        <v>187</v>
      </c>
      <c r="E34" s="15" t="s">
        <v>188</v>
      </c>
      <c r="F34" s="15" t="s">
        <v>52</v>
      </c>
      <c r="G34" s="13" t="s">
        <v>189</v>
      </c>
      <c r="H34" s="11" t="s">
        <v>109</v>
      </c>
      <c r="I34" s="11" t="s">
        <v>167</v>
      </c>
      <c r="J34" s="11">
        <v>53.9</v>
      </c>
      <c r="K34" s="26">
        <f>J34*0.6</f>
        <v>32.34</v>
      </c>
      <c r="L34" s="27" t="s">
        <v>190</v>
      </c>
      <c r="M34" s="28">
        <f>L34*0.4</f>
        <v>26.16</v>
      </c>
      <c r="N34" s="28">
        <f>M34+K34</f>
        <v>58.5</v>
      </c>
      <c r="O34" s="29">
        <v>1</v>
      </c>
      <c r="P34" s="27" t="s">
        <v>28</v>
      </c>
      <c r="Q34" s="29"/>
    </row>
    <row r="35" customHeight="1" spans="1:17">
      <c r="A35" s="8" t="s">
        <v>191</v>
      </c>
      <c r="B35" s="10" t="s">
        <v>181</v>
      </c>
      <c r="C35" s="10" t="s">
        <v>20</v>
      </c>
      <c r="D35" s="9" t="s">
        <v>192</v>
      </c>
      <c r="E35" s="15" t="s">
        <v>193</v>
      </c>
      <c r="F35" s="15" t="s">
        <v>52</v>
      </c>
      <c r="G35" s="13" t="s">
        <v>194</v>
      </c>
      <c r="H35" s="11" t="s">
        <v>115</v>
      </c>
      <c r="I35" s="11" t="s">
        <v>42</v>
      </c>
      <c r="J35" s="11">
        <v>74.4</v>
      </c>
      <c r="K35" s="26">
        <f>J35*0.6</f>
        <v>44.64</v>
      </c>
      <c r="L35" s="27" t="s">
        <v>195</v>
      </c>
      <c r="M35" s="28">
        <f>L35*0.4</f>
        <v>31.72</v>
      </c>
      <c r="N35" s="28">
        <f>M35+K35</f>
        <v>76.36</v>
      </c>
      <c r="O35" s="29">
        <v>1</v>
      </c>
      <c r="P35" s="27" t="s">
        <v>28</v>
      </c>
      <c r="Q35" s="29"/>
    </row>
    <row r="36" customHeight="1" spans="1:17">
      <c r="A36" s="8" t="s">
        <v>196</v>
      </c>
      <c r="B36" s="10" t="s">
        <v>197</v>
      </c>
      <c r="C36" s="10" t="s">
        <v>20</v>
      </c>
      <c r="D36" s="9" t="s">
        <v>198</v>
      </c>
      <c r="E36" s="15" t="s">
        <v>199</v>
      </c>
      <c r="F36" s="15" t="s">
        <v>23</v>
      </c>
      <c r="G36" s="13" t="s">
        <v>200</v>
      </c>
      <c r="H36" s="11" t="s">
        <v>115</v>
      </c>
      <c r="I36" s="11" t="s">
        <v>120</v>
      </c>
      <c r="J36" s="11">
        <v>69.9</v>
      </c>
      <c r="K36" s="26">
        <f>J36*0.6</f>
        <v>41.94</v>
      </c>
      <c r="L36" s="27" t="s">
        <v>201</v>
      </c>
      <c r="M36" s="28">
        <f>L36*0.4</f>
        <v>32.8</v>
      </c>
      <c r="N36" s="28">
        <f>M36+K36</f>
        <v>74.74</v>
      </c>
      <c r="O36" s="29">
        <v>1</v>
      </c>
      <c r="P36" s="27" t="s">
        <v>28</v>
      </c>
      <c r="Q36" s="29"/>
    </row>
    <row r="37" customHeight="1" spans="1:17">
      <c r="A37" s="8" t="s">
        <v>202</v>
      </c>
      <c r="B37" s="10" t="s">
        <v>197</v>
      </c>
      <c r="C37" s="10" t="s">
        <v>20</v>
      </c>
      <c r="D37" s="9" t="s">
        <v>198</v>
      </c>
      <c r="E37" s="15" t="s">
        <v>203</v>
      </c>
      <c r="F37" s="15" t="s">
        <v>23</v>
      </c>
      <c r="G37" s="13" t="s">
        <v>204</v>
      </c>
      <c r="H37" s="11" t="s">
        <v>115</v>
      </c>
      <c r="I37" s="11" t="s">
        <v>102</v>
      </c>
      <c r="J37" s="11">
        <v>71.6</v>
      </c>
      <c r="K37" s="26">
        <f>J37*0.6</f>
        <v>42.96</v>
      </c>
      <c r="L37" s="27" t="s">
        <v>175</v>
      </c>
      <c r="M37" s="28">
        <f>L37*0.4</f>
        <v>31.52</v>
      </c>
      <c r="N37" s="28">
        <f>M37+K37</f>
        <v>74.48</v>
      </c>
      <c r="O37" s="29">
        <v>2</v>
      </c>
      <c r="P37" s="27" t="s">
        <v>28</v>
      </c>
      <c r="Q37" s="29"/>
    </row>
    <row r="38" customHeight="1" spans="1:17">
      <c r="A38" s="8" t="s">
        <v>205</v>
      </c>
      <c r="B38" s="10" t="s">
        <v>206</v>
      </c>
      <c r="C38" s="10" t="s">
        <v>31</v>
      </c>
      <c r="D38" s="9" t="s">
        <v>207</v>
      </c>
      <c r="E38" s="15" t="s">
        <v>208</v>
      </c>
      <c r="F38" s="15" t="s">
        <v>52</v>
      </c>
      <c r="G38" s="13" t="s">
        <v>209</v>
      </c>
      <c r="H38" s="11" t="s">
        <v>115</v>
      </c>
      <c r="I38" s="11" t="s">
        <v>114</v>
      </c>
      <c r="J38" s="11">
        <v>78.7</v>
      </c>
      <c r="K38" s="26">
        <f>J38*0.6</f>
        <v>47.22</v>
      </c>
      <c r="L38" s="27" t="s">
        <v>210</v>
      </c>
      <c r="M38" s="28">
        <f>L38*0.4</f>
        <v>33.36</v>
      </c>
      <c r="N38" s="28">
        <f>M38+K38</f>
        <v>80.58</v>
      </c>
      <c r="O38" s="29">
        <v>1</v>
      </c>
      <c r="P38" s="27" t="s">
        <v>28</v>
      </c>
      <c r="Q38" s="29"/>
    </row>
    <row r="39" customHeight="1" spans="1:17">
      <c r="A39" s="8" t="s">
        <v>211</v>
      </c>
      <c r="B39" s="10" t="s">
        <v>212</v>
      </c>
      <c r="C39" s="10" t="s">
        <v>20</v>
      </c>
      <c r="D39" s="9" t="s">
        <v>213</v>
      </c>
      <c r="E39" s="15" t="s">
        <v>214</v>
      </c>
      <c r="F39" s="15" t="s">
        <v>23</v>
      </c>
      <c r="G39" s="13" t="s">
        <v>215</v>
      </c>
      <c r="H39" s="11" t="s">
        <v>115</v>
      </c>
      <c r="I39" s="11" t="s">
        <v>167</v>
      </c>
      <c r="J39" s="11">
        <v>79.9</v>
      </c>
      <c r="K39" s="26">
        <f>J39*0.6</f>
        <v>47.94</v>
      </c>
      <c r="L39" s="27" t="s">
        <v>216</v>
      </c>
      <c r="M39" s="28">
        <f>L39*0.4</f>
        <v>31.88</v>
      </c>
      <c r="N39" s="28">
        <f>M39+K39</f>
        <v>79.82</v>
      </c>
      <c r="O39" s="29">
        <v>1</v>
      </c>
      <c r="P39" s="27" t="s">
        <v>28</v>
      </c>
      <c r="Q39" s="29"/>
    </row>
    <row r="40" customHeight="1" spans="1:17">
      <c r="A40" s="8" t="s">
        <v>217</v>
      </c>
      <c r="B40" s="10" t="s">
        <v>218</v>
      </c>
      <c r="C40" s="10" t="s">
        <v>20</v>
      </c>
      <c r="D40" s="9" t="s">
        <v>219</v>
      </c>
      <c r="E40" s="15" t="s">
        <v>220</v>
      </c>
      <c r="F40" s="15" t="s">
        <v>52</v>
      </c>
      <c r="G40" s="13" t="s">
        <v>221</v>
      </c>
      <c r="H40" s="11" t="s">
        <v>35</v>
      </c>
      <c r="I40" s="11" t="s">
        <v>115</v>
      </c>
      <c r="J40" s="11">
        <v>75.8</v>
      </c>
      <c r="K40" s="26">
        <f>J40*0.6</f>
        <v>45.48</v>
      </c>
      <c r="L40" s="27" t="s">
        <v>222</v>
      </c>
      <c r="M40" s="28">
        <f>L40*0.4</f>
        <v>33.2</v>
      </c>
      <c r="N40" s="28">
        <f>M40+K40</f>
        <v>78.68</v>
      </c>
      <c r="O40" s="29">
        <v>1</v>
      </c>
      <c r="P40" s="27" t="s">
        <v>28</v>
      </c>
      <c r="Q40" s="29"/>
    </row>
    <row r="41" customHeight="1" spans="1:17">
      <c r="A41" s="8" t="s">
        <v>223</v>
      </c>
      <c r="B41" s="10" t="s">
        <v>218</v>
      </c>
      <c r="C41" s="10" t="s">
        <v>20</v>
      </c>
      <c r="D41" s="9" t="s">
        <v>219</v>
      </c>
      <c r="E41" s="15" t="s">
        <v>224</v>
      </c>
      <c r="F41" s="15" t="s">
        <v>52</v>
      </c>
      <c r="G41" s="13" t="s">
        <v>225</v>
      </c>
      <c r="H41" s="11" t="s">
        <v>123</v>
      </c>
      <c r="I41" s="11" t="s">
        <v>123</v>
      </c>
      <c r="J41" s="11">
        <v>76.6</v>
      </c>
      <c r="K41" s="26">
        <f>J41*0.6</f>
        <v>45.96</v>
      </c>
      <c r="L41" s="27" t="s">
        <v>226</v>
      </c>
      <c r="M41" s="28">
        <f>L41*0.4</f>
        <v>32.4</v>
      </c>
      <c r="N41" s="28">
        <f>M41+K41</f>
        <v>78.36</v>
      </c>
      <c r="O41" s="29">
        <v>2</v>
      </c>
      <c r="P41" s="27" t="s">
        <v>28</v>
      </c>
      <c r="Q41" s="29"/>
    </row>
    <row r="42" customHeight="1" spans="1:17">
      <c r="A42" s="8" t="s">
        <v>227</v>
      </c>
      <c r="B42" s="10" t="s">
        <v>228</v>
      </c>
      <c r="C42" s="10" t="s">
        <v>20</v>
      </c>
      <c r="D42" s="9" t="s">
        <v>229</v>
      </c>
      <c r="E42" s="15" t="s">
        <v>230</v>
      </c>
      <c r="F42" s="15" t="s">
        <v>52</v>
      </c>
      <c r="G42" s="13" t="s">
        <v>231</v>
      </c>
      <c r="H42" s="11" t="s">
        <v>114</v>
      </c>
      <c r="I42" s="11" t="s">
        <v>109</v>
      </c>
      <c r="J42" s="11">
        <v>79.8</v>
      </c>
      <c r="K42" s="26">
        <f>J42*0.6</f>
        <v>47.88</v>
      </c>
      <c r="L42" s="27" t="s">
        <v>48</v>
      </c>
      <c r="M42" s="28">
        <f>L42*0.4</f>
        <v>31</v>
      </c>
      <c r="N42" s="28">
        <f>M42+K42</f>
        <v>78.88</v>
      </c>
      <c r="O42" s="29">
        <v>1</v>
      </c>
      <c r="P42" s="27" t="s">
        <v>28</v>
      </c>
      <c r="Q42" s="29"/>
    </row>
    <row r="43" customHeight="1" spans="1:17">
      <c r="A43" s="8" t="s">
        <v>232</v>
      </c>
      <c r="B43" s="10" t="s">
        <v>228</v>
      </c>
      <c r="C43" s="10" t="s">
        <v>20</v>
      </c>
      <c r="D43" s="9" t="s">
        <v>229</v>
      </c>
      <c r="E43" s="15" t="s">
        <v>233</v>
      </c>
      <c r="F43" s="15" t="s">
        <v>52</v>
      </c>
      <c r="G43" s="13" t="s">
        <v>234</v>
      </c>
      <c r="H43" s="11" t="s">
        <v>139</v>
      </c>
      <c r="I43" s="11" t="s">
        <v>133</v>
      </c>
      <c r="J43" s="11">
        <v>77.6</v>
      </c>
      <c r="K43" s="26">
        <f>J43*0.6</f>
        <v>46.56</v>
      </c>
      <c r="L43" s="27" t="s">
        <v>235</v>
      </c>
      <c r="M43" s="28">
        <f>L43*0.4</f>
        <v>32.24</v>
      </c>
      <c r="N43" s="28">
        <f>M43+K43</f>
        <v>78.8</v>
      </c>
      <c r="O43" s="29">
        <v>2</v>
      </c>
      <c r="P43" s="27" t="s">
        <v>28</v>
      </c>
      <c r="Q43" s="29"/>
    </row>
    <row r="44" customHeight="1" spans="1:17">
      <c r="A44" s="8" t="s">
        <v>236</v>
      </c>
      <c r="B44" s="10" t="s">
        <v>228</v>
      </c>
      <c r="C44" s="10" t="s">
        <v>20</v>
      </c>
      <c r="D44" s="9" t="s">
        <v>229</v>
      </c>
      <c r="E44" s="15" t="s">
        <v>237</v>
      </c>
      <c r="F44" s="15" t="s">
        <v>52</v>
      </c>
      <c r="G44" s="13" t="s">
        <v>238</v>
      </c>
      <c r="H44" s="11" t="s">
        <v>133</v>
      </c>
      <c r="I44" s="11" t="s">
        <v>42</v>
      </c>
      <c r="J44" s="11">
        <v>76.6</v>
      </c>
      <c r="K44" s="26">
        <f>J44*0.6</f>
        <v>45.96</v>
      </c>
      <c r="L44" s="27" t="s">
        <v>239</v>
      </c>
      <c r="M44" s="28">
        <f>L44*0.4</f>
        <v>31.68</v>
      </c>
      <c r="N44" s="28">
        <f>M44+K44</f>
        <v>77.64</v>
      </c>
      <c r="O44" s="29">
        <v>3</v>
      </c>
      <c r="P44" s="27" t="s">
        <v>28</v>
      </c>
      <c r="Q44" s="29"/>
    </row>
    <row r="45" customHeight="1" spans="1:17">
      <c r="A45" s="8" t="s">
        <v>240</v>
      </c>
      <c r="B45" s="10" t="s">
        <v>228</v>
      </c>
      <c r="C45" s="10" t="s">
        <v>20</v>
      </c>
      <c r="D45" s="9" t="s">
        <v>229</v>
      </c>
      <c r="E45" s="15" t="s">
        <v>241</v>
      </c>
      <c r="F45" s="15" t="s">
        <v>52</v>
      </c>
      <c r="G45" s="13" t="s">
        <v>242</v>
      </c>
      <c r="H45" s="11" t="s">
        <v>54</v>
      </c>
      <c r="I45" s="11" t="s">
        <v>77</v>
      </c>
      <c r="J45" s="11">
        <v>74</v>
      </c>
      <c r="K45" s="26">
        <f>J45*0.6</f>
        <v>44.4</v>
      </c>
      <c r="L45" s="27" t="s">
        <v>145</v>
      </c>
      <c r="M45" s="28">
        <f>L45*0.4</f>
        <v>31.8</v>
      </c>
      <c r="N45" s="28">
        <f>M45+K45</f>
        <v>76.2</v>
      </c>
      <c r="O45" s="29">
        <v>4</v>
      </c>
      <c r="P45" s="27" t="s">
        <v>28</v>
      </c>
      <c r="Q45" s="29"/>
    </row>
    <row r="46" customHeight="1" spans="1:17">
      <c r="A46" s="8" t="s">
        <v>243</v>
      </c>
      <c r="B46" s="10" t="s">
        <v>228</v>
      </c>
      <c r="C46" s="10" t="s">
        <v>20</v>
      </c>
      <c r="D46" s="9" t="s">
        <v>229</v>
      </c>
      <c r="E46" s="15" t="s">
        <v>244</v>
      </c>
      <c r="F46" s="15" t="s">
        <v>52</v>
      </c>
      <c r="G46" s="13" t="s">
        <v>245</v>
      </c>
      <c r="H46" s="11" t="s">
        <v>139</v>
      </c>
      <c r="I46" s="11" t="s">
        <v>167</v>
      </c>
      <c r="J46" s="11">
        <v>75.6</v>
      </c>
      <c r="K46" s="26">
        <f>J46*0.6</f>
        <v>45.36</v>
      </c>
      <c r="L46" s="27" t="s">
        <v>246</v>
      </c>
      <c r="M46" s="28">
        <f>L46*0.4</f>
        <v>30.8</v>
      </c>
      <c r="N46" s="28">
        <f>M46+K46</f>
        <v>76.16</v>
      </c>
      <c r="O46" s="29">
        <v>5</v>
      </c>
      <c r="P46" s="27" t="s">
        <v>28</v>
      </c>
      <c r="Q46" s="29"/>
    </row>
    <row r="47" customHeight="1" spans="1:17">
      <c r="A47" s="8" t="s">
        <v>247</v>
      </c>
      <c r="B47" s="10" t="s">
        <v>228</v>
      </c>
      <c r="C47" s="10" t="s">
        <v>20</v>
      </c>
      <c r="D47" s="9" t="s">
        <v>248</v>
      </c>
      <c r="E47" s="15" t="s">
        <v>249</v>
      </c>
      <c r="F47" s="15" t="s">
        <v>23</v>
      </c>
      <c r="G47" s="13" t="s">
        <v>250</v>
      </c>
      <c r="H47" s="11" t="s">
        <v>167</v>
      </c>
      <c r="I47" s="11" t="s">
        <v>71</v>
      </c>
      <c r="J47" s="11">
        <v>76.3</v>
      </c>
      <c r="K47" s="26">
        <f>J47*0.6</f>
        <v>45.78</v>
      </c>
      <c r="L47" s="27" t="s">
        <v>251</v>
      </c>
      <c r="M47" s="28">
        <f>L47*0.4</f>
        <v>32</v>
      </c>
      <c r="N47" s="28">
        <f>M47+K47</f>
        <v>77.78</v>
      </c>
      <c r="O47" s="29">
        <v>1</v>
      </c>
      <c r="P47" s="27" t="s">
        <v>28</v>
      </c>
      <c r="Q47" s="29"/>
    </row>
    <row r="48" customHeight="1" spans="1:17">
      <c r="A48" s="8" t="s">
        <v>252</v>
      </c>
      <c r="B48" s="10" t="s">
        <v>228</v>
      </c>
      <c r="C48" s="10" t="s">
        <v>20</v>
      </c>
      <c r="D48" s="9" t="s">
        <v>248</v>
      </c>
      <c r="E48" s="15" t="s">
        <v>253</v>
      </c>
      <c r="F48" s="15" t="s">
        <v>23</v>
      </c>
      <c r="G48" s="13" t="s">
        <v>254</v>
      </c>
      <c r="H48" s="11" t="s">
        <v>167</v>
      </c>
      <c r="I48" s="11" t="s">
        <v>59</v>
      </c>
      <c r="J48" s="11">
        <v>73.9</v>
      </c>
      <c r="K48" s="26">
        <f>J48*0.6</f>
        <v>44.34</v>
      </c>
      <c r="L48" s="27" t="s">
        <v>255</v>
      </c>
      <c r="M48" s="28">
        <f>L48*0.4</f>
        <v>33.12</v>
      </c>
      <c r="N48" s="28">
        <f>M48+K48</f>
        <v>77.46</v>
      </c>
      <c r="O48" s="29">
        <v>2</v>
      </c>
      <c r="P48" s="27" t="s">
        <v>28</v>
      </c>
      <c r="Q48" s="29"/>
    </row>
    <row r="49" customHeight="1" spans="1:17">
      <c r="A49" s="8" t="s">
        <v>256</v>
      </c>
      <c r="B49" s="10" t="s">
        <v>228</v>
      </c>
      <c r="C49" s="10" t="s">
        <v>20</v>
      </c>
      <c r="D49" s="9" t="s">
        <v>248</v>
      </c>
      <c r="E49" s="15" t="s">
        <v>257</v>
      </c>
      <c r="F49" s="15" t="s">
        <v>23</v>
      </c>
      <c r="G49" s="13" t="s">
        <v>258</v>
      </c>
      <c r="H49" s="11" t="s">
        <v>155</v>
      </c>
      <c r="I49" s="11" t="s">
        <v>99</v>
      </c>
      <c r="J49" s="11">
        <v>73.1</v>
      </c>
      <c r="K49" s="26">
        <f>J49*0.6</f>
        <v>43.86</v>
      </c>
      <c r="L49" s="27" t="s">
        <v>259</v>
      </c>
      <c r="M49" s="28">
        <f>L49*0.4</f>
        <v>33.504</v>
      </c>
      <c r="N49" s="28">
        <f>M49+K49</f>
        <v>77.364</v>
      </c>
      <c r="O49" s="29">
        <v>3</v>
      </c>
      <c r="P49" s="27" t="s">
        <v>28</v>
      </c>
      <c r="Q49" s="29"/>
    </row>
    <row r="50" customHeight="1" spans="1:17">
      <c r="A50" s="8" t="s">
        <v>260</v>
      </c>
      <c r="B50" s="10" t="s">
        <v>228</v>
      </c>
      <c r="C50" s="10" t="s">
        <v>20</v>
      </c>
      <c r="D50" s="9" t="s">
        <v>248</v>
      </c>
      <c r="E50" s="15" t="s">
        <v>261</v>
      </c>
      <c r="F50" s="15" t="s">
        <v>23</v>
      </c>
      <c r="G50" s="13" t="s">
        <v>262</v>
      </c>
      <c r="H50" s="11" t="s">
        <v>121</v>
      </c>
      <c r="I50" s="11" t="s">
        <v>99</v>
      </c>
      <c r="J50" s="11">
        <v>74</v>
      </c>
      <c r="K50" s="26">
        <f>J50*0.6</f>
        <v>44.4</v>
      </c>
      <c r="L50" s="27" t="s">
        <v>263</v>
      </c>
      <c r="M50" s="28">
        <f>L50*0.4</f>
        <v>32.464</v>
      </c>
      <c r="N50" s="28">
        <f>M50+K50</f>
        <v>76.864</v>
      </c>
      <c r="O50" s="29">
        <v>4</v>
      </c>
      <c r="P50" s="27" t="s">
        <v>28</v>
      </c>
      <c r="Q50" s="29"/>
    </row>
    <row r="51" customHeight="1" spans="1:17">
      <c r="A51" s="8" t="s">
        <v>264</v>
      </c>
      <c r="B51" s="10" t="s">
        <v>228</v>
      </c>
      <c r="C51" s="10" t="s">
        <v>20</v>
      </c>
      <c r="D51" s="9" t="s">
        <v>248</v>
      </c>
      <c r="E51" s="15" t="s">
        <v>265</v>
      </c>
      <c r="F51" s="15" t="s">
        <v>23</v>
      </c>
      <c r="G51" s="13" t="s">
        <v>266</v>
      </c>
      <c r="H51" s="11" t="s">
        <v>144</v>
      </c>
      <c r="I51" s="11" t="s">
        <v>109</v>
      </c>
      <c r="J51" s="11">
        <v>75.9</v>
      </c>
      <c r="K51" s="26">
        <f>J51*0.6</f>
        <v>45.54</v>
      </c>
      <c r="L51" s="27" t="s">
        <v>267</v>
      </c>
      <c r="M51" s="28">
        <f>L51*0.4</f>
        <v>31.24</v>
      </c>
      <c r="N51" s="28">
        <f>M51+K51</f>
        <v>76.78</v>
      </c>
      <c r="O51" s="29">
        <v>5</v>
      </c>
      <c r="P51" s="27" t="s">
        <v>28</v>
      </c>
      <c r="Q51" s="29"/>
    </row>
  </sheetData>
  <mergeCells count="16">
    <mergeCell ref="A1:Q1"/>
    <mergeCell ref="J2:K2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  <mergeCell ref="P2:P3"/>
    <mergeCell ref="Q2:Q3"/>
  </mergeCells>
  <pageMargins left="0.629166666666667" right="0.471527777777778" top="0.275" bottom="0.354166666666667" header="0.393055555555556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2017-06-22T00:51:00Z</dcterms:created>
  <dcterms:modified xsi:type="dcterms:W3CDTF">2017-07-10T01:29:36Z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2052-10.1.0.6638</vt:lpwstr>
  </property>
</Properties>
</file>