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500"/>
  </bookViews>
  <sheets>
    <sheet name="Sheet1" sheetId="1" r:id="rId1"/>
  </sheets>
  <definedNames>
    <definedName name="_xlnm.Print_Titles" localSheetId="0">Sheet1!$1:$3</definedName>
  </definedNames>
  <calcPr calcId="144525"/>
</workbook>
</file>

<file path=xl/sharedStrings.xml><?xml version="1.0" encoding="utf-8"?>
<sst xmlns="http://schemas.openxmlformats.org/spreadsheetml/2006/main" count="298">
  <si>
    <t>2017年醴陵市公开招聘医卫类专业技术人员综合成绩及入围体检人员名单</t>
  </si>
  <si>
    <t>序号</t>
  </si>
  <si>
    <t>招聘岗位</t>
  </si>
  <si>
    <t>岗位代码</t>
  </si>
  <si>
    <t>性别</t>
  </si>
  <si>
    <t>准考证号</t>
  </si>
  <si>
    <t>笔试成绩</t>
  </si>
  <si>
    <t>面试成绩</t>
  </si>
  <si>
    <t>总分</t>
  </si>
  <si>
    <t>排名</t>
  </si>
  <si>
    <t>是否入围体检</t>
  </si>
  <si>
    <t>备注</t>
  </si>
  <si>
    <t>笔试折合分(60%)</t>
  </si>
  <si>
    <t>面试折合分(40%)</t>
  </si>
  <si>
    <t>01</t>
  </si>
  <si>
    <t>医师岗位一</t>
  </si>
  <si>
    <t>001</t>
  </si>
  <si>
    <t>男</t>
  </si>
  <si>
    <t>017001001</t>
  </si>
  <si>
    <t>58.2</t>
  </si>
  <si>
    <t>78.2</t>
  </si>
  <si>
    <t>1</t>
  </si>
  <si>
    <t>是</t>
  </si>
  <si>
    <t>02</t>
  </si>
  <si>
    <t>017001002</t>
  </si>
  <si>
    <t>43.8</t>
  </si>
  <si>
    <t>缺考</t>
  </si>
  <si>
    <t>/</t>
  </si>
  <si>
    <t>03</t>
  </si>
  <si>
    <t>医师岗位二</t>
  </si>
  <si>
    <t>002</t>
  </si>
  <si>
    <t>女</t>
  </si>
  <si>
    <t>017002006</t>
  </si>
  <si>
    <t>64.2</t>
  </si>
  <si>
    <t>80.2</t>
  </si>
  <si>
    <t>04</t>
  </si>
  <si>
    <t>017002004</t>
  </si>
  <si>
    <t>64.4</t>
  </si>
  <si>
    <t>76</t>
  </si>
  <si>
    <t>2</t>
  </si>
  <si>
    <t>05</t>
  </si>
  <si>
    <t>医师岗位三</t>
  </si>
  <si>
    <t>003</t>
  </si>
  <si>
    <t>017003010</t>
  </si>
  <si>
    <t>61.4</t>
  </si>
  <si>
    <t>76.3</t>
  </si>
  <si>
    <t>06</t>
  </si>
  <si>
    <t>017003008</t>
  </si>
  <si>
    <t>57.1</t>
  </si>
  <si>
    <t>80.1</t>
  </si>
  <si>
    <t>07</t>
  </si>
  <si>
    <t>017003009</t>
  </si>
  <si>
    <t>52.4</t>
  </si>
  <si>
    <t>76.5</t>
  </si>
  <si>
    <t>3</t>
  </si>
  <si>
    <t>08</t>
  </si>
  <si>
    <t>017003013</t>
  </si>
  <si>
    <t>49.6</t>
  </si>
  <si>
    <t>弃考</t>
  </si>
  <si>
    <t>09</t>
  </si>
  <si>
    <t>医师岗位四</t>
  </si>
  <si>
    <t>004</t>
  </si>
  <si>
    <t>017004015</t>
  </si>
  <si>
    <t>54.3</t>
  </si>
  <si>
    <t>79.2</t>
  </si>
  <si>
    <t>10</t>
  </si>
  <si>
    <t>017004014</t>
  </si>
  <si>
    <t>47.8</t>
  </si>
  <si>
    <t>76.7</t>
  </si>
  <si>
    <t>11</t>
  </si>
  <si>
    <t>医师岗位五</t>
  </si>
  <si>
    <t>005</t>
  </si>
  <si>
    <t>017005018</t>
  </si>
  <si>
    <t>62</t>
  </si>
  <si>
    <t>12</t>
  </si>
  <si>
    <t>医师岗位六</t>
  </si>
  <si>
    <t>006</t>
  </si>
  <si>
    <t>017006020</t>
  </si>
  <si>
    <t>49</t>
  </si>
  <si>
    <t>80</t>
  </si>
  <si>
    <t>13</t>
  </si>
  <si>
    <t>017006021</t>
  </si>
  <si>
    <t>51.4</t>
  </si>
  <si>
    <t>75.3</t>
  </si>
  <si>
    <t>14</t>
  </si>
  <si>
    <t>017006024</t>
  </si>
  <si>
    <t>51.3</t>
  </si>
  <si>
    <t>74.8</t>
  </si>
  <si>
    <t>15</t>
  </si>
  <si>
    <t>017006023</t>
  </si>
  <si>
    <t>49.8</t>
  </si>
  <si>
    <t>16</t>
  </si>
  <si>
    <t>医师岗位七</t>
  </si>
  <si>
    <t>007</t>
  </si>
  <si>
    <t>017007066</t>
  </si>
  <si>
    <t>76.4</t>
  </si>
  <si>
    <t>17</t>
  </si>
  <si>
    <t>017007068</t>
  </si>
  <si>
    <t>77.3</t>
  </si>
  <si>
    <t>18</t>
  </si>
  <si>
    <t>017007050</t>
  </si>
  <si>
    <t>77.5</t>
  </si>
  <si>
    <t>19</t>
  </si>
  <si>
    <t>017007055</t>
  </si>
  <si>
    <t>75.8</t>
  </si>
  <si>
    <t>20</t>
  </si>
  <si>
    <t>017007064</t>
  </si>
  <si>
    <t>74.9</t>
  </si>
  <si>
    <t>21</t>
  </si>
  <si>
    <t>017007030</t>
  </si>
  <si>
    <t>75.9</t>
  </si>
  <si>
    <t>22</t>
  </si>
  <si>
    <t>017007040</t>
  </si>
  <si>
    <t>75.7</t>
  </si>
  <si>
    <t>23</t>
  </si>
  <si>
    <t>017007053</t>
  </si>
  <si>
    <t>76.2</t>
  </si>
  <si>
    <t>24</t>
  </si>
  <si>
    <t>017007058</t>
  </si>
  <si>
    <t>74.4</t>
  </si>
  <si>
    <t>25</t>
  </si>
  <si>
    <t>017007026</t>
  </si>
  <si>
    <t>77.8</t>
  </si>
  <si>
    <t>26</t>
  </si>
  <si>
    <t xml:space="preserve">男 </t>
  </si>
  <si>
    <t>017007036</t>
  </si>
  <si>
    <t>77</t>
  </si>
  <si>
    <t>27</t>
  </si>
  <si>
    <t>017007039</t>
  </si>
  <si>
    <t>78.6</t>
  </si>
  <si>
    <t>28</t>
  </si>
  <si>
    <t>017007060</t>
  </si>
  <si>
    <t>29</t>
  </si>
  <si>
    <t>017007044</t>
  </si>
  <si>
    <t>30</t>
  </si>
  <si>
    <t>017007043</t>
  </si>
  <si>
    <t>73.3</t>
  </si>
  <si>
    <t>31</t>
  </si>
  <si>
    <t>017007042</t>
  </si>
  <si>
    <t>75.6</t>
  </si>
  <si>
    <t>32</t>
  </si>
  <si>
    <t>017007045</t>
  </si>
  <si>
    <t>76.1</t>
  </si>
  <si>
    <t>33</t>
  </si>
  <si>
    <t>017007049</t>
  </si>
  <si>
    <t>76.9</t>
  </si>
  <si>
    <t>34</t>
  </si>
  <si>
    <t>017007061</t>
  </si>
  <si>
    <t>35</t>
  </si>
  <si>
    <t>017007047</t>
  </si>
  <si>
    <t>74.6</t>
  </si>
  <si>
    <t>36</t>
  </si>
  <si>
    <t>017007034</t>
  </si>
  <si>
    <t>37</t>
  </si>
  <si>
    <t>017007028</t>
  </si>
  <si>
    <t>78</t>
  </si>
  <si>
    <t>38</t>
  </si>
  <si>
    <t>017007029</t>
  </si>
  <si>
    <t>75.4</t>
  </si>
  <si>
    <t>39</t>
  </si>
  <si>
    <t>017007033</t>
  </si>
  <si>
    <t>75</t>
  </si>
  <si>
    <t>40</t>
  </si>
  <si>
    <t>017007048</t>
  </si>
  <si>
    <t>41</t>
  </si>
  <si>
    <t>017007065</t>
  </si>
  <si>
    <t>73.4</t>
  </si>
  <si>
    <t>42</t>
  </si>
  <si>
    <t>017007059</t>
  </si>
  <si>
    <t>72.2</t>
  </si>
  <si>
    <t>43</t>
  </si>
  <si>
    <t>017007046</t>
  </si>
  <si>
    <t>65</t>
  </si>
  <si>
    <t>44</t>
  </si>
  <si>
    <t>017007037</t>
  </si>
  <si>
    <t>45</t>
  </si>
  <si>
    <t>017007038</t>
  </si>
  <si>
    <t>46</t>
  </si>
  <si>
    <t>017007032</t>
  </si>
  <si>
    <t>47</t>
  </si>
  <si>
    <t>护理岗位一</t>
  </si>
  <si>
    <t>008</t>
  </si>
  <si>
    <t>017008071</t>
  </si>
  <si>
    <t>72.8</t>
  </si>
  <si>
    <t>73.9</t>
  </si>
  <si>
    <t>48</t>
  </si>
  <si>
    <t>017008075</t>
  </si>
  <si>
    <t>57</t>
  </si>
  <si>
    <t>护理岗位二</t>
  </si>
  <si>
    <t>009</t>
  </si>
  <si>
    <t>017009078</t>
  </si>
  <si>
    <t>50</t>
  </si>
  <si>
    <t>017009114</t>
  </si>
  <si>
    <t>51</t>
  </si>
  <si>
    <t>017009088</t>
  </si>
  <si>
    <t>75.2</t>
  </si>
  <si>
    <t>52</t>
  </si>
  <si>
    <t>017009115</t>
  </si>
  <si>
    <t>74.1</t>
  </si>
  <si>
    <t>53</t>
  </si>
  <si>
    <t>017009123</t>
  </si>
  <si>
    <t>54</t>
  </si>
  <si>
    <t>017009147</t>
  </si>
  <si>
    <t>72.6</t>
  </si>
  <si>
    <t>55</t>
  </si>
  <si>
    <t>017009127</t>
  </si>
  <si>
    <t>73.7</t>
  </si>
  <si>
    <t>56</t>
  </si>
  <si>
    <t>017009093</t>
  </si>
  <si>
    <t>73.8</t>
  </si>
  <si>
    <t>017009095</t>
  </si>
  <si>
    <t>73.5</t>
  </si>
  <si>
    <t>58</t>
  </si>
  <si>
    <t>017009152</t>
  </si>
  <si>
    <t>70.7</t>
  </si>
  <si>
    <t>59</t>
  </si>
  <si>
    <t>管理岗位一</t>
  </si>
  <si>
    <t>010</t>
  </si>
  <si>
    <t>017010317</t>
  </si>
  <si>
    <t>77.7</t>
  </si>
  <si>
    <t>60</t>
  </si>
  <si>
    <t>017010203</t>
  </si>
  <si>
    <t>81.3</t>
  </si>
  <si>
    <t>61</t>
  </si>
  <si>
    <t>017010182</t>
  </si>
  <si>
    <t>78.5</t>
  </si>
  <si>
    <t>017010275</t>
  </si>
  <si>
    <t>80.6</t>
  </si>
  <si>
    <t>63</t>
  </si>
  <si>
    <t>017010244</t>
  </si>
  <si>
    <t>83</t>
  </si>
  <si>
    <t>64</t>
  </si>
  <si>
    <t>017010233</t>
  </si>
  <si>
    <t>82.8</t>
  </si>
  <si>
    <t>017010247</t>
  </si>
  <si>
    <t>82.1</t>
  </si>
  <si>
    <t>66</t>
  </si>
  <si>
    <t>017010261</t>
  </si>
  <si>
    <t>82.6</t>
  </si>
  <si>
    <t>67</t>
  </si>
  <si>
    <t>017010183</t>
  </si>
  <si>
    <t>81.5</t>
  </si>
  <si>
    <t>68</t>
  </si>
  <si>
    <t>017010236</t>
  </si>
  <si>
    <t>69</t>
  </si>
  <si>
    <t>017010204</t>
  </si>
  <si>
    <t>70</t>
  </si>
  <si>
    <t>017010271</t>
  </si>
  <si>
    <t>71</t>
  </si>
  <si>
    <t>017010185</t>
  </si>
  <si>
    <t>72</t>
  </si>
  <si>
    <t>017010163</t>
  </si>
  <si>
    <t>77.9</t>
  </si>
  <si>
    <t>73</t>
  </si>
  <si>
    <t>017010166</t>
  </si>
  <si>
    <t>74</t>
  </si>
  <si>
    <t>017010257</t>
  </si>
  <si>
    <t>78.8</t>
  </si>
  <si>
    <t>017010167</t>
  </si>
  <si>
    <t>017010201</t>
  </si>
  <si>
    <t>79.9</t>
  </si>
  <si>
    <t>017010314</t>
  </si>
  <si>
    <t>017010210</t>
  </si>
  <si>
    <t>77.1</t>
  </si>
  <si>
    <t>79</t>
  </si>
  <si>
    <t>017010231</t>
  </si>
  <si>
    <t>017010174</t>
  </si>
  <si>
    <t>78.3</t>
  </si>
  <si>
    <t>81</t>
  </si>
  <si>
    <t>017010239</t>
  </si>
  <si>
    <t>82</t>
  </si>
  <si>
    <t>017010206</t>
  </si>
  <si>
    <t>017010180</t>
  </si>
  <si>
    <t>84</t>
  </si>
  <si>
    <t>017010315</t>
  </si>
  <si>
    <t>85</t>
  </si>
  <si>
    <t>017010262</t>
  </si>
  <si>
    <t>86</t>
  </si>
  <si>
    <t>017010169</t>
  </si>
  <si>
    <t>87</t>
  </si>
  <si>
    <t>017010164</t>
  </si>
  <si>
    <t>88</t>
  </si>
  <si>
    <t>017010297</t>
  </si>
  <si>
    <t>89</t>
  </si>
  <si>
    <t>017010229</t>
  </si>
  <si>
    <t>90</t>
  </si>
  <si>
    <t>017010252</t>
  </si>
  <si>
    <t>91</t>
  </si>
  <si>
    <t>管理岗位二</t>
  </si>
  <si>
    <t>011</t>
  </si>
  <si>
    <t>017011328</t>
  </si>
  <si>
    <t>92</t>
  </si>
  <si>
    <t>017011329</t>
  </si>
  <si>
    <t>93</t>
  </si>
  <si>
    <t>017011327</t>
  </si>
  <si>
    <t>81.6</t>
  </si>
  <si>
    <t>94</t>
  </si>
  <si>
    <t>017011331</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</si>
</sst>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0.00\)"/>
    <numFmt numFmtId="177" formatCode="0.00_ "/>
  </numFmts>
  <fonts count="27">
    <font>
      <sz val="11"/>
      <color theme="1"/>
      <name val="宋体"/>
      <charset val="134"/>
      <scheme val="minor"/>
    </font>
    <font>
      <b/>
      <sz val="22"/>
      <color theme="1"/>
      <name val="仿宋_GB2312"/>
      <charset val="134"/>
    </font>
    <font>
      <b/>
      <sz val="12"/>
      <name val="仿宋_GB2312"/>
      <charset val="134"/>
    </font>
    <font>
      <sz val="12"/>
      <name val="仿宋_GB2312"/>
      <charset val="134"/>
    </font>
    <font>
      <sz val="11"/>
      <color indexed="8"/>
      <name val="仿宋_GB2312"/>
      <charset val="134"/>
    </font>
    <font>
      <sz val="11"/>
      <color theme="1"/>
      <name val="仿宋_GB2312"/>
      <charset val="134"/>
    </font>
    <font>
      <sz val="12"/>
      <color theme="1"/>
      <name val="仿宋_GB2312"/>
      <charset val="134"/>
    </font>
    <font>
      <b/>
      <sz val="12"/>
      <color theme="1"/>
      <name val="仿宋_GB2312"/>
      <charset val="134"/>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u/>
      <sz val="11"/>
      <color rgb="FF0000FF"/>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1" borderId="0" applyNumberFormat="0" applyBorder="0" applyAlignment="0" applyProtection="0">
      <alignment vertical="center"/>
    </xf>
    <xf numFmtId="0" fontId="22" fillId="18"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9" fillId="3" borderId="0" applyNumberFormat="0" applyBorder="0" applyAlignment="0" applyProtection="0">
      <alignment vertical="center"/>
    </xf>
    <xf numFmtId="43" fontId="0" fillId="0" borderId="0" applyFont="0" applyFill="0" applyBorder="0" applyAlignment="0" applyProtection="0">
      <alignment vertical="center"/>
    </xf>
    <xf numFmtId="0" fontId="13" fillId="1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9" borderId="16" applyNumberFormat="0" applyFont="0" applyAlignment="0" applyProtection="0">
      <alignment vertical="center"/>
    </xf>
    <xf numFmtId="0" fontId="13" fillId="22"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9" applyNumberFormat="0" applyFill="0" applyAlignment="0" applyProtection="0">
      <alignment vertical="center"/>
    </xf>
    <xf numFmtId="0" fontId="8" fillId="0" borderId="9" applyNumberFormat="0" applyFill="0" applyAlignment="0" applyProtection="0">
      <alignment vertical="center"/>
    </xf>
    <xf numFmtId="0" fontId="13" fillId="28" borderId="0" applyNumberFormat="0" applyBorder="0" applyAlignment="0" applyProtection="0">
      <alignment vertical="center"/>
    </xf>
    <xf numFmtId="0" fontId="19" fillId="0" borderId="13" applyNumberFormat="0" applyFill="0" applyAlignment="0" applyProtection="0">
      <alignment vertical="center"/>
    </xf>
    <xf numFmtId="0" fontId="13" fillId="21" borderId="0" applyNumberFormat="0" applyBorder="0" applyAlignment="0" applyProtection="0">
      <alignment vertical="center"/>
    </xf>
    <xf numFmtId="0" fontId="23" fillId="16" borderId="14" applyNumberFormat="0" applyAlignment="0" applyProtection="0">
      <alignment vertical="center"/>
    </xf>
    <xf numFmtId="0" fontId="18" fillId="16" borderId="12" applyNumberFormat="0" applyAlignment="0" applyProtection="0">
      <alignment vertical="center"/>
    </xf>
    <xf numFmtId="0" fontId="24" fillId="27" borderId="15" applyNumberFormat="0" applyAlignment="0" applyProtection="0">
      <alignment vertical="center"/>
    </xf>
    <xf numFmtId="0" fontId="10" fillId="26" borderId="0" applyNumberFormat="0" applyBorder="0" applyAlignment="0" applyProtection="0">
      <alignment vertical="center"/>
    </xf>
    <xf numFmtId="0" fontId="13" fillId="15" borderId="0" applyNumberFormat="0" applyBorder="0" applyAlignment="0" applyProtection="0">
      <alignment vertical="center"/>
    </xf>
    <xf numFmtId="0" fontId="14" fillId="0" borderId="10" applyNumberFormat="0" applyFill="0" applyAlignment="0" applyProtection="0">
      <alignment vertical="center"/>
    </xf>
    <xf numFmtId="0" fontId="17" fillId="0" borderId="11" applyNumberFormat="0" applyFill="0" applyAlignment="0" applyProtection="0">
      <alignment vertical="center"/>
    </xf>
    <xf numFmtId="0" fontId="11" fillId="5" borderId="0" applyNumberFormat="0" applyBorder="0" applyAlignment="0" applyProtection="0">
      <alignment vertical="center"/>
    </xf>
    <xf numFmtId="0" fontId="26" fillId="33" borderId="0" applyNumberFormat="0" applyBorder="0" applyAlignment="0" applyProtection="0">
      <alignment vertical="center"/>
    </xf>
    <xf numFmtId="0" fontId="10" fillId="4" borderId="0" applyNumberFormat="0" applyBorder="0" applyAlignment="0" applyProtection="0">
      <alignment vertical="center"/>
    </xf>
    <xf numFmtId="0" fontId="13" fillId="14" borderId="0" applyNumberFormat="0" applyBorder="0" applyAlignment="0" applyProtection="0">
      <alignment vertical="center"/>
    </xf>
    <xf numFmtId="0" fontId="10" fillId="13" borderId="0" applyNumberFormat="0" applyBorder="0" applyAlignment="0" applyProtection="0">
      <alignment vertical="center"/>
    </xf>
    <xf numFmtId="0" fontId="10" fillId="32" borderId="0" applyNumberFormat="0" applyBorder="0" applyAlignment="0" applyProtection="0">
      <alignment vertical="center"/>
    </xf>
    <xf numFmtId="0" fontId="10" fillId="31" borderId="0" applyNumberFormat="0" applyBorder="0" applyAlignment="0" applyProtection="0">
      <alignment vertical="center"/>
    </xf>
    <xf numFmtId="0" fontId="10" fillId="25" borderId="0" applyNumberFormat="0" applyBorder="0" applyAlignment="0" applyProtection="0">
      <alignment vertical="center"/>
    </xf>
    <xf numFmtId="0" fontId="13" fillId="12" borderId="0" applyNumberFormat="0" applyBorder="0" applyAlignment="0" applyProtection="0">
      <alignment vertical="center"/>
    </xf>
    <xf numFmtId="0" fontId="13" fillId="20" borderId="0" applyNumberFormat="0" applyBorder="0" applyAlignment="0" applyProtection="0">
      <alignment vertical="center"/>
    </xf>
    <xf numFmtId="0" fontId="10" fillId="30" borderId="0" applyNumberFormat="0" applyBorder="0" applyAlignment="0" applyProtection="0">
      <alignment vertical="center"/>
    </xf>
    <xf numFmtId="0" fontId="10" fillId="24" borderId="0" applyNumberFormat="0" applyBorder="0" applyAlignment="0" applyProtection="0">
      <alignment vertical="center"/>
    </xf>
    <xf numFmtId="0" fontId="13" fillId="23" borderId="0" applyNumberFormat="0" applyBorder="0" applyAlignment="0" applyProtection="0">
      <alignment vertical="center"/>
    </xf>
    <xf numFmtId="0" fontId="10" fillId="9" borderId="0" applyNumberFormat="0" applyBorder="0" applyAlignment="0" applyProtection="0">
      <alignment vertical="center"/>
    </xf>
    <xf numFmtId="0" fontId="13" fillId="17" borderId="0" applyNumberFormat="0" applyBorder="0" applyAlignment="0" applyProtection="0">
      <alignment vertical="center"/>
    </xf>
    <xf numFmtId="0" fontId="13" fillId="8" borderId="0" applyNumberFormat="0" applyBorder="0" applyAlignment="0" applyProtection="0">
      <alignment vertical="center"/>
    </xf>
    <xf numFmtId="0" fontId="10" fillId="19" borderId="0" applyNumberFormat="0" applyBorder="0" applyAlignment="0" applyProtection="0">
      <alignment vertical="center"/>
    </xf>
    <xf numFmtId="0" fontId="13" fillId="7" borderId="0" applyNumberFormat="0" applyBorder="0" applyAlignment="0" applyProtection="0">
      <alignment vertical="center"/>
    </xf>
  </cellStyleXfs>
  <cellXfs count="32">
    <xf numFmtId="0" fontId="0" fillId="0" borderId="0" xfId="0">
      <alignment vertical="center"/>
    </xf>
    <xf numFmtId="0" fontId="0" fillId="0" borderId="0" xfId="0" applyFill="1" applyAlignment="1">
      <alignment vertical="center"/>
    </xf>
    <xf numFmtId="49" fontId="0" fillId="0" borderId="0" xfId="0" applyNumberFormat="1"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177" fontId="2" fillId="2" borderId="7"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wrapText="1"/>
    </xf>
    <xf numFmtId="177" fontId="6" fillId="0" borderId="7"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xf>
    <xf numFmtId="0" fontId="2" fillId="0" borderId="8"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177" fontId="2" fillId="2" borderId="3"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5" xfId="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97"/>
  <sheetViews>
    <sheetView tabSelected="1" workbookViewId="0">
      <selection activeCell="B62" sqref="B62"/>
    </sheetView>
  </sheetViews>
  <sheetFormatPr defaultColWidth="9" defaultRowHeight="33" customHeight="1"/>
  <cols>
    <col min="1" max="1" width="5.625" style="1" customWidth="1"/>
    <col min="2" max="2" width="11.5" style="1" customWidth="1"/>
    <col min="3" max="3" width="10.125" style="1" customWidth="1"/>
    <col min="4" max="4" width="6" style="1" customWidth="1"/>
    <col min="5" max="5" width="11.75" style="2" customWidth="1"/>
    <col min="6" max="6" width="10" style="1" customWidth="1"/>
    <col min="7" max="7" width="17.375" style="1" customWidth="1"/>
    <col min="8" max="8" width="9.5" style="1" customWidth="1"/>
    <col min="9" max="9" width="17.625" style="1" customWidth="1"/>
    <col min="10" max="10" width="8.5" style="1" customWidth="1"/>
    <col min="11" max="11" width="6.75" style="1" customWidth="1"/>
    <col min="12" max="12" width="10.625" style="1" customWidth="1"/>
    <col min="13" max="13" width="8.5" style="1" customWidth="1"/>
    <col min="14" max="16380" width="9" style="1"/>
  </cols>
  <sheetData>
    <row r="1" s="1" customFormat="1" customHeight="1" spans="1:13">
      <c r="A1" s="3" t="s">
        <v>0</v>
      </c>
      <c r="B1" s="3"/>
      <c r="C1" s="3"/>
      <c r="D1" s="3"/>
      <c r="E1" s="3"/>
      <c r="F1" s="3"/>
      <c r="G1" s="3"/>
      <c r="H1" s="3"/>
      <c r="I1" s="3"/>
      <c r="J1" s="3"/>
      <c r="K1" s="3"/>
      <c r="L1" s="3"/>
      <c r="M1" s="3"/>
    </row>
    <row r="2" s="1" customFormat="1" ht="16" customHeight="1" spans="1:13">
      <c r="A2" s="4" t="s">
        <v>1</v>
      </c>
      <c r="B2" s="5" t="s">
        <v>2</v>
      </c>
      <c r="C2" s="4" t="s">
        <v>3</v>
      </c>
      <c r="D2" s="4" t="s">
        <v>4</v>
      </c>
      <c r="E2" s="4" t="s">
        <v>5</v>
      </c>
      <c r="F2" s="6" t="s">
        <v>6</v>
      </c>
      <c r="G2" s="7"/>
      <c r="H2" s="6" t="s">
        <v>7</v>
      </c>
      <c r="I2" s="21"/>
      <c r="J2" s="22" t="s">
        <v>8</v>
      </c>
      <c r="K2" s="22" t="s">
        <v>9</v>
      </c>
      <c r="L2" s="23" t="s">
        <v>10</v>
      </c>
      <c r="M2" s="24" t="s">
        <v>11</v>
      </c>
    </row>
    <row r="3" s="1" customFormat="1" ht="28" customHeight="1" spans="1:13">
      <c r="A3" s="8"/>
      <c r="B3" s="9"/>
      <c r="C3" s="8"/>
      <c r="D3" s="8"/>
      <c r="E3" s="8"/>
      <c r="F3" s="10" t="s">
        <v>6</v>
      </c>
      <c r="G3" s="11" t="s">
        <v>12</v>
      </c>
      <c r="H3" s="12" t="s">
        <v>7</v>
      </c>
      <c r="I3" s="25" t="s">
        <v>13</v>
      </c>
      <c r="J3" s="26"/>
      <c r="K3" s="26"/>
      <c r="L3" s="27"/>
      <c r="M3" s="24"/>
    </row>
    <row r="4" s="1" customFormat="1" customHeight="1" spans="1:13">
      <c r="A4" s="13" t="s">
        <v>14</v>
      </c>
      <c r="B4" s="14" t="s">
        <v>15</v>
      </c>
      <c r="C4" s="14" t="s">
        <v>16</v>
      </c>
      <c r="D4" s="14" t="s">
        <v>17</v>
      </c>
      <c r="E4" s="15" t="s">
        <v>18</v>
      </c>
      <c r="F4" s="16" t="s">
        <v>19</v>
      </c>
      <c r="G4" s="17">
        <f t="shared" ref="G4:G67" si="0">F4*0.6</f>
        <v>34.92</v>
      </c>
      <c r="H4" s="18" t="s">
        <v>20</v>
      </c>
      <c r="I4" s="28">
        <f t="shared" ref="I4:I10" si="1">H4*0.4</f>
        <v>31.28</v>
      </c>
      <c r="J4" s="28">
        <f t="shared" ref="J4:J17" si="2">I4+G4</f>
        <v>66.2</v>
      </c>
      <c r="K4" s="18" t="s">
        <v>21</v>
      </c>
      <c r="L4" s="18" t="s">
        <v>22</v>
      </c>
      <c r="M4" s="18"/>
    </row>
    <row r="5" s="1" customFormat="1" customHeight="1" spans="1:13">
      <c r="A5" s="13" t="s">
        <v>23</v>
      </c>
      <c r="B5" s="14" t="s">
        <v>15</v>
      </c>
      <c r="C5" s="14" t="s">
        <v>16</v>
      </c>
      <c r="D5" s="14" t="s">
        <v>17</v>
      </c>
      <c r="E5" s="15" t="s">
        <v>24</v>
      </c>
      <c r="F5" s="16" t="s">
        <v>25</v>
      </c>
      <c r="G5" s="17">
        <f t="shared" si="0"/>
        <v>26.28</v>
      </c>
      <c r="H5" s="18" t="s">
        <v>26</v>
      </c>
      <c r="I5" s="28">
        <v>0</v>
      </c>
      <c r="J5" s="28">
        <v>0</v>
      </c>
      <c r="K5" s="28" t="s">
        <v>27</v>
      </c>
      <c r="L5" s="28"/>
      <c r="M5" s="18"/>
    </row>
    <row r="6" s="1" customFormat="1" customHeight="1" spans="1:13">
      <c r="A6" s="13" t="s">
        <v>28</v>
      </c>
      <c r="B6" s="19" t="s">
        <v>29</v>
      </c>
      <c r="C6" s="19" t="s">
        <v>30</v>
      </c>
      <c r="D6" s="19" t="s">
        <v>31</v>
      </c>
      <c r="E6" s="15" t="s">
        <v>32</v>
      </c>
      <c r="F6" s="16" t="s">
        <v>33</v>
      </c>
      <c r="G6" s="17">
        <f t="shared" si="0"/>
        <v>38.52</v>
      </c>
      <c r="H6" s="18" t="s">
        <v>34</v>
      </c>
      <c r="I6" s="28">
        <f t="shared" si="1"/>
        <v>32.08</v>
      </c>
      <c r="J6" s="28">
        <f>I6+G6</f>
        <v>70.6</v>
      </c>
      <c r="K6" s="18" t="s">
        <v>21</v>
      </c>
      <c r="L6" s="18" t="s">
        <v>22</v>
      </c>
      <c r="M6" s="18"/>
    </row>
    <row r="7" s="1" customFormat="1" customHeight="1" spans="1:13">
      <c r="A7" s="13" t="s">
        <v>35</v>
      </c>
      <c r="B7" s="19" t="s">
        <v>29</v>
      </c>
      <c r="C7" s="19" t="s">
        <v>30</v>
      </c>
      <c r="D7" s="19" t="s">
        <v>31</v>
      </c>
      <c r="E7" s="15" t="s">
        <v>36</v>
      </c>
      <c r="F7" s="16" t="s">
        <v>37</v>
      </c>
      <c r="G7" s="17">
        <f t="shared" si="0"/>
        <v>38.64</v>
      </c>
      <c r="H7" s="18" t="s">
        <v>38</v>
      </c>
      <c r="I7" s="28">
        <f t="shared" si="1"/>
        <v>30.4</v>
      </c>
      <c r="J7" s="28">
        <f>I7+G7</f>
        <v>69.04</v>
      </c>
      <c r="K7" s="18" t="s">
        <v>39</v>
      </c>
      <c r="L7" s="18"/>
      <c r="M7" s="18"/>
    </row>
    <row r="8" s="1" customFormat="1" customHeight="1" spans="1:13">
      <c r="A8" s="13" t="s">
        <v>40</v>
      </c>
      <c r="B8" s="19" t="s">
        <v>41</v>
      </c>
      <c r="C8" s="19" t="s">
        <v>42</v>
      </c>
      <c r="D8" s="19" t="s">
        <v>31</v>
      </c>
      <c r="E8" s="15" t="s">
        <v>43</v>
      </c>
      <c r="F8" s="16" t="s">
        <v>44</v>
      </c>
      <c r="G8" s="17">
        <f t="shared" si="0"/>
        <v>36.84</v>
      </c>
      <c r="H8" s="18" t="s">
        <v>45</v>
      </c>
      <c r="I8" s="28">
        <f t="shared" si="1"/>
        <v>30.52</v>
      </c>
      <c r="J8" s="28">
        <f t="shared" si="2"/>
        <v>67.36</v>
      </c>
      <c r="K8" s="18" t="s">
        <v>21</v>
      </c>
      <c r="L8" s="18" t="s">
        <v>22</v>
      </c>
      <c r="M8" s="18"/>
    </row>
    <row r="9" s="1" customFormat="1" customHeight="1" spans="1:13">
      <c r="A9" s="13" t="s">
        <v>46</v>
      </c>
      <c r="B9" s="19" t="s">
        <v>41</v>
      </c>
      <c r="C9" s="19" t="s">
        <v>42</v>
      </c>
      <c r="D9" s="19" t="s">
        <v>17</v>
      </c>
      <c r="E9" s="15" t="s">
        <v>47</v>
      </c>
      <c r="F9" s="16" t="s">
        <v>48</v>
      </c>
      <c r="G9" s="17">
        <f t="shared" si="0"/>
        <v>34.26</v>
      </c>
      <c r="H9" s="18" t="s">
        <v>49</v>
      </c>
      <c r="I9" s="28">
        <f t="shared" si="1"/>
        <v>32.04</v>
      </c>
      <c r="J9" s="28">
        <f t="shared" si="2"/>
        <v>66.3</v>
      </c>
      <c r="K9" s="18" t="s">
        <v>39</v>
      </c>
      <c r="L9" s="18" t="s">
        <v>22</v>
      </c>
      <c r="M9" s="18"/>
    </row>
    <row r="10" s="1" customFormat="1" customHeight="1" spans="1:13">
      <c r="A10" s="13" t="s">
        <v>50</v>
      </c>
      <c r="B10" s="19" t="s">
        <v>41</v>
      </c>
      <c r="C10" s="19" t="s">
        <v>42</v>
      </c>
      <c r="D10" s="19" t="s">
        <v>17</v>
      </c>
      <c r="E10" s="15" t="s">
        <v>51</v>
      </c>
      <c r="F10" s="16" t="s">
        <v>52</v>
      </c>
      <c r="G10" s="17">
        <f t="shared" si="0"/>
        <v>31.44</v>
      </c>
      <c r="H10" s="18" t="s">
        <v>53</v>
      </c>
      <c r="I10" s="28">
        <f t="shared" si="1"/>
        <v>30.6</v>
      </c>
      <c r="J10" s="28">
        <f t="shared" si="2"/>
        <v>62.04</v>
      </c>
      <c r="K10" s="18" t="s">
        <v>54</v>
      </c>
      <c r="L10" s="18"/>
      <c r="M10" s="18"/>
    </row>
    <row r="11" s="1" customFormat="1" customHeight="1" spans="1:13">
      <c r="A11" s="13" t="s">
        <v>55</v>
      </c>
      <c r="B11" s="19" t="s">
        <v>41</v>
      </c>
      <c r="C11" s="19" t="s">
        <v>42</v>
      </c>
      <c r="D11" s="19" t="s">
        <v>31</v>
      </c>
      <c r="E11" s="15" t="s">
        <v>56</v>
      </c>
      <c r="F11" s="16" t="s">
        <v>57</v>
      </c>
      <c r="G11" s="17">
        <f t="shared" si="0"/>
        <v>29.76</v>
      </c>
      <c r="H11" s="20" t="s">
        <v>58</v>
      </c>
      <c r="I11" s="28">
        <v>0</v>
      </c>
      <c r="J11" s="28">
        <v>0</v>
      </c>
      <c r="K11" s="28" t="s">
        <v>27</v>
      </c>
      <c r="L11" s="29"/>
      <c r="M11" s="20"/>
    </row>
    <row r="12" s="1" customFormat="1" customHeight="1" spans="1:14">
      <c r="A12" s="13" t="s">
        <v>59</v>
      </c>
      <c r="B12" s="19" t="s">
        <v>60</v>
      </c>
      <c r="C12" s="19" t="s">
        <v>61</v>
      </c>
      <c r="D12" s="19" t="s">
        <v>31</v>
      </c>
      <c r="E12" s="15" t="s">
        <v>62</v>
      </c>
      <c r="F12" s="16" t="s">
        <v>63</v>
      </c>
      <c r="G12" s="17">
        <f t="shared" si="0"/>
        <v>32.58</v>
      </c>
      <c r="H12" s="18" t="s">
        <v>64</v>
      </c>
      <c r="I12" s="28">
        <f t="shared" ref="I12:I17" si="3">H12*0.4</f>
        <v>31.68</v>
      </c>
      <c r="J12" s="28">
        <f t="shared" si="2"/>
        <v>64.26</v>
      </c>
      <c r="K12" s="18" t="s">
        <v>21</v>
      </c>
      <c r="L12" s="18" t="s">
        <v>22</v>
      </c>
      <c r="M12" s="18"/>
      <c r="N12" s="30"/>
    </row>
    <row r="13" s="1" customFormat="1" customHeight="1" spans="1:14">
      <c r="A13" s="13" t="s">
        <v>65</v>
      </c>
      <c r="B13" s="19" t="s">
        <v>60</v>
      </c>
      <c r="C13" s="19" t="s">
        <v>61</v>
      </c>
      <c r="D13" s="19" t="s">
        <v>31</v>
      </c>
      <c r="E13" s="15" t="s">
        <v>66</v>
      </c>
      <c r="F13" s="16" t="s">
        <v>67</v>
      </c>
      <c r="G13" s="17">
        <f t="shared" si="0"/>
        <v>28.68</v>
      </c>
      <c r="H13" s="18" t="s">
        <v>68</v>
      </c>
      <c r="I13" s="28">
        <f t="shared" si="3"/>
        <v>30.68</v>
      </c>
      <c r="J13" s="28">
        <f t="shared" si="2"/>
        <v>59.36</v>
      </c>
      <c r="K13" s="18" t="s">
        <v>39</v>
      </c>
      <c r="L13" s="18"/>
      <c r="M13" s="18"/>
      <c r="N13" s="30"/>
    </row>
    <row r="14" customHeight="1" spans="1:14">
      <c r="A14" s="13" t="s">
        <v>69</v>
      </c>
      <c r="B14" s="19" t="s">
        <v>70</v>
      </c>
      <c r="C14" s="19" t="s">
        <v>71</v>
      </c>
      <c r="D14" s="19" t="s">
        <v>31</v>
      </c>
      <c r="E14" s="15" t="s">
        <v>72</v>
      </c>
      <c r="F14" s="16" t="s">
        <v>73</v>
      </c>
      <c r="G14" s="17">
        <f t="shared" si="0"/>
        <v>37.2</v>
      </c>
      <c r="H14" s="18" t="s">
        <v>20</v>
      </c>
      <c r="I14" s="28">
        <f t="shared" si="3"/>
        <v>31.28</v>
      </c>
      <c r="J14" s="28">
        <f t="shared" si="2"/>
        <v>68.48</v>
      </c>
      <c r="K14" s="31">
        <v>1</v>
      </c>
      <c r="L14" s="18" t="s">
        <v>22</v>
      </c>
      <c r="M14" s="31"/>
      <c r="N14" s="30"/>
    </row>
    <row r="15" customHeight="1" spans="1:14">
      <c r="A15" s="13" t="s">
        <v>74</v>
      </c>
      <c r="B15" s="19" t="s">
        <v>75</v>
      </c>
      <c r="C15" s="19" t="s">
        <v>76</v>
      </c>
      <c r="D15" s="19" t="s">
        <v>31</v>
      </c>
      <c r="E15" s="15" t="s">
        <v>77</v>
      </c>
      <c r="F15" s="16" t="s">
        <v>78</v>
      </c>
      <c r="G15" s="17">
        <f t="shared" si="0"/>
        <v>29.4</v>
      </c>
      <c r="H15" s="18" t="s">
        <v>79</v>
      </c>
      <c r="I15" s="28">
        <f t="shared" si="3"/>
        <v>32</v>
      </c>
      <c r="J15" s="28">
        <f t="shared" si="2"/>
        <v>61.4</v>
      </c>
      <c r="K15" s="31">
        <v>1</v>
      </c>
      <c r="L15" s="18" t="s">
        <v>22</v>
      </c>
      <c r="M15" s="31"/>
      <c r="N15" s="30"/>
    </row>
    <row r="16" customHeight="1" spans="1:14">
      <c r="A16" s="13" t="s">
        <v>80</v>
      </c>
      <c r="B16" s="19" t="s">
        <v>75</v>
      </c>
      <c r="C16" s="19" t="s">
        <v>76</v>
      </c>
      <c r="D16" s="19" t="s">
        <v>17</v>
      </c>
      <c r="E16" s="15" t="s">
        <v>81</v>
      </c>
      <c r="F16" s="16" t="s">
        <v>82</v>
      </c>
      <c r="G16" s="17">
        <f t="shared" si="0"/>
        <v>30.84</v>
      </c>
      <c r="H16" s="18" t="s">
        <v>83</v>
      </c>
      <c r="I16" s="28">
        <f t="shared" si="3"/>
        <v>30.12</v>
      </c>
      <c r="J16" s="28">
        <f t="shared" si="2"/>
        <v>60.96</v>
      </c>
      <c r="K16" s="31">
        <v>2</v>
      </c>
      <c r="L16" s="18" t="s">
        <v>22</v>
      </c>
      <c r="M16" s="31"/>
      <c r="N16" s="30"/>
    </row>
    <row r="17" customHeight="1" spans="1:14">
      <c r="A17" s="13" t="s">
        <v>84</v>
      </c>
      <c r="B17" s="19" t="s">
        <v>75</v>
      </c>
      <c r="C17" s="19" t="s">
        <v>76</v>
      </c>
      <c r="D17" s="19" t="s">
        <v>31</v>
      </c>
      <c r="E17" s="15" t="s">
        <v>85</v>
      </c>
      <c r="F17" s="16" t="s">
        <v>86</v>
      </c>
      <c r="G17" s="17">
        <f t="shared" si="0"/>
        <v>30.78</v>
      </c>
      <c r="H17" s="18" t="s">
        <v>87</v>
      </c>
      <c r="I17" s="28">
        <f t="shared" si="3"/>
        <v>29.92</v>
      </c>
      <c r="J17" s="28">
        <f t="shared" si="2"/>
        <v>60.7</v>
      </c>
      <c r="K17" s="31">
        <v>3</v>
      </c>
      <c r="L17" s="31"/>
      <c r="M17" s="31"/>
      <c r="N17" s="30"/>
    </row>
    <row r="18" customHeight="1" spans="1:14">
      <c r="A18" s="13" t="s">
        <v>88</v>
      </c>
      <c r="B18" s="19" t="s">
        <v>75</v>
      </c>
      <c r="C18" s="19" t="s">
        <v>76</v>
      </c>
      <c r="D18" s="19" t="s">
        <v>31</v>
      </c>
      <c r="E18" s="15" t="s">
        <v>89</v>
      </c>
      <c r="F18" s="16" t="s">
        <v>90</v>
      </c>
      <c r="G18" s="17">
        <f t="shared" si="0"/>
        <v>29.88</v>
      </c>
      <c r="H18" s="18" t="s">
        <v>26</v>
      </c>
      <c r="I18" s="28">
        <v>0</v>
      </c>
      <c r="J18" s="28">
        <v>0</v>
      </c>
      <c r="K18" s="28" t="s">
        <v>27</v>
      </c>
      <c r="L18" s="28"/>
      <c r="M18" s="31"/>
      <c r="N18" s="30"/>
    </row>
    <row r="19" customHeight="1" spans="1:14">
      <c r="A19" s="13" t="s">
        <v>91</v>
      </c>
      <c r="B19" s="19" t="s">
        <v>92</v>
      </c>
      <c r="C19" s="19" t="s">
        <v>93</v>
      </c>
      <c r="D19" s="19" t="s">
        <v>17</v>
      </c>
      <c r="E19" s="15" t="s">
        <v>94</v>
      </c>
      <c r="F19" s="16">
        <v>70</v>
      </c>
      <c r="G19" s="17">
        <f t="shared" si="0"/>
        <v>42</v>
      </c>
      <c r="H19" s="18" t="s">
        <v>95</v>
      </c>
      <c r="I19" s="28">
        <f t="shared" ref="I19:I46" si="4">H19*0.4</f>
        <v>30.56</v>
      </c>
      <c r="J19" s="28">
        <f t="shared" ref="J19:J46" si="5">I19+G19</f>
        <v>72.56</v>
      </c>
      <c r="K19" s="31">
        <v>1</v>
      </c>
      <c r="L19" s="18" t="s">
        <v>22</v>
      </c>
      <c r="M19" s="31"/>
      <c r="N19" s="30"/>
    </row>
    <row r="20" customHeight="1" spans="1:14">
      <c r="A20" s="13" t="s">
        <v>96</v>
      </c>
      <c r="B20" s="19" t="s">
        <v>92</v>
      </c>
      <c r="C20" s="19" t="s">
        <v>93</v>
      </c>
      <c r="D20" s="19" t="s">
        <v>31</v>
      </c>
      <c r="E20" s="15" t="s">
        <v>97</v>
      </c>
      <c r="F20" s="16">
        <v>63.6</v>
      </c>
      <c r="G20" s="17">
        <f t="shared" si="0"/>
        <v>38.16</v>
      </c>
      <c r="H20" s="18" t="s">
        <v>98</v>
      </c>
      <c r="I20" s="28">
        <f t="shared" si="4"/>
        <v>30.92</v>
      </c>
      <c r="J20" s="28">
        <f t="shared" si="5"/>
        <v>69.08</v>
      </c>
      <c r="K20" s="31">
        <v>2</v>
      </c>
      <c r="L20" s="18" t="s">
        <v>22</v>
      </c>
      <c r="M20" s="31"/>
      <c r="N20" s="30"/>
    </row>
    <row r="21" customHeight="1" spans="1:14">
      <c r="A21" s="13" t="s">
        <v>99</v>
      </c>
      <c r="B21" s="19" t="s">
        <v>92</v>
      </c>
      <c r="C21" s="19" t="s">
        <v>93</v>
      </c>
      <c r="D21" s="19" t="s">
        <v>31</v>
      </c>
      <c r="E21" s="15" t="s">
        <v>100</v>
      </c>
      <c r="F21" s="16">
        <v>61.2</v>
      </c>
      <c r="G21" s="17">
        <f t="shared" si="0"/>
        <v>36.72</v>
      </c>
      <c r="H21" s="18" t="s">
        <v>101</v>
      </c>
      <c r="I21" s="28">
        <f t="shared" si="4"/>
        <v>31</v>
      </c>
      <c r="J21" s="28">
        <f t="shared" si="5"/>
        <v>67.72</v>
      </c>
      <c r="K21" s="31">
        <v>3</v>
      </c>
      <c r="L21" s="18" t="s">
        <v>22</v>
      </c>
      <c r="M21" s="31"/>
      <c r="N21" s="30"/>
    </row>
    <row r="22" customHeight="1" spans="1:14">
      <c r="A22" s="13" t="s">
        <v>102</v>
      </c>
      <c r="B22" s="19" t="s">
        <v>92</v>
      </c>
      <c r="C22" s="19" t="s">
        <v>93</v>
      </c>
      <c r="D22" s="19" t="s">
        <v>17</v>
      </c>
      <c r="E22" s="15" t="s">
        <v>103</v>
      </c>
      <c r="F22" s="16">
        <v>61.7</v>
      </c>
      <c r="G22" s="17">
        <f t="shared" si="0"/>
        <v>37.02</v>
      </c>
      <c r="H22" s="18" t="s">
        <v>104</v>
      </c>
      <c r="I22" s="28">
        <f t="shared" si="4"/>
        <v>30.32</v>
      </c>
      <c r="J22" s="28">
        <f t="shared" si="5"/>
        <v>67.34</v>
      </c>
      <c r="K22" s="31">
        <v>4</v>
      </c>
      <c r="L22" s="18" t="s">
        <v>22</v>
      </c>
      <c r="M22" s="31"/>
      <c r="N22" s="30"/>
    </row>
    <row r="23" customHeight="1" spans="1:14">
      <c r="A23" s="13" t="s">
        <v>105</v>
      </c>
      <c r="B23" s="19" t="s">
        <v>92</v>
      </c>
      <c r="C23" s="19" t="s">
        <v>93</v>
      </c>
      <c r="D23" s="19" t="s">
        <v>17</v>
      </c>
      <c r="E23" s="15" t="s">
        <v>106</v>
      </c>
      <c r="F23" s="16">
        <v>60.6</v>
      </c>
      <c r="G23" s="17">
        <f t="shared" si="0"/>
        <v>36.36</v>
      </c>
      <c r="H23" s="18" t="s">
        <v>107</v>
      </c>
      <c r="I23" s="28">
        <f t="shared" si="4"/>
        <v>29.96</v>
      </c>
      <c r="J23" s="28">
        <f t="shared" si="5"/>
        <v>66.32</v>
      </c>
      <c r="K23" s="31">
        <v>5</v>
      </c>
      <c r="L23" s="18" t="s">
        <v>22</v>
      </c>
      <c r="M23" s="31"/>
      <c r="N23" s="30"/>
    </row>
    <row r="24" customHeight="1" spans="1:14">
      <c r="A24" s="13" t="s">
        <v>108</v>
      </c>
      <c r="B24" s="19" t="s">
        <v>92</v>
      </c>
      <c r="C24" s="19" t="s">
        <v>93</v>
      </c>
      <c r="D24" s="19" t="s">
        <v>17</v>
      </c>
      <c r="E24" s="15" t="s">
        <v>109</v>
      </c>
      <c r="F24" s="16">
        <v>59.8</v>
      </c>
      <c r="G24" s="17">
        <f t="shared" si="0"/>
        <v>35.88</v>
      </c>
      <c r="H24" s="18" t="s">
        <v>110</v>
      </c>
      <c r="I24" s="28">
        <f t="shared" si="4"/>
        <v>30.36</v>
      </c>
      <c r="J24" s="28">
        <f t="shared" si="5"/>
        <v>66.24</v>
      </c>
      <c r="K24" s="31">
        <v>6</v>
      </c>
      <c r="L24" s="18" t="s">
        <v>22</v>
      </c>
      <c r="M24" s="31"/>
      <c r="N24" s="30"/>
    </row>
    <row r="25" customHeight="1" spans="1:14">
      <c r="A25" s="13" t="s">
        <v>111</v>
      </c>
      <c r="B25" s="19" t="s">
        <v>92</v>
      </c>
      <c r="C25" s="19" t="s">
        <v>93</v>
      </c>
      <c r="D25" s="19" t="s">
        <v>17</v>
      </c>
      <c r="E25" s="15" t="s">
        <v>112</v>
      </c>
      <c r="F25" s="16">
        <v>59.4</v>
      </c>
      <c r="G25" s="17">
        <f t="shared" si="0"/>
        <v>35.64</v>
      </c>
      <c r="H25" s="18" t="s">
        <v>113</v>
      </c>
      <c r="I25" s="28">
        <f t="shared" si="4"/>
        <v>30.28</v>
      </c>
      <c r="J25" s="28">
        <f t="shared" si="5"/>
        <v>65.92</v>
      </c>
      <c r="K25" s="31">
        <v>7</v>
      </c>
      <c r="L25" s="18" t="s">
        <v>22</v>
      </c>
      <c r="M25" s="31"/>
      <c r="N25" s="30"/>
    </row>
    <row r="26" customHeight="1" spans="1:14">
      <c r="A26" s="13" t="s">
        <v>114</v>
      </c>
      <c r="B26" s="19" t="s">
        <v>92</v>
      </c>
      <c r="C26" s="19" t="s">
        <v>93</v>
      </c>
      <c r="D26" s="19" t="s">
        <v>17</v>
      </c>
      <c r="E26" s="15" t="s">
        <v>115</v>
      </c>
      <c r="F26" s="16">
        <v>58.8</v>
      </c>
      <c r="G26" s="17">
        <f t="shared" si="0"/>
        <v>35.28</v>
      </c>
      <c r="H26" s="18" t="s">
        <v>116</v>
      </c>
      <c r="I26" s="28">
        <f t="shared" si="4"/>
        <v>30.48</v>
      </c>
      <c r="J26" s="28">
        <f t="shared" si="5"/>
        <v>65.76</v>
      </c>
      <c r="K26" s="31">
        <v>8</v>
      </c>
      <c r="L26" s="18" t="s">
        <v>22</v>
      </c>
      <c r="M26" s="31"/>
      <c r="N26" s="30"/>
    </row>
    <row r="27" customHeight="1" spans="1:14">
      <c r="A27" s="13" t="s">
        <v>117</v>
      </c>
      <c r="B27" s="19" t="s">
        <v>92</v>
      </c>
      <c r="C27" s="19" t="s">
        <v>93</v>
      </c>
      <c r="D27" s="19" t="s">
        <v>31</v>
      </c>
      <c r="E27" s="15" t="s">
        <v>118</v>
      </c>
      <c r="F27" s="16">
        <v>59.4</v>
      </c>
      <c r="G27" s="17">
        <f t="shared" si="0"/>
        <v>35.64</v>
      </c>
      <c r="H27" s="18" t="s">
        <v>119</v>
      </c>
      <c r="I27" s="28">
        <f t="shared" si="4"/>
        <v>29.76</v>
      </c>
      <c r="J27" s="28">
        <f t="shared" si="5"/>
        <v>65.4</v>
      </c>
      <c r="K27" s="31">
        <v>9</v>
      </c>
      <c r="L27" s="18" t="s">
        <v>22</v>
      </c>
      <c r="M27" s="31"/>
      <c r="N27" s="30"/>
    </row>
    <row r="28" customHeight="1" spans="1:14">
      <c r="A28" s="13" t="s">
        <v>120</v>
      </c>
      <c r="B28" s="19" t="s">
        <v>92</v>
      </c>
      <c r="C28" s="19" t="s">
        <v>93</v>
      </c>
      <c r="D28" s="19" t="s">
        <v>17</v>
      </c>
      <c r="E28" s="15" t="s">
        <v>121</v>
      </c>
      <c r="F28" s="16">
        <v>56.9</v>
      </c>
      <c r="G28" s="17">
        <f t="shared" si="0"/>
        <v>34.14</v>
      </c>
      <c r="H28" s="18" t="s">
        <v>122</v>
      </c>
      <c r="I28" s="28">
        <f t="shared" si="4"/>
        <v>31.12</v>
      </c>
      <c r="J28" s="28">
        <f t="shared" si="5"/>
        <v>65.26</v>
      </c>
      <c r="K28" s="31">
        <v>10</v>
      </c>
      <c r="L28" s="18" t="s">
        <v>22</v>
      </c>
      <c r="M28" s="31"/>
      <c r="N28" s="30"/>
    </row>
    <row r="29" customHeight="1" spans="1:14">
      <c r="A29" s="13" t="s">
        <v>123</v>
      </c>
      <c r="B29" s="19" t="s">
        <v>92</v>
      </c>
      <c r="C29" s="19" t="s">
        <v>93</v>
      </c>
      <c r="D29" s="19" t="s">
        <v>124</v>
      </c>
      <c r="E29" s="15" t="s">
        <v>125</v>
      </c>
      <c r="F29" s="16">
        <v>57.3</v>
      </c>
      <c r="G29" s="17">
        <f t="shared" si="0"/>
        <v>34.38</v>
      </c>
      <c r="H29" s="18" t="s">
        <v>126</v>
      </c>
      <c r="I29" s="28">
        <f t="shared" si="4"/>
        <v>30.8</v>
      </c>
      <c r="J29" s="28">
        <f t="shared" si="5"/>
        <v>65.18</v>
      </c>
      <c r="K29" s="31">
        <v>11</v>
      </c>
      <c r="L29" s="18" t="s">
        <v>22</v>
      </c>
      <c r="M29" s="31"/>
      <c r="N29" s="30"/>
    </row>
    <row r="30" customHeight="1" spans="1:14">
      <c r="A30" s="13" t="s">
        <v>127</v>
      </c>
      <c r="B30" s="19" t="s">
        <v>92</v>
      </c>
      <c r="C30" s="19" t="s">
        <v>93</v>
      </c>
      <c r="D30" s="19" t="s">
        <v>17</v>
      </c>
      <c r="E30" s="15" t="s">
        <v>128</v>
      </c>
      <c r="F30" s="16">
        <v>55.8</v>
      </c>
      <c r="G30" s="17">
        <f t="shared" si="0"/>
        <v>33.48</v>
      </c>
      <c r="H30" s="18" t="s">
        <v>129</v>
      </c>
      <c r="I30" s="28">
        <f t="shared" si="4"/>
        <v>31.44</v>
      </c>
      <c r="J30" s="28">
        <f t="shared" si="5"/>
        <v>64.92</v>
      </c>
      <c r="K30" s="31">
        <v>12</v>
      </c>
      <c r="L30" s="18" t="s">
        <v>22</v>
      </c>
      <c r="M30" s="31"/>
      <c r="N30" s="30"/>
    </row>
    <row r="31" customHeight="1" spans="1:14">
      <c r="A31" s="13" t="s">
        <v>130</v>
      </c>
      <c r="B31" s="19" t="s">
        <v>92</v>
      </c>
      <c r="C31" s="19" t="s">
        <v>93</v>
      </c>
      <c r="D31" s="19" t="s">
        <v>17</v>
      </c>
      <c r="E31" s="15" t="s">
        <v>131</v>
      </c>
      <c r="F31" s="16">
        <v>55.4</v>
      </c>
      <c r="G31" s="17">
        <f t="shared" si="0"/>
        <v>33.24</v>
      </c>
      <c r="H31" s="18" t="s">
        <v>64</v>
      </c>
      <c r="I31" s="28">
        <f t="shared" si="4"/>
        <v>31.68</v>
      </c>
      <c r="J31" s="28">
        <f t="shared" si="5"/>
        <v>64.92</v>
      </c>
      <c r="K31" s="31">
        <v>13</v>
      </c>
      <c r="L31" s="18" t="s">
        <v>22</v>
      </c>
      <c r="M31" s="31"/>
      <c r="N31" s="30"/>
    </row>
    <row r="32" customHeight="1" spans="1:14">
      <c r="A32" s="13" t="s">
        <v>132</v>
      </c>
      <c r="B32" s="19" t="s">
        <v>92</v>
      </c>
      <c r="C32" s="19" t="s">
        <v>93</v>
      </c>
      <c r="D32" s="19" t="s">
        <v>17</v>
      </c>
      <c r="E32" s="15" t="s">
        <v>133</v>
      </c>
      <c r="F32" s="16">
        <v>55.6</v>
      </c>
      <c r="G32" s="17">
        <f t="shared" si="0"/>
        <v>33.36</v>
      </c>
      <c r="H32" s="18" t="s">
        <v>122</v>
      </c>
      <c r="I32" s="28">
        <f t="shared" si="4"/>
        <v>31.12</v>
      </c>
      <c r="J32" s="28">
        <f t="shared" si="5"/>
        <v>64.48</v>
      </c>
      <c r="K32" s="31">
        <v>14</v>
      </c>
      <c r="L32" s="18" t="s">
        <v>22</v>
      </c>
      <c r="M32" s="31"/>
      <c r="N32" s="30"/>
    </row>
    <row r="33" customHeight="1" spans="1:14">
      <c r="A33" s="13" t="s">
        <v>134</v>
      </c>
      <c r="B33" s="19" t="s">
        <v>92</v>
      </c>
      <c r="C33" s="19" t="s">
        <v>93</v>
      </c>
      <c r="D33" s="19" t="s">
        <v>17</v>
      </c>
      <c r="E33" s="15" t="s">
        <v>135</v>
      </c>
      <c r="F33" s="16">
        <v>58.4</v>
      </c>
      <c r="G33" s="17">
        <f t="shared" si="0"/>
        <v>35.04</v>
      </c>
      <c r="H33" s="18" t="s">
        <v>136</v>
      </c>
      <c r="I33" s="28">
        <f t="shared" si="4"/>
        <v>29.32</v>
      </c>
      <c r="J33" s="28">
        <f t="shared" si="5"/>
        <v>64.36</v>
      </c>
      <c r="K33" s="31">
        <v>15</v>
      </c>
      <c r="L33" s="18" t="s">
        <v>22</v>
      </c>
      <c r="M33" s="31"/>
      <c r="N33" s="30"/>
    </row>
    <row r="34" customHeight="1" spans="1:14">
      <c r="A34" s="13" t="s">
        <v>137</v>
      </c>
      <c r="B34" s="19" t="s">
        <v>92</v>
      </c>
      <c r="C34" s="19" t="s">
        <v>93</v>
      </c>
      <c r="D34" s="19" t="s">
        <v>17</v>
      </c>
      <c r="E34" s="15" t="s">
        <v>138</v>
      </c>
      <c r="F34" s="16">
        <v>56.2</v>
      </c>
      <c r="G34" s="17">
        <f t="shared" si="0"/>
        <v>33.72</v>
      </c>
      <c r="H34" s="18" t="s">
        <v>139</v>
      </c>
      <c r="I34" s="28">
        <f t="shared" si="4"/>
        <v>30.24</v>
      </c>
      <c r="J34" s="28">
        <f t="shared" si="5"/>
        <v>63.96</v>
      </c>
      <c r="K34" s="31">
        <v>16</v>
      </c>
      <c r="L34" s="31"/>
      <c r="M34" s="31"/>
      <c r="N34" s="30"/>
    </row>
    <row r="35" customHeight="1" spans="1:14">
      <c r="A35" s="13" t="s">
        <v>140</v>
      </c>
      <c r="B35" s="19" t="s">
        <v>92</v>
      </c>
      <c r="C35" s="19" t="s">
        <v>93</v>
      </c>
      <c r="D35" s="19" t="s">
        <v>17</v>
      </c>
      <c r="E35" s="15" t="s">
        <v>141</v>
      </c>
      <c r="F35" s="16">
        <v>55.4</v>
      </c>
      <c r="G35" s="17">
        <f t="shared" si="0"/>
        <v>33.24</v>
      </c>
      <c r="H35" s="18" t="s">
        <v>142</v>
      </c>
      <c r="I35" s="28">
        <f t="shared" si="4"/>
        <v>30.44</v>
      </c>
      <c r="J35" s="28">
        <f t="shared" si="5"/>
        <v>63.68</v>
      </c>
      <c r="K35" s="31">
        <v>17</v>
      </c>
      <c r="L35" s="31"/>
      <c r="M35" s="31"/>
      <c r="N35" s="30"/>
    </row>
    <row r="36" customHeight="1" spans="1:14">
      <c r="A36" s="13" t="s">
        <v>143</v>
      </c>
      <c r="B36" s="19" t="s">
        <v>92</v>
      </c>
      <c r="C36" s="19" t="s">
        <v>93</v>
      </c>
      <c r="D36" s="19" t="s">
        <v>17</v>
      </c>
      <c r="E36" s="15" t="s">
        <v>144</v>
      </c>
      <c r="F36" s="16">
        <v>54.5</v>
      </c>
      <c r="G36" s="17">
        <f t="shared" si="0"/>
        <v>32.7</v>
      </c>
      <c r="H36" s="18" t="s">
        <v>145</v>
      </c>
      <c r="I36" s="28">
        <f t="shared" si="4"/>
        <v>30.76</v>
      </c>
      <c r="J36" s="28">
        <f t="shared" si="5"/>
        <v>63.46</v>
      </c>
      <c r="K36" s="31">
        <v>18</v>
      </c>
      <c r="L36" s="31"/>
      <c r="M36" s="31"/>
      <c r="N36" s="30"/>
    </row>
    <row r="37" customHeight="1" spans="1:14">
      <c r="A37" s="13" t="s">
        <v>146</v>
      </c>
      <c r="B37" s="19" t="s">
        <v>92</v>
      </c>
      <c r="C37" s="19" t="s">
        <v>93</v>
      </c>
      <c r="D37" s="19" t="s">
        <v>31</v>
      </c>
      <c r="E37" s="15" t="s">
        <v>147</v>
      </c>
      <c r="F37" s="16">
        <v>54.2</v>
      </c>
      <c r="G37" s="17">
        <f t="shared" si="0"/>
        <v>32.52</v>
      </c>
      <c r="H37" s="18" t="s">
        <v>126</v>
      </c>
      <c r="I37" s="28">
        <f t="shared" si="4"/>
        <v>30.8</v>
      </c>
      <c r="J37" s="28">
        <f t="shared" si="5"/>
        <v>63.32</v>
      </c>
      <c r="K37" s="31">
        <v>19</v>
      </c>
      <c r="L37" s="31"/>
      <c r="M37" s="31"/>
      <c r="N37" s="30"/>
    </row>
    <row r="38" customHeight="1" spans="1:14">
      <c r="A38" s="13" t="s">
        <v>148</v>
      </c>
      <c r="B38" s="19" t="s">
        <v>92</v>
      </c>
      <c r="C38" s="19" t="s">
        <v>93</v>
      </c>
      <c r="D38" s="19" t="s">
        <v>17</v>
      </c>
      <c r="E38" s="15" t="s">
        <v>149</v>
      </c>
      <c r="F38" s="16">
        <v>54.3</v>
      </c>
      <c r="G38" s="17">
        <f t="shared" si="0"/>
        <v>32.58</v>
      </c>
      <c r="H38" s="18" t="s">
        <v>150</v>
      </c>
      <c r="I38" s="28">
        <f t="shared" si="4"/>
        <v>29.84</v>
      </c>
      <c r="J38" s="28">
        <f t="shared" si="5"/>
        <v>62.42</v>
      </c>
      <c r="K38" s="31">
        <v>20</v>
      </c>
      <c r="L38" s="31"/>
      <c r="M38" s="31"/>
      <c r="N38" s="30"/>
    </row>
    <row r="39" customHeight="1" spans="1:14">
      <c r="A39" s="13" t="s">
        <v>151</v>
      </c>
      <c r="B39" s="19" t="s">
        <v>92</v>
      </c>
      <c r="C39" s="19" t="s">
        <v>93</v>
      </c>
      <c r="D39" s="19" t="s">
        <v>31</v>
      </c>
      <c r="E39" s="15" t="s">
        <v>152</v>
      </c>
      <c r="F39" s="16">
        <v>53.8</v>
      </c>
      <c r="G39" s="17">
        <f t="shared" si="0"/>
        <v>32.28</v>
      </c>
      <c r="H39" s="18" t="s">
        <v>83</v>
      </c>
      <c r="I39" s="28">
        <f t="shared" si="4"/>
        <v>30.12</v>
      </c>
      <c r="J39" s="28">
        <f t="shared" si="5"/>
        <v>62.4</v>
      </c>
      <c r="K39" s="31">
        <v>21</v>
      </c>
      <c r="L39" s="31"/>
      <c r="M39" s="31"/>
      <c r="N39" s="30"/>
    </row>
    <row r="40" customHeight="1" spans="1:14">
      <c r="A40" s="13" t="s">
        <v>153</v>
      </c>
      <c r="B40" s="19" t="s">
        <v>92</v>
      </c>
      <c r="C40" s="19" t="s">
        <v>93</v>
      </c>
      <c r="D40" s="19" t="s">
        <v>17</v>
      </c>
      <c r="E40" s="15" t="s">
        <v>154</v>
      </c>
      <c r="F40" s="16">
        <v>50.2</v>
      </c>
      <c r="G40" s="17">
        <f t="shared" si="0"/>
        <v>30.12</v>
      </c>
      <c r="H40" s="18" t="s">
        <v>155</v>
      </c>
      <c r="I40" s="28">
        <f t="shared" si="4"/>
        <v>31.2</v>
      </c>
      <c r="J40" s="28">
        <f t="shared" si="5"/>
        <v>61.32</v>
      </c>
      <c r="K40" s="31">
        <v>22</v>
      </c>
      <c r="L40" s="31"/>
      <c r="M40" s="31"/>
      <c r="N40" s="30"/>
    </row>
    <row r="41" customHeight="1" spans="1:14">
      <c r="A41" s="13" t="s">
        <v>156</v>
      </c>
      <c r="B41" s="19" t="s">
        <v>92</v>
      </c>
      <c r="C41" s="19" t="s">
        <v>93</v>
      </c>
      <c r="D41" s="19" t="s">
        <v>31</v>
      </c>
      <c r="E41" s="15" t="s">
        <v>157</v>
      </c>
      <c r="F41" s="16">
        <v>51.8</v>
      </c>
      <c r="G41" s="17">
        <f t="shared" si="0"/>
        <v>31.08</v>
      </c>
      <c r="H41" s="18" t="s">
        <v>158</v>
      </c>
      <c r="I41" s="28">
        <f t="shared" si="4"/>
        <v>30.16</v>
      </c>
      <c r="J41" s="28">
        <f t="shared" si="5"/>
        <v>61.24</v>
      </c>
      <c r="K41" s="31">
        <v>23</v>
      </c>
      <c r="L41" s="31"/>
      <c r="M41" s="31"/>
      <c r="N41" s="30"/>
    </row>
    <row r="42" customHeight="1" spans="1:14">
      <c r="A42" s="13" t="s">
        <v>159</v>
      </c>
      <c r="B42" s="19" t="s">
        <v>92</v>
      </c>
      <c r="C42" s="19" t="s">
        <v>93</v>
      </c>
      <c r="D42" s="19" t="s">
        <v>31</v>
      </c>
      <c r="E42" s="15" t="s">
        <v>160</v>
      </c>
      <c r="F42" s="16">
        <v>52</v>
      </c>
      <c r="G42" s="17">
        <f t="shared" si="0"/>
        <v>31.2</v>
      </c>
      <c r="H42" s="18" t="s">
        <v>161</v>
      </c>
      <c r="I42" s="28">
        <f t="shared" si="4"/>
        <v>30</v>
      </c>
      <c r="J42" s="28">
        <f t="shared" si="5"/>
        <v>61.2</v>
      </c>
      <c r="K42" s="31">
        <v>24</v>
      </c>
      <c r="L42" s="31"/>
      <c r="M42" s="31"/>
      <c r="N42" s="30"/>
    </row>
    <row r="43" customHeight="1" spans="1:14">
      <c r="A43" s="13" t="s">
        <v>162</v>
      </c>
      <c r="B43" s="19" t="s">
        <v>92</v>
      </c>
      <c r="C43" s="19" t="s">
        <v>93</v>
      </c>
      <c r="D43" s="19" t="s">
        <v>17</v>
      </c>
      <c r="E43" s="15" t="s">
        <v>163</v>
      </c>
      <c r="F43" s="16">
        <v>50.2</v>
      </c>
      <c r="G43" s="17">
        <f t="shared" si="0"/>
        <v>30.12</v>
      </c>
      <c r="H43" s="18" t="s">
        <v>145</v>
      </c>
      <c r="I43" s="28">
        <f t="shared" si="4"/>
        <v>30.76</v>
      </c>
      <c r="J43" s="28">
        <f t="shared" si="5"/>
        <v>60.88</v>
      </c>
      <c r="K43" s="31">
        <v>25</v>
      </c>
      <c r="L43" s="31"/>
      <c r="M43" s="31"/>
      <c r="N43" s="30"/>
    </row>
    <row r="44" customHeight="1" spans="1:14">
      <c r="A44" s="13" t="s">
        <v>164</v>
      </c>
      <c r="B44" s="19" t="s">
        <v>92</v>
      </c>
      <c r="C44" s="19" t="s">
        <v>93</v>
      </c>
      <c r="D44" s="19" t="s">
        <v>31</v>
      </c>
      <c r="E44" s="15" t="s">
        <v>165</v>
      </c>
      <c r="F44" s="16">
        <v>50.6</v>
      </c>
      <c r="G44" s="17">
        <f t="shared" si="0"/>
        <v>30.36</v>
      </c>
      <c r="H44" s="18" t="s">
        <v>166</v>
      </c>
      <c r="I44" s="28">
        <f t="shared" si="4"/>
        <v>29.36</v>
      </c>
      <c r="J44" s="28">
        <f t="shared" si="5"/>
        <v>59.72</v>
      </c>
      <c r="K44" s="31">
        <v>26</v>
      </c>
      <c r="L44" s="31"/>
      <c r="M44" s="31"/>
      <c r="N44" s="30"/>
    </row>
    <row r="45" customHeight="1" spans="1:14">
      <c r="A45" s="13" t="s">
        <v>167</v>
      </c>
      <c r="B45" s="19" t="s">
        <v>92</v>
      </c>
      <c r="C45" s="19" t="s">
        <v>93</v>
      </c>
      <c r="D45" s="19" t="s">
        <v>31</v>
      </c>
      <c r="E45" s="15" t="s">
        <v>168</v>
      </c>
      <c r="F45" s="16">
        <v>50.8</v>
      </c>
      <c r="G45" s="17">
        <f t="shared" si="0"/>
        <v>30.48</v>
      </c>
      <c r="H45" s="18" t="s">
        <v>169</v>
      </c>
      <c r="I45" s="28">
        <f t="shared" si="4"/>
        <v>28.88</v>
      </c>
      <c r="J45" s="28">
        <f t="shared" si="5"/>
        <v>59.36</v>
      </c>
      <c r="K45" s="31">
        <v>27</v>
      </c>
      <c r="L45" s="31"/>
      <c r="M45" s="31"/>
      <c r="N45" s="30"/>
    </row>
    <row r="46" customHeight="1" spans="1:14">
      <c r="A46" s="13" t="s">
        <v>170</v>
      </c>
      <c r="B46" s="19" t="s">
        <v>92</v>
      </c>
      <c r="C46" s="19" t="s">
        <v>93</v>
      </c>
      <c r="D46" s="19" t="s">
        <v>31</v>
      </c>
      <c r="E46" s="15" t="s">
        <v>171</v>
      </c>
      <c r="F46" s="16">
        <v>50.3</v>
      </c>
      <c r="G46" s="17">
        <f t="shared" si="0"/>
        <v>30.18</v>
      </c>
      <c r="H46" s="18" t="s">
        <v>172</v>
      </c>
      <c r="I46" s="28">
        <f t="shared" si="4"/>
        <v>26</v>
      </c>
      <c r="J46" s="28">
        <f t="shared" si="5"/>
        <v>56.18</v>
      </c>
      <c r="K46" s="31">
        <v>28</v>
      </c>
      <c r="L46" s="31"/>
      <c r="M46" s="31"/>
      <c r="N46" s="30"/>
    </row>
    <row r="47" customHeight="1" spans="1:14">
      <c r="A47" s="13" t="s">
        <v>173</v>
      </c>
      <c r="B47" s="19" t="s">
        <v>92</v>
      </c>
      <c r="C47" s="19" t="s">
        <v>93</v>
      </c>
      <c r="D47" s="19" t="s">
        <v>17</v>
      </c>
      <c r="E47" s="15" t="s">
        <v>174</v>
      </c>
      <c r="F47" s="16">
        <v>58.4</v>
      </c>
      <c r="G47" s="17">
        <f t="shared" si="0"/>
        <v>35.04</v>
      </c>
      <c r="H47" s="18" t="s">
        <v>26</v>
      </c>
      <c r="I47" s="28">
        <v>0</v>
      </c>
      <c r="J47" s="28">
        <v>0</v>
      </c>
      <c r="K47" s="28" t="s">
        <v>27</v>
      </c>
      <c r="L47" s="28"/>
      <c r="M47" s="31"/>
      <c r="N47" s="30"/>
    </row>
    <row r="48" customHeight="1" spans="1:14">
      <c r="A48" s="13" t="s">
        <v>175</v>
      </c>
      <c r="B48" s="19" t="s">
        <v>92</v>
      </c>
      <c r="C48" s="19" t="s">
        <v>93</v>
      </c>
      <c r="D48" s="19" t="s">
        <v>17</v>
      </c>
      <c r="E48" s="15" t="s">
        <v>176</v>
      </c>
      <c r="F48" s="16">
        <v>52</v>
      </c>
      <c r="G48" s="17">
        <f t="shared" si="0"/>
        <v>31.2</v>
      </c>
      <c r="H48" s="18" t="s">
        <v>26</v>
      </c>
      <c r="I48" s="28">
        <v>0</v>
      </c>
      <c r="J48" s="28">
        <v>0</v>
      </c>
      <c r="K48" s="28" t="s">
        <v>27</v>
      </c>
      <c r="L48" s="28"/>
      <c r="M48" s="31"/>
      <c r="N48" s="30"/>
    </row>
    <row r="49" customHeight="1" spans="1:14">
      <c r="A49" s="13" t="s">
        <v>177</v>
      </c>
      <c r="B49" s="19" t="s">
        <v>92</v>
      </c>
      <c r="C49" s="19" t="s">
        <v>93</v>
      </c>
      <c r="D49" s="19" t="s">
        <v>17</v>
      </c>
      <c r="E49" s="15" t="s">
        <v>178</v>
      </c>
      <c r="F49" s="16">
        <v>51.2</v>
      </c>
      <c r="G49" s="17">
        <f t="shared" si="0"/>
        <v>30.72</v>
      </c>
      <c r="H49" s="18" t="s">
        <v>26</v>
      </c>
      <c r="I49" s="28">
        <v>0</v>
      </c>
      <c r="J49" s="28">
        <v>0</v>
      </c>
      <c r="K49" s="28" t="s">
        <v>27</v>
      </c>
      <c r="L49" s="28"/>
      <c r="M49" s="31"/>
      <c r="N49" s="30"/>
    </row>
    <row r="50" customHeight="1" spans="1:14">
      <c r="A50" s="13" t="s">
        <v>179</v>
      </c>
      <c r="B50" s="19" t="s">
        <v>180</v>
      </c>
      <c r="C50" s="19" t="s">
        <v>181</v>
      </c>
      <c r="D50" s="19" t="s">
        <v>31</v>
      </c>
      <c r="E50" s="15" t="s">
        <v>182</v>
      </c>
      <c r="F50" s="16" t="s">
        <v>183</v>
      </c>
      <c r="G50" s="17">
        <f t="shared" si="0"/>
        <v>43.68</v>
      </c>
      <c r="H50" s="18" t="s">
        <v>184</v>
      </c>
      <c r="I50" s="28">
        <f t="shared" ref="I50:I87" si="6">H50*0.4</f>
        <v>29.56</v>
      </c>
      <c r="J50" s="28">
        <f t="shared" ref="J50:J87" si="7">I50+G50</f>
        <v>73.24</v>
      </c>
      <c r="K50" s="31">
        <v>1</v>
      </c>
      <c r="L50" s="18" t="s">
        <v>22</v>
      </c>
      <c r="M50" s="31"/>
      <c r="N50" s="30"/>
    </row>
    <row r="51" customHeight="1" spans="1:14">
      <c r="A51" s="13" t="s">
        <v>185</v>
      </c>
      <c r="B51" s="19" t="s">
        <v>180</v>
      </c>
      <c r="C51" s="19" t="s">
        <v>181</v>
      </c>
      <c r="D51" s="19" t="s">
        <v>31</v>
      </c>
      <c r="E51" s="15" t="s">
        <v>186</v>
      </c>
      <c r="F51" s="16" t="s">
        <v>187</v>
      </c>
      <c r="G51" s="17">
        <f t="shared" si="0"/>
        <v>34.2</v>
      </c>
      <c r="H51" s="18" t="s">
        <v>113</v>
      </c>
      <c r="I51" s="28">
        <f t="shared" si="6"/>
        <v>30.28</v>
      </c>
      <c r="J51" s="28">
        <f t="shared" si="7"/>
        <v>64.48</v>
      </c>
      <c r="K51" s="31">
        <v>2</v>
      </c>
      <c r="L51" s="31"/>
      <c r="M51" s="31"/>
      <c r="N51" s="30"/>
    </row>
    <row r="52" customHeight="1" spans="1:14">
      <c r="A52" s="13" t="s">
        <v>78</v>
      </c>
      <c r="B52" s="19" t="s">
        <v>188</v>
      </c>
      <c r="C52" s="19" t="s">
        <v>189</v>
      </c>
      <c r="D52" s="19" t="s">
        <v>31</v>
      </c>
      <c r="E52" s="15" t="s">
        <v>190</v>
      </c>
      <c r="F52" s="16">
        <v>72.8</v>
      </c>
      <c r="G52" s="17">
        <f t="shared" si="0"/>
        <v>43.68</v>
      </c>
      <c r="H52" s="18" t="s">
        <v>113</v>
      </c>
      <c r="I52" s="28">
        <f t="shared" si="6"/>
        <v>30.28</v>
      </c>
      <c r="J52" s="28">
        <f t="shared" si="7"/>
        <v>73.96</v>
      </c>
      <c r="K52" s="31">
        <v>1</v>
      </c>
      <c r="L52" s="18" t="s">
        <v>22</v>
      </c>
      <c r="M52" s="31"/>
      <c r="N52" s="30"/>
    </row>
    <row r="53" customHeight="1" spans="1:14">
      <c r="A53" s="13" t="s">
        <v>191</v>
      </c>
      <c r="B53" s="19" t="s">
        <v>188</v>
      </c>
      <c r="C53" s="19" t="s">
        <v>189</v>
      </c>
      <c r="D53" s="19" t="s">
        <v>31</v>
      </c>
      <c r="E53" s="15" t="s">
        <v>192</v>
      </c>
      <c r="F53" s="16">
        <v>65.7</v>
      </c>
      <c r="G53" s="17">
        <f t="shared" si="0"/>
        <v>39.42</v>
      </c>
      <c r="H53" s="18" t="s">
        <v>116</v>
      </c>
      <c r="I53" s="28">
        <f t="shared" si="6"/>
        <v>30.48</v>
      </c>
      <c r="J53" s="28">
        <f t="shared" si="7"/>
        <v>69.9</v>
      </c>
      <c r="K53" s="31">
        <v>2</v>
      </c>
      <c r="L53" s="18" t="s">
        <v>22</v>
      </c>
      <c r="M53" s="31"/>
      <c r="N53" s="30"/>
    </row>
    <row r="54" customHeight="1" spans="1:14">
      <c r="A54" s="13" t="s">
        <v>193</v>
      </c>
      <c r="B54" s="19" t="s">
        <v>188</v>
      </c>
      <c r="C54" s="19" t="s">
        <v>189</v>
      </c>
      <c r="D54" s="19" t="s">
        <v>31</v>
      </c>
      <c r="E54" s="15" t="s">
        <v>194</v>
      </c>
      <c r="F54" s="16">
        <v>64.9</v>
      </c>
      <c r="G54" s="17">
        <f t="shared" si="0"/>
        <v>38.94</v>
      </c>
      <c r="H54" s="18" t="s">
        <v>195</v>
      </c>
      <c r="I54" s="28">
        <f t="shared" si="6"/>
        <v>30.08</v>
      </c>
      <c r="J54" s="28">
        <f t="shared" si="7"/>
        <v>69.02</v>
      </c>
      <c r="K54" s="31">
        <v>3</v>
      </c>
      <c r="L54" s="18" t="s">
        <v>22</v>
      </c>
      <c r="M54" s="31"/>
      <c r="N54" s="30"/>
    </row>
    <row r="55" customHeight="1" spans="1:14">
      <c r="A55" s="13" t="s">
        <v>196</v>
      </c>
      <c r="B55" s="19" t="s">
        <v>188</v>
      </c>
      <c r="C55" s="19" t="s">
        <v>189</v>
      </c>
      <c r="D55" s="19" t="s">
        <v>31</v>
      </c>
      <c r="E55" s="15" t="s">
        <v>197</v>
      </c>
      <c r="F55" s="16">
        <v>65.6</v>
      </c>
      <c r="G55" s="17">
        <f t="shared" si="0"/>
        <v>39.36</v>
      </c>
      <c r="H55" s="18" t="s">
        <v>198</v>
      </c>
      <c r="I55" s="28">
        <f t="shared" si="6"/>
        <v>29.64</v>
      </c>
      <c r="J55" s="28">
        <f t="shared" si="7"/>
        <v>69</v>
      </c>
      <c r="K55" s="31">
        <v>4</v>
      </c>
      <c r="L55" s="18" t="s">
        <v>22</v>
      </c>
      <c r="M55" s="31"/>
      <c r="N55" s="30"/>
    </row>
    <row r="56" customHeight="1" spans="1:14">
      <c r="A56" s="13" t="s">
        <v>199</v>
      </c>
      <c r="B56" s="19" t="s">
        <v>188</v>
      </c>
      <c r="C56" s="19" t="s">
        <v>189</v>
      </c>
      <c r="D56" s="19" t="s">
        <v>31</v>
      </c>
      <c r="E56" s="15" t="s">
        <v>200</v>
      </c>
      <c r="F56" s="16">
        <v>65.2</v>
      </c>
      <c r="G56" s="17">
        <f t="shared" si="0"/>
        <v>39.12</v>
      </c>
      <c r="H56" s="18" t="s">
        <v>198</v>
      </c>
      <c r="I56" s="28">
        <f t="shared" si="6"/>
        <v>29.64</v>
      </c>
      <c r="J56" s="28">
        <f t="shared" si="7"/>
        <v>68.76</v>
      </c>
      <c r="K56" s="31">
        <v>5</v>
      </c>
      <c r="L56" s="18" t="s">
        <v>22</v>
      </c>
      <c r="M56" s="31"/>
      <c r="N56" s="30"/>
    </row>
    <row r="57" customHeight="1" spans="1:14">
      <c r="A57" s="13" t="s">
        <v>201</v>
      </c>
      <c r="B57" s="19" t="s">
        <v>188</v>
      </c>
      <c r="C57" s="19" t="s">
        <v>189</v>
      </c>
      <c r="D57" s="19" t="s">
        <v>31</v>
      </c>
      <c r="E57" s="15" t="s">
        <v>202</v>
      </c>
      <c r="F57" s="16">
        <v>65.1</v>
      </c>
      <c r="G57" s="17">
        <f t="shared" si="0"/>
        <v>39.06</v>
      </c>
      <c r="H57" s="18" t="s">
        <v>203</v>
      </c>
      <c r="I57" s="28">
        <f t="shared" si="6"/>
        <v>29.04</v>
      </c>
      <c r="J57" s="28">
        <f t="shared" si="7"/>
        <v>68.1</v>
      </c>
      <c r="K57" s="31">
        <v>6</v>
      </c>
      <c r="L57" s="31"/>
      <c r="M57" s="31"/>
      <c r="N57" s="30"/>
    </row>
    <row r="58" customHeight="1" spans="1:14">
      <c r="A58" s="13" t="s">
        <v>204</v>
      </c>
      <c r="B58" s="19" t="s">
        <v>188</v>
      </c>
      <c r="C58" s="19" t="s">
        <v>189</v>
      </c>
      <c r="D58" s="19" t="s">
        <v>31</v>
      </c>
      <c r="E58" s="15" t="s">
        <v>205</v>
      </c>
      <c r="F58" s="16">
        <v>63.5</v>
      </c>
      <c r="G58" s="17">
        <f t="shared" si="0"/>
        <v>38.1</v>
      </c>
      <c r="H58" s="18" t="s">
        <v>206</v>
      </c>
      <c r="I58" s="28">
        <f t="shared" si="6"/>
        <v>29.48</v>
      </c>
      <c r="J58" s="28">
        <f t="shared" si="7"/>
        <v>67.58</v>
      </c>
      <c r="K58" s="31">
        <v>7</v>
      </c>
      <c r="L58" s="31"/>
      <c r="M58" s="31"/>
      <c r="N58" s="30"/>
    </row>
    <row r="59" customHeight="1" spans="1:14">
      <c r="A59" s="13" t="s">
        <v>207</v>
      </c>
      <c r="B59" s="19" t="s">
        <v>188</v>
      </c>
      <c r="C59" s="19" t="s">
        <v>189</v>
      </c>
      <c r="D59" s="19" t="s">
        <v>31</v>
      </c>
      <c r="E59" s="15" t="s">
        <v>208</v>
      </c>
      <c r="F59" s="16">
        <v>63.1</v>
      </c>
      <c r="G59" s="17">
        <f t="shared" si="0"/>
        <v>37.86</v>
      </c>
      <c r="H59" s="18" t="s">
        <v>209</v>
      </c>
      <c r="I59" s="28">
        <f t="shared" si="6"/>
        <v>29.52</v>
      </c>
      <c r="J59" s="28">
        <f t="shared" si="7"/>
        <v>67.38</v>
      </c>
      <c r="K59" s="31">
        <v>8</v>
      </c>
      <c r="L59" s="31"/>
      <c r="M59" s="31"/>
      <c r="N59" s="30"/>
    </row>
    <row r="60" customHeight="1" spans="1:14">
      <c r="A60" s="13" t="s">
        <v>187</v>
      </c>
      <c r="B60" s="19" t="s">
        <v>188</v>
      </c>
      <c r="C60" s="19" t="s">
        <v>189</v>
      </c>
      <c r="D60" s="19" t="s">
        <v>31</v>
      </c>
      <c r="E60" s="15" t="s">
        <v>210</v>
      </c>
      <c r="F60" s="16">
        <v>61.7</v>
      </c>
      <c r="G60" s="17">
        <f t="shared" si="0"/>
        <v>37.02</v>
      </c>
      <c r="H60" s="18" t="s">
        <v>211</v>
      </c>
      <c r="I60" s="28">
        <f t="shared" si="6"/>
        <v>29.4</v>
      </c>
      <c r="J60" s="28">
        <f t="shared" si="7"/>
        <v>66.42</v>
      </c>
      <c r="K60" s="31">
        <v>9</v>
      </c>
      <c r="L60" s="31"/>
      <c r="M60" s="31"/>
      <c r="N60" s="30"/>
    </row>
    <row r="61" customHeight="1" spans="1:14">
      <c r="A61" s="13" t="s">
        <v>212</v>
      </c>
      <c r="B61" s="19" t="s">
        <v>188</v>
      </c>
      <c r="C61" s="19" t="s">
        <v>189</v>
      </c>
      <c r="D61" s="19" t="s">
        <v>31</v>
      </c>
      <c r="E61" s="15" t="s">
        <v>213</v>
      </c>
      <c r="F61" s="16">
        <v>61.8</v>
      </c>
      <c r="G61" s="17">
        <f t="shared" si="0"/>
        <v>37.08</v>
      </c>
      <c r="H61" s="18" t="s">
        <v>214</v>
      </c>
      <c r="I61" s="28">
        <f t="shared" si="6"/>
        <v>28.28</v>
      </c>
      <c r="J61" s="28">
        <f t="shared" si="7"/>
        <v>65.36</v>
      </c>
      <c r="K61" s="31">
        <v>10</v>
      </c>
      <c r="L61" s="31"/>
      <c r="M61" s="31"/>
      <c r="N61" s="30"/>
    </row>
    <row r="62" customHeight="1" spans="1:14">
      <c r="A62" s="13" t="s">
        <v>215</v>
      </c>
      <c r="B62" s="19" t="s">
        <v>216</v>
      </c>
      <c r="C62" s="19" t="s">
        <v>217</v>
      </c>
      <c r="D62" s="19" t="s">
        <v>31</v>
      </c>
      <c r="E62" s="15" t="s">
        <v>218</v>
      </c>
      <c r="F62" s="16">
        <v>81.1</v>
      </c>
      <c r="G62" s="17">
        <f t="shared" si="0"/>
        <v>48.66</v>
      </c>
      <c r="H62" s="18" t="s">
        <v>219</v>
      </c>
      <c r="I62" s="28">
        <f t="shared" si="6"/>
        <v>31.08</v>
      </c>
      <c r="J62" s="28">
        <f t="shared" si="7"/>
        <v>79.74</v>
      </c>
      <c r="K62" s="31">
        <v>1</v>
      </c>
      <c r="L62" s="18" t="s">
        <v>22</v>
      </c>
      <c r="M62" s="31"/>
      <c r="N62" s="30"/>
    </row>
    <row r="63" customHeight="1" spans="1:14">
      <c r="A63" s="13" t="s">
        <v>220</v>
      </c>
      <c r="B63" s="19" t="s">
        <v>216</v>
      </c>
      <c r="C63" s="19" t="s">
        <v>217</v>
      </c>
      <c r="D63" s="19" t="s">
        <v>31</v>
      </c>
      <c r="E63" s="15" t="s">
        <v>221</v>
      </c>
      <c r="F63" s="16">
        <v>77</v>
      </c>
      <c r="G63" s="17">
        <f t="shared" si="0"/>
        <v>46.2</v>
      </c>
      <c r="H63" s="18" t="s">
        <v>222</v>
      </c>
      <c r="I63" s="28">
        <f t="shared" si="6"/>
        <v>32.52</v>
      </c>
      <c r="J63" s="28">
        <f t="shared" si="7"/>
        <v>78.72</v>
      </c>
      <c r="K63" s="31">
        <v>2</v>
      </c>
      <c r="L63" s="18" t="s">
        <v>22</v>
      </c>
      <c r="M63" s="31"/>
      <c r="N63" s="30"/>
    </row>
    <row r="64" customHeight="1" spans="1:14">
      <c r="A64" s="13" t="s">
        <v>223</v>
      </c>
      <c r="B64" s="19" t="s">
        <v>216</v>
      </c>
      <c r="C64" s="19" t="s">
        <v>217</v>
      </c>
      <c r="D64" s="19" t="s">
        <v>17</v>
      </c>
      <c r="E64" s="15" t="s">
        <v>224</v>
      </c>
      <c r="F64" s="16">
        <v>78</v>
      </c>
      <c r="G64" s="17">
        <f t="shared" si="0"/>
        <v>46.8</v>
      </c>
      <c r="H64" s="18" t="s">
        <v>225</v>
      </c>
      <c r="I64" s="28">
        <f t="shared" si="6"/>
        <v>31.4</v>
      </c>
      <c r="J64" s="28">
        <f t="shared" si="7"/>
        <v>78.2</v>
      </c>
      <c r="K64" s="31">
        <v>3</v>
      </c>
      <c r="L64" s="18" t="s">
        <v>22</v>
      </c>
      <c r="M64" s="31"/>
      <c r="N64" s="30"/>
    </row>
    <row r="65" customHeight="1" spans="1:14">
      <c r="A65" s="13" t="s">
        <v>73</v>
      </c>
      <c r="B65" s="19" t="s">
        <v>216</v>
      </c>
      <c r="C65" s="19" t="s">
        <v>217</v>
      </c>
      <c r="D65" s="19" t="s">
        <v>31</v>
      </c>
      <c r="E65" s="15" t="s">
        <v>226</v>
      </c>
      <c r="F65" s="16">
        <v>76.6</v>
      </c>
      <c r="G65" s="17">
        <f t="shared" si="0"/>
        <v>45.96</v>
      </c>
      <c r="H65" s="18" t="s">
        <v>227</v>
      </c>
      <c r="I65" s="28">
        <f t="shared" si="6"/>
        <v>32.24</v>
      </c>
      <c r="J65" s="28">
        <f t="shared" si="7"/>
        <v>78.2</v>
      </c>
      <c r="K65" s="31">
        <v>4</v>
      </c>
      <c r="L65" s="18" t="s">
        <v>22</v>
      </c>
      <c r="M65" s="31"/>
      <c r="N65" s="30"/>
    </row>
    <row r="66" customHeight="1" spans="1:14">
      <c r="A66" s="13" t="s">
        <v>228</v>
      </c>
      <c r="B66" s="19" t="s">
        <v>216</v>
      </c>
      <c r="C66" s="19" t="s">
        <v>217</v>
      </c>
      <c r="D66" s="19" t="s">
        <v>31</v>
      </c>
      <c r="E66" s="15" t="s">
        <v>229</v>
      </c>
      <c r="F66" s="16">
        <v>74.2</v>
      </c>
      <c r="G66" s="17">
        <f t="shared" si="0"/>
        <v>44.52</v>
      </c>
      <c r="H66" s="18" t="s">
        <v>230</v>
      </c>
      <c r="I66" s="28">
        <f t="shared" si="6"/>
        <v>33.2</v>
      </c>
      <c r="J66" s="28">
        <f t="shared" si="7"/>
        <v>77.72</v>
      </c>
      <c r="K66" s="31">
        <v>5</v>
      </c>
      <c r="L66" s="18" t="s">
        <v>22</v>
      </c>
      <c r="M66" s="31"/>
      <c r="N66" s="30"/>
    </row>
    <row r="67" customHeight="1" spans="1:14">
      <c r="A67" s="13" t="s">
        <v>231</v>
      </c>
      <c r="B67" s="19" t="s">
        <v>216</v>
      </c>
      <c r="C67" s="19" t="s">
        <v>217</v>
      </c>
      <c r="D67" s="19" t="s">
        <v>31</v>
      </c>
      <c r="E67" s="15" t="s">
        <v>232</v>
      </c>
      <c r="F67" s="16">
        <v>74.2</v>
      </c>
      <c r="G67" s="17">
        <f t="shared" si="0"/>
        <v>44.52</v>
      </c>
      <c r="H67" s="18" t="s">
        <v>233</v>
      </c>
      <c r="I67" s="28">
        <f t="shared" si="6"/>
        <v>33.12</v>
      </c>
      <c r="J67" s="28">
        <f t="shared" si="7"/>
        <v>77.64</v>
      </c>
      <c r="K67" s="31">
        <v>6</v>
      </c>
      <c r="L67" s="18" t="s">
        <v>22</v>
      </c>
      <c r="M67" s="31"/>
      <c r="N67" s="30"/>
    </row>
    <row r="68" customHeight="1" spans="1:14">
      <c r="A68" s="13" t="s">
        <v>172</v>
      </c>
      <c r="B68" s="19" t="s">
        <v>216</v>
      </c>
      <c r="C68" s="19" t="s">
        <v>217</v>
      </c>
      <c r="D68" s="19" t="s">
        <v>31</v>
      </c>
      <c r="E68" s="15" t="s">
        <v>234</v>
      </c>
      <c r="F68" s="16">
        <v>74.6</v>
      </c>
      <c r="G68" s="17">
        <f t="shared" ref="G68:G97" si="8">F68*0.6</f>
        <v>44.76</v>
      </c>
      <c r="H68" s="18" t="s">
        <v>235</v>
      </c>
      <c r="I68" s="28">
        <f t="shared" si="6"/>
        <v>32.84</v>
      </c>
      <c r="J68" s="28">
        <f t="shared" si="7"/>
        <v>77.6</v>
      </c>
      <c r="K68" s="31">
        <v>7</v>
      </c>
      <c r="L68" s="18" t="s">
        <v>22</v>
      </c>
      <c r="M68" s="31"/>
      <c r="N68" s="30"/>
    </row>
    <row r="69" customHeight="1" spans="1:14">
      <c r="A69" s="13" t="s">
        <v>236</v>
      </c>
      <c r="B69" s="19" t="s">
        <v>216</v>
      </c>
      <c r="C69" s="19" t="s">
        <v>217</v>
      </c>
      <c r="D69" s="19" t="s">
        <v>17</v>
      </c>
      <c r="E69" s="15" t="s">
        <v>237</v>
      </c>
      <c r="F69" s="16">
        <v>74.2</v>
      </c>
      <c r="G69" s="17">
        <f t="shared" si="8"/>
        <v>44.52</v>
      </c>
      <c r="H69" s="18" t="s">
        <v>238</v>
      </c>
      <c r="I69" s="28">
        <f t="shared" si="6"/>
        <v>33.04</v>
      </c>
      <c r="J69" s="28">
        <f t="shared" si="7"/>
        <v>77.56</v>
      </c>
      <c r="K69" s="31">
        <v>8</v>
      </c>
      <c r="L69" s="18" t="s">
        <v>22</v>
      </c>
      <c r="M69" s="31"/>
      <c r="N69" s="30"/>
    </row>
    <row r="70" customHeight="1" spans="1:14">
      <c r="A70" s="13" t="s">
        <v>239</v>
      </c>
      <c r="B70" s="19" t="s">
        <v>216</v>
      </c>
      <c r="C70" s="19" t="s">
        <v>217</v>
      </c>
      <c r="D70" s="19" t="s">
        <v>17</v>
      </c>
      <c r="E70" s="15" t="s">
        <v>240</v>
      </c>
      <c r="F70" s="16">
        <v>74.4</v>
      </c>
      <c r="G70" s="17">
        <f t="shared" si="8"/>
        <v>44.64</v>
      </c>
      <c r="H70" s="18" t="s">
        <v>241</v>
      </c>
      <c r="I70" s="28">
        <f t="shared" si="6"/>
        <v>32.6</v>
      </c>
      <c r="J70" s="28">
        <f t="shared" si="7"/>
        <v>77.24</v>
      </c>
      <c r="K70" s="31">
        <v>9</v>
      </c>
      <c r="L70" s="18" t="s">
        <v>22</v>
      </c>
      <c r="M70" s="31"/>
      <c r="N70" s="30"/>
    </row>
    <row r="71" customHeight="1" spans="1:14">
      <c r="A71" s="13" t="s">
        <v>242</v>
      </c>
      <c r="B71" s="19" t="s">
        <v>216</v>
      </c>
      <c r="C71" s="19" t="s">
        <v>217</v>
      </c>
      <c r="D71" s="19" t="s">
        <v>17</v>
      </c>
      <c r="E71" s="15" t="s">
        <v>243</v>
      </c>
      <c r="F71" s="16">
        <v>79.8</v>
      </c>
      <c r="G71" s="17">
        <f t="shared" si="8"/>
        <v>47.88</v>
      </c>
      <c r="H71" s="18" t="s">
        <v>136</v>
      </c>
      <c r="I71" s="28">
        <f t="shared" si="6"/>
        <v>29.32</v>
      </c>
      <c r="J71" s="28">
        <f t="shared" si="7"/>
        <v>77.2</v>
      </c>
      <c r="K71" s="31">
        <v>10</v>
      </c>
      <c r="L71" s="18" t="s">
        <v>22</v>
      </c>
      <c r="M71" s="31"/>
      <c r="N71" s="30"/>
    </row>
    <row r="72" customHeight="1" spans="1:14">
      <c r="A72" s="13" t="s">
        <v>244</v>
      </c>
      <c r="B72" s="19" t="s">
        <v>216</v>
      </c>
      <c r="C72" s="19" t="s">
        <v>217</v>
      </c>
      <c r="D72" s="19" t="s">
        <v>17</v>
      </c>
      <c r="E72" s="15" t="s">
        <v>245</v>
      </c>
      <c r="F72" s="16">
        <v>77</v>
      </c>
      <c r="G72" s="17">
        <f t="shared" si="8"/>
        <v>46.2</v>
      </c>
      <c r="H72" s="18" t="s">
        <v>101</v>
      </c>
      <c r="I72" s="28">
        <f t="shared" si="6"/>
        <v>31</v>
      </c>
      <c r="J72" s="28">
        <f t="shared" si="7"/>
        <v>77.2</v>
      </c>
      <c r="K72" s="31">
        <v>11</v>
      </c>
      <c r="L72" s="18" t="s">
        <v>22</v>
      </c>
      <c r="M72" s="31"/>
      <c r="N72" s="30"/>
    </row>
    <row r="73" customHeight="1" spans="1:14">
      <c r="A73" s="13" t="s">
        <v>246</v>
      </c>
      <c r="B73" s="19" t="s">
        <v>216</v>
      </c>
      <c r="C73" s="19" t="s">
        <v>217</v>
      </c>
      <c r="D73" s="19" t="s">
        <v>31</v>
      </c>
      <c r="E73" s="15" t="s">
        <v>247</v>
      </c>
      <c r="F73" s="16">
        <v>74.8</v>
      </c>
      <c r="G73" s="17">
        <f t="shared" si="8"/>
        <v>44.88</v>
      </c>
      <c r="H73" s="18" t="s">
        <v>49</v>
      </c>
      <c r="I73" s="28">
        <f t="shared" si="6"/>
        <v>32.04</v>
      </c>
      <c r="J73" s="28">
        <f t="shared" si="7"/>
        <v>76.92</v>
      </c>
      <c r="K73" s="31">
        <v>12</v>
      </c>
      <c r="L73" s="18" t="s">
        <v>22</v>
      </c>
      <c r="M73" s="31"/>
      <c r="N73" s="30"/>
    </row>
    <row r="74" customHeight="1" spans="1:14">
      <c r="A74" s="13" t="s">
        <v>248</v>
      </c>
      <c r="B74" s="19" t="s">
        <v>216</v>
      </c>
      <c r="C74" s="19" t="s">
        <v>217</v>
      </c>
      <c r="D74" s="19" t="s">
        <v>17</v>
      </c>
      <c r="E74" s="15" t="s">
        <v>249</v>
      </c>
      <c r="F74" s="16">
        <v>76</v>
      </c>
      <c r="G74" s="17">
        <f t="shared" si="8"/>
        <v>45.6</v>
      </c>
      <c r="H74" s="18" t="s">
        <v>20</v>
      </c>
      <c r="I74" s="28">
        <f t="shared" si="6"/>
        <v>31.28</v>
      </c>
      <c r="J74" s="28">
        <f t="shared" si="7"/>
        <v>76.88</v>
      </c>
      <c r="K74" s="31">
        <v>13</v>
      </c>
      <c r="L74" s="18" t="s">
        <v>22</v>
      </c>
      <c r="M74" s="31"/>
      <c r="N74" s="30"/>
    </row>
    <row r="75" customHeight="1" spans="1:14">
      <c r="A75" s="13" t="s">
        <v>250</v>
      </c>
      <c r="B75" s="19" t="s">
        <v>216</v>
      </c>
      <c r="C75" s="19" t="s">
        <v>217</v>
      </c>
      <c r="D75" s="19" t="s">
        <v>17</v>
      </c>
      <c r="E75" s="15" t="s">
        <v>251</v>
      </c>
      <c r="F75" s="16">
        <v>75.6</v>
      </c>
      <c r="G75" s="17">
        <f t="shared" si="8"/>
        <v>45.36</v>
      </c>
      <c r="H75" s="18" t="s">
        <v>252</v>
      </c>
      <c r="I75" s="28">
        <f t="shared" si="6"/>
        <v>31.16</v>
      </c>
      <c r="J75" s="28">
        <f t="shared" si="7"/>
        <v>76.52</v>
      </c>
      <c r="K75" s="31">
        <v>14</v>
      </c>
      <c r="L75" s="18" t="s">
        <v>22</v>
      </c>
      <c r="M75" s="31"/>
      <c r="N75" s="30"/>
    </row>
    <row r="76" customHeight="1" spans="1:14">
      <c r="A76" s="13" t="s">
        <v>253</v>
      </c>
      <c r="B76" s="19" t="s">
        <v>216</v>
      </c>
      <c r="C76" s="19" t="s">
        <v>217</v>
      </c>
      <c r="D76" s="19" t="s">
        <v>31</v>
      </c>
      <c r="E76" s="15" t="s">
        <v>254</v>
      </c>
      <c r="F76" s="16">
        <v>76.2</v>
      </c>
      <c r="G76" s="17">
        <f t="shared" si="8"/>
        <v>45.72</v>
      </c>
      <c r="H76" s="18" t="s">
        <v>68</v>
      </c>
      <c r="I76" s="28">
        <f t="shared" si="6"/>
        <v>30.68</v>
      </c>
      <c r="J76" s="28">
        <f t="shared" si="7"/>
        <v>76.4</v>
      </c>
      <c r="K76" s="31">
        <v>15</v>
      </c>
      <c r="L76" s="18" t="s">
        <v>22</v>
      </c>
      <c r="M76" s="31"/>
      <c r="N76" s="30"/>
    </row>
    <row r="77" customHeight="1" spans="1:14">
      <c r="A77" s="13" t="s">
        <v>255</v>
      </c>
      <c r="B77" s="19" t="s">
        <v>216</v>
      </c>
      <c r="C77" s="19" t="s">
        <v>217</v>
      </c>
      <c r="D77" s="19" t="s">
        <v>31</v>
      </c>
      <c r="E77" s="15" t="s">
        <v>256</v>
      </c>
      <c r="F77" s="16">
        <v>73.8</v>
      </c>
      <c r="G77" s="17">
        <f t="shared" si="8"/>
        <v>44.28</v>
      </c>
      <c r="H77" s="18" t="s">
        <v>257</v>
      </c>
      <c r="I77" s="28">
        <f t="shared" si="6"/>
        <v>31.52</v>
      </c>
      <c r="J77" s="28">
        <f t="shared" si="7"/>
        <v>75.8</v>
      </c>
      <c r="K77" s="31">
        <v>16</v>
      </c>
      <c r="L77" s="18" t="s">
        <v>22</v>
      </c>
      <c r="M77" s="31"/>
      <c r="N77" s="30"/>
    </row>
    <row r="78" customHeight="1" spans="1:14">
      <c r="A78" s="13" t="s">
        <v>161</v>
      </c>
      <c r="B78" s="19" t="s">
        <v>216</v>
      </c>
      <c r="C78" s="19" t="s">
        <v>217</v>
      </c>
      <c r="D78" s="19" t="s">
        <v>17</v>
      </c>
      <c r="E78" s="15" t="s">
        <v>258</v>
      </c>
      <c r="F78" s="16">
        <v>76.8</v>
      </c>
      <c r="G78" s="17">
        <f t="shared" si="8"/>
        <v>46.08</v>
      </c>
      <c r="H78" s="18" t="s">
        <v>211</v>
      </c>
      <c r="I78" s="28">
        <f t="shared" si="6"/>
        <v>29.4</v>
      </c>
      <c r="J78" s="28">
        <f t="shared" si="7"/>
        <v>75.48</v>
      </c>
      <c r="K78" s="31">
        <v>17</v>
      </c>
      <c r="L78" s="31"/>
      <c r="M78" s="31"/>
      <c r="N78" s="30"/>
    </row>
    <row r="79" customHeight="1" spans="1:14">
      <c r="A79" s="13" t="s">
        <v>38</v>
      </c>
      <c r="B79" s="19" t="s">
        <v>216</v>
      </c>
      <c r="C79" s="19" t="s">
        <v>217</v>
      </c>
      <c r="D79" s="19" t="s">
        <v>31</v>
      </c>
      <c r="E79" s="15" t="s">
        <v>259</v>
      </c>
      <c r="F79" s="16">
        <v>72.2</v>
      </c>
      <c r="G79" s="17">
        <f t="shared" si="8"/>
        <v>43.32</v>
      </c>
      <c r="H79" s="18" t="s">
        <v>260</v>
      </c>
      <c r="I79" s="28">
        <f t="shared" si="6"/>
        <v>31.96</v>
      </c>
      <c r="J79" s="28">
        <f t="shared" si="7"/>
        <v>75.28</v>
      </c>
      <c r="K79" s="31">
        <v>18</v>
      </c>
      <c r="L79" s="31"/>
      <c r="M79" s="31"/>
      <c r="N79" s="30"/>
    </row>
    <row r="80" customHeight="1" spans="1:14">
      <c r="A80" s="13" t="s">
        <v>126</v>
      </c>
      <c r="B80" s="19" t="s">
        <v>216</v>
      </c>
      <c r="C80" s="19" t="s">
        <v>217</v>
      </c>
      <c r="D80" s="19" t="s">
        <v>31</v>
      </c>
      <c r="E80" s="15" t="s">
        <v>261</v>
      </c>
      <c r="F80" s="16">
        <v>73.3</v>
      </c>
      <c r="G80" s="17">
        <f t="shared" si="8"/>
        <v>43.98</v>
      </c>
      <c r="H80" s="18" t="s">
        <v>155</v>
      </c>
      <c r="I80" s="28">
        <f t="shared" si="6"/>
        <v>31.2</v>
      </c>
      <c r="J80" s="28">
        <f t="shared" si="7"/>
        <v>75.18</v>
      </c>
      <c r="K80" s="31">
        <v>19</v>
      </c>
      <c r="L80" s="31"/>
      <c r="M80" s="31"/>
      <c r="N80" s="30"/>
    </row>
    <row r="81" customHeight="1" spans="1:14">
      <c r="A81" s="13" t="s">
        <v>155</v>
      </c>
      <c r="B81" s="19" t="s">
        <v>216</v>
      </c>
      <c r="C81" s="19" t="s">
        <v>217</v>
      </c>
      <c r="D81" s="19" t="s">
        <v>31</v>
      </c>
      <c r="E81" s="15" t="s">
        <v>262</v>
      </c>
      <c r="F81" s="16">
        <v>73.8</v>
      </c>
      <c r="G81" s="17">
        <f t="shared" si="8"/>
        <v>44.28</v>
      </c>
      <c r="H81" s="18" t="s">
        <v>263</v>
      </c>
      <c r="I81" s="28">
        <f t="shared" si="6"/>
        <v>30.84</v>
      </c>
      <c r="J81" s="28">
        <f t="shared" si="7"/>
        <v>75.12</v>
      </c>
      <c r="K81" s="31">
        <v>20</v>
      </c>
      <c r="L81" s="31"/>
      <c r="M81" s="31"/>
      <c r="N81" s="30"/>
    </row>
    <row r="82" customHeight="1" spans="1:14">
      <c r="A82" s="13" t="s">
        <v>264</v>
      </c>
      <c r="B82" s="19" t="s">
        <v>216</v>
      </c>
      <c r="C82" s="19" t="s">
        <v>217</v>
      </c>
      <c r="D82" s="19" t="s">
        <v>31</v>
      </c>
      <c r="E82" s="15" t="s">
        <v>265</v>
      </c>
      <c r="F82" s="16">
        <v>73.8</v>
      </c>
      <c r="G82" s="17">
        <f t="shared" si="8"/>
        <v>44.28</v>
      </c>
      <c r="H82" s="18" t="s">
        <v>45</v>
      </c>
      <c r="I82" s="28">
        <f t="shared" si="6"/>
        <v>30.52</v>
      </c>
      <c r="J82" s="28">
        <f t="shared" si="7"/>
        <v>74.8</v>
      </c>
      <c r="K82" s="31">
        <v>21</v>
      </c>
      <c r="L82" s="31"/>
      <c r="M82" s="31"/>
      <c r="N82" s="30"/>
    </row>
    <row r="83" customHeight="1" spans="1:14">
      <c r="A83" s="13" t="s">
        <v>79</v>
      </c>
      <c r="B83" s="19" t="s">
        <v>216</v>
      </c>
      <c r="C83" s="19" t="s">
        <v>217</v>
      </c>
      <c r="D83" s="19" t="s">
        <v>31</v>
      </c>
      <c r="E83" s="15" t="s">
        <v>266</v>
      </c>
      <c r="F83" s="16">
        <v>71.8</v>
      </c>
      <c r="G83" s="17">
        <f t="shared" si="8"/>
        <v>43.08</v>
      </c>
      <c r="H83" s="18" t="s">
        <v>267</v>
      </c>
      <c r="I83" s="28">
        <f t="shared" si="6"/>
        <v>31.32</v>
      </c>
      <c r="J83" s="28">
        <f t="shared" si="7"/>
        <v>74.4</v>
      </c>
      <c r="K83" s="31">
        <v>22</v>
      </c>
      <c r="L83" s="31"/>
      <c r="M83" s="31"/>
      <c r="N83" s="30"/>
    </row>
    <row r="84" customHeight="1" spans="1:14">
      <c r="A84" s="13" t="s">
        <v>268</v>
      </c>
      <c r="B84" s="19" t="s">
        <v>216</v>
      </c>
      <c r="C84" s="19" t="s">
        <v>217</v>
      </c>
      <c r="D84" s="19" t="s">
        <v>31</v>
      </c>
      <c r="E84" s="15" t="s">
        <v>269</v>
      </c>
      <c r="F84" s="16">
        <v>72.6</v>
      </c>
      <c r="G84" s="17">
        <f t="shared" si="8"/>
        <v>43.56</v>
      </c>
      <c r="H84" s="18" t="s">
        <v>145</v>
      </c>
      <c r="I84" s="28">
        <f t="shared" si="6"/>
        <v>30.76</v>
      </c>
      <c r="J84" s="28">
        <f t="shared" si="7"/>
        <v>74.32</v>
      </c>
      <c r="K84" s="31">
        <v>23</v>
      </c>
      <c r="L84" s="31"/>
      <c r="M84" s="31"/>
      <c r="N84" s="30"/>
    </row>
    <row r="85" customHeight="1" spans="1:14">
      <c r="A85" s="13" t="s">
        <v>270</v>
      </c>
      <c r="B85" s="19" t="s">
        <v>216</v>
      </c>
      <c r="C85" s="19" t="s">
        <v>217</v>
      </c>
      <c r="D85" s="19" t="s">
        <v>31</v>
      </c>
      <c r="E85" s="15" t="s">
        <v>271</v>
      </c>
      <c r="F85" s="16">
        <v>72</v>
      </c>
      <c r="G85" s="17">
        <f t="shared" si="8"/>
        <v>43.2</v>
      </c>
      <c r="H85" s="18" t="s">
        <v>101</v>
      </c>
      <c r="I85" s="28">
        <f t="shared" si="6"/>
        <v>31</v>
      </c>
      <c r="J85" s="28">
        <f t="shared" si="7"/>
        <v>74.2</v>
      </c>
      <c r="K85" s="31">
        <v>24</v>
      </c>
      <c r="L85" s="31"/>
      <c r="M85" s="31"/>
      <c r="N85" s="30"/>
    </row>
    <row r="86" customHeight="1" spans="1:14">
      <c r="A86" s="13" t="s">
        <v>230</v>
      </c>
      <c r="B86" s="19" t="s">
        <v>216</v>
      </c>
      <c r="C86" s="19" t="s">
        <v>217</v>
      </c>
      <c r="D86" s="19" t="s">
        <v>31</v>
      </c>
      <c r="E86" s="15" t="s">
        <v>272</v>
      </c>
      <c r="F86" s="16">
        <v>73.2</v>
      </c>
      <c r="G86" s="17">
        <f t="shared" si="8"/>
        <v>43.92</v>
      </c>
      <c r="H86" s="18" t="s">
        <v>158</v>
      </c>
      <c r="I86" s="28">
        <f t="shared" si="6"/>
        <v>30.16</v>
      </c>
      <c r="J86" s="28">
        <f t="shared" si="7"/>
        <v>74.08</v>
      </c>
      <c r="K86" s="31">
        <v>25</v>
      </c>
      <c r="L86" s="31"/>
      <c r="M86" s="31"/>
      <c r="N86" s="30"/>
    </row>
    <row r="87" customHeight="1" spans="1:14">
      <c r="A87" s="13" t="s">
        <v>273</v>
      </c>
      <c r="B87" s="19" t="s">
        <v>216</v>
      </c>
      <c r="C87" s="19" t="s">
        <v>217</v>
      </c>
      <c r="D87" s="19" t="s">
        <v>17</v>
      </c>
      <c r="E87" s="15" t="s">
        <v>274</v>
      </c>
      <c r="F87" s="16">
        <v>72</v>
      </c>
      <c r="G87" s="17">
        <f t="shared" si="8"/>
        <v>43.2</v>
      </c>
      <c r="H87" s="18" t="s">
        <v>158</v>
      </c>
      <c r="I87" s="28">
        <f t="shared" si="6"/>
        <v>30.16</v>
      </c>
      <c r="J87" s="28">
        <f t="shared" si="7"/>
        <v>73.36</v>
      </c>
      <c r="K87" s="31">
        <v>26</v>
      </c>
      <c r="L87" s="31"/>
      <c r="M87" s="31"/>
      <c r="N87" s="30"/>
    </row>
    <row r="88" customHeight="1" spans="1:14">
      <c r="A88" s="13" t="s">
        <v>275</v>
      </c>
      <c r="B88" s="19" t="s">
        <v>216</v>
      </c>
      <c r="C88" s="19" t="s">
        <v>217</v>
      </c>
      <c r="D88" s="19" t="s">
        <v>31</v>
      </c>
      <c r="E88" s="15" t="s">
        <v>276</v>
      </c>
      <c r="F88" s="16">
        <v>81.4</v>
      </c>
      <c r="G88" s="17">
        <f t="shared" si="8"/>
        <v>48.84</v>
      </c>
      <c r="H88" s="18" t="s">
        <v>26</v>
      </c>
      <c r="I88" s="28">
        <v>0</v>
      </c>
      <c r="J88" s="28">
        <v>0</v>
      </c>
      <c r="K88" s="28" t="s">
        <v>27</v>
      </c>
      <c r="L88" s="28"/>
      <c r="M88" s="31"/>
      <c r="N88" s="30"/>
    </row>
    <row r="89" customHeight="1" spans="1:14">
      <c r="A89" s="13" t="s">
        <v>277</v>
      </c>
      <c r="B89" s="19" t="s">
        <v>216</v>
      </c>
      <c r="C89" s="19" t="s">
        <v>217</v>
      </c>
      <c r="D89" s="19" t="s">
        <v>31</v>
      </c>
      <c r="E89" s="15" t="s">
        <v>278</v>
      </c>
      <c r="F89" s="16">
        <v>78.5</v>
      </c>
      <c r="G89" s="17">
        <f t="shared" si="8"/>
        <v>47.1</v>
      </c>
      <c r="H89" s="18" t="s">
        <v>26</v>
      </c>
      <c r="I89" s="28">
        <v>0</v>
      </c>
      <c r="J89" s="28">
        <v>0</v>
      </c>
      <c r="K89" s="28" t="s">
        <v>27</v>
      </c>
      <c r="L89" s="28"/>
      <c r="M89" s="31"/>
      <c r="N89" s="30"/>
    </row>
    <row r="90" customHeight="1" spans="1:14">
      <c r="A90" s="13" t="s">
        <v>279</v>
      </c>
      <c r="B90" s="19" t="s">
        <v>216</v>
      </c>
      <c r="C90" s="19" t="s">
        <v>217</v>
      </c>
      <c r="D90" s="19" t="s">
        <v>31</v>
      </c>
      <c r="E90" s="15" t="s">
        <v>280</v>
      </c>
      <c r="F90" s="16">
        <v>75.2</v>
      </c>
      <c r="G90" s="17">
        <f t="shared" si="8"/>
        <v>45.12</v>
      </c>
      <c r="H90" s="18" t="s">
        <v>26</v>
      </c>
      <c r="I90" s="28">
        <v>0</v>
      </c>
      <c r="J90" s="28">
        <v>0</v>
      </c>
      <c r="K90" s="28" t="s">
        <v>27</v>
      </c>
      <c r="L90" s="28"/>
      <c r="M90" s="31"/>
      <c r="N90" s="30"/>
    </row>
    <row r="91" customHeight="1" spans="1:14">
      <c r="A91" s="13" t="s">
        <v>281</v>
      </c>
      <c r="B91" s="19" t="s">
        <v>216</v>
      </c>
      <c r="C91" s="19" t="s">
        <v>217</v>
      </c>
      <c r="D91" s="19" t="s">
        <v>17</v>
      </c>
      <c r="E91" s="15" t="s">
        <v>282</v>
      </c>
      <c r="F91" s="16">
        <v>73.8</v>
      </c>
      <c r="G91" s="17">
        <f t="shared" si="8"/>
        <v>44.28</v>
      </c>
      <c r="H91" s="18" t="s">
        <v>26</v>
      </c>
      <c r="I91" s="28">
        <v>0</v>
      </c>
      <c r="J91" s="28">
        <v>0</v>
      </c>
      <c r="K91" s="28" t="s">
        <v>27</v>
      </c>
      <c r="L91" s="28"/>
      <c r="M91" s="31"/>
      <c r="N91" s="30"/>
    </row>
    <row r="92" customHeight="1" spans="1:14">
      <c r="A92" s="13" t="s">
        <v>283</v>
      </c>
      <c r="B92" s="19" t="s">
        <v>216</v>
      </c>
      <c r="C92" s="19" t="s">
        <v>217</v>
      </c>
      <c r="D92" s="19" t="s">
        <v>17</v>
      </c>
      <c r="E92" s="15" t="s">
        <v>284</v>
      </c>
      <c r="F92" s="16">
        <v>73.2</v>
      </c>
      <c r="G92" s="17">
        <f t="shared" si="8"/>
        <v>43.92</v>
      </c>
      <c r="H92" s="18" t="s">
        <v>26</v>
      </c>
      <c r="I92" s="28">
        <v>0</v>
      </c>
      <c r="J92" s="28">
        <v>0</v>
      </c>
      <c r="K92" s="28" t="s">
        <v>27</v>
      </c>
      <c r="L92" s="28"/>
      <c r="M92" s="31"/>
      <c r="N92" s="30"/>
    </row>
    <row r="93" customHeight="1" spans="1:14">
      <c r="A93" s="13" t="s">
        <v>285</v>
      </c>
      <c r="B93" s="19" t="s">
        <v>216</v>
      </c>
      <c r="C93" s="19" t="s">
        <v>217</v>
      </c>
      <c r="D93" s="19" t="s">
        <v>17</v>
      </c>
      <c r="E93" s="15" t="s">
        <v>286</v>
      </c>
      <c r="F93" s="16">
        <v>71.8</v>
      </c>
      <c r="G93" s="17">
        <f t="shared" si="8"/>
        <v>43.08</v>
      </c>
      <c r="H93" s="18" t="s">
        <v>26</v>
      </c>
      <c r="I93" s="28">
        <v>0</v>
      </c>
      <c r="J93" s="28">
        <v>0</v>
      </c>
      <c r="K93" s="28" t="s">
        <v>27</v>
      </c>
      <c r="L93" s="28"/>
      <c r="M93" s="31"/>
      <c r="N93" s="30"/>
    </row>
    <row r="94" customHeight="1" spans="1:14">
      <c r="A94" s="13" t="s">
        <v>287</v>
      </c>
      <c r="B94" s="19" t="s">
        <v>288</v>
      </c>
      <c r="C94" s="19" t="s">
        <v>289</v>
      </c>
      <c r="D94" s="19" t="s">
        <v>31</v>
      </c>
      <c r="E94" s="15" t="s">
        <v>290</v>
      </c>
      <c r="F94" s="16">
        <v>73.1</v>
      </c>
      <c r="G94" s="17">
        <f t="shared" si="8"/>
        <v>43.86</v>
      </c>
      <c r="H94" s="18" t="s">
        <v>257</v>
      </c>
      <c r="I94" s="28">
        <f t="shared" ref="I94:I97" si="9">H94*0.4</f>
        <v>31.52</v>
      </c>
      <c r="J94" s="28">
        <f t="shared" ref="J94:J97" si="10">I94+G94</f>
        <v>75.38</v>
      </c>
      <c r="K94" s="31">
        <v>1</v>
      </c>
      <c r="L94" s="18" t="s">
        <v>22</v>
      </c>
      <c r="M94" s="31"/>
      <c r="N94" s="30"/>
    </row>
    <row r="95" customHeight="1" spans="1:14">
      <c r="A95" s="13" t="s">
        <v>291</v>
      </c>
      <c r="B95" s="19" t="s">
        <v>288</v>
      </c>
      <c r="C95" s="19" t="s">
        <v>289</v>
      </c>
      <c r="D95" s="19" t="s">
        <v>31</v>
      </c>
      <c r="E95" s="15" t="s">
        <v>292</v>
      </c>
      <c r="F95" s="16">
        <v>71.5</v>
      </c>
      <c r="G95" s="17">
        <f t="shared" si="8"/>
        <v>42.9</v>
      </c>
      <c r="H95" s="18" t="s">
        <v>257</v>
      </c>
      <c r="I95" s="28">
        <f t="shared" si="9"/>
        <v>31.52</v>
      </c>
      <c r="J95" s="28">
        <f t="shared" si="10"/>
        <v>74.42</v>
      </c>
      <c r="K95" s="31">
        <v>2</v>
      </c>
      <c r="L95" s="18" t="s">
        <v>22</v>
      </c>
      <c r="M95" s="31"/>
      <c r="N95" s="30"/>
    </row>
    <row r="96" customHeight="1" spans="1:14">
      <c r="A96" s="13" t="s">
        <v>293</v>
      </c>
      <c r="B96" s="19" t="s">
        <v>288</v>
      </c>
      <c r="C96" s="19" t="s">
        <v>289</v>
      </c>
      <c r="D96" s="19" t="s">
        <v>31</v>
      </c>
      <c r="E96" s="15" t="s">
        <v>294</v>
      </c>
      <c r="F96" s="16">
        <v>67.8</v>
      </c>
      <c r="G96" s="17">
        <f t="shared" si="8"/>
        <v>40.68</v>
      </c>
      <c r="H96" s="18" t="s">
        <v>295</v>
      </c>
      <c r="I96" s="28">
        <f t="shared" si="9"/>
        <v>32.64</v>
      </c>
      <c r="J96" s="28">
        <f t="shared" si="10"/>
        <v>73.32</v>
      </c>
      <c r="K96" s="31">
        <v>3</v>
      </c>
      <c r="L96" s="31"/>
      <c r="M96" s="31"/>
      <c r="N96" s="30"/>
    </row>
    <row r="97" customHeight="1" spans="1:14">
      <c r="A97" s="13" t="s">
        <v>296</v>
      </c>
      <c r="B97" s="19" t="s">
        <v>288</v>
      </c>
      <c r="C97" s="19" t="s">
        <v>289</v>
      </c>
      <c r="D97" s="19" t="s">
        <v>31</v>
      </c>
      <c r="E97" s="15" t="s">
        <v>297</v>
      </c>
      <c r="F97" s="16">
        <v>66.1</v>
      </c>
      <c r="G97" s="17">
        <f t="shared" si="8"/>
        <v>39.66</v>
      </c>
      <c r="H97" s="18" t="s">
        <v>142</v>
      </c>
      <c r="I97" s="28">
        <f t="shared" si="9"/>
        <v>30.44</v>
      </c>
      <c r="J97" s="28">
        <f t="shared" si="10"/>
        <v>70.1</v>
      </c>
      <c r="K97" s="31">
        <v>4</v>
      </c>
      <c r="L97" s="31"/>
      <c r="M97" s="31"/>
      <c r="N97" s="30"/>
    </row>
  </sheetData>
  <sortState ref="A15:XFC18">
    <sortCondition ref="J15:J18" descending="1"/>
  </sortState>
  <mergeCells count="12">
    <mergeCell ref="A1:M1"/>
    <mergeCell ref="F2:G2"/>
    <mergeCell ref="H2:I2"/>
    <mergeCell ref="A2:A3"/>
    <mergeCell ref="B2:B3"/>
    <mergeCell ref="C2:C3"/>
    <mergeCell ref="D2:D3"/>
    <mergeCell ref="E2:E3"/>
    <mergeCell ref="J2:J3"/>
    <mergeCell ref="K2:K3"/>
    <mergeCell ref="L2:L3"/>
    <mergeCell ref="M2:M3"/>
  </mergeCells>
  <pageMargins left="0.629166666666667" right="0.471527777777778" top="0.275" bottom="0.354166666666667" header="0.393055555555556" footer="0.354166666666667"/>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2017-06-22T00:51:00Z</dcterms:created>
  <dcterms:modified xsi:type="dcterms:W3CDTF">2017-06-25T09:17:54Z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2052-10.1.0.6156</vt:lpwstr>
  </property>
</Properties>
</file>