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<sst xmlns="http://schemas.openxmlformats.org/spreadsheetml/2006/main" count="325">
  <si>
    <t>2017年醴陵市事业单位公开招聘工作人员综合成绩及入围体检人员名单</t>
  </si>
  <si>
    <t>序号</t>
  </si>
  <si>
    <t>招聘单位</t>
  </si>
  <si>
    <t>招聘岗位</t>
  </si>
  <si>
    <t>岗位代码</t>
  </si>
  <si>
    <t>性别</t>
  </si>
  <si>
    <t>准考证号</t>
  </si>
  <si>
    <t>笔试成绩</t>
  </si>
  <si>
    <t>面试成绩</t>
  </si>
  <si>
    <t>总分</t>
  </si>
  <si>
    <t>排名</t>
  </si>
  <si>
    <t>是否入围体检</t>
  </si>
  <si>
    <t>备注</t>
  </si>
  <si>
    <t>笔试折合分(60%)</t>
  </si>
  <si>
    <t>面试折合分(40%)</t>
  </si>
  <si>
    <t>01</t>
  </si>
  <si>
    <t>互联网管理与宣传办公室</t>
  </si>
  <si>
    <t>管理</t>
  </si>
  <si>
    <t>001</t>
  </si>
  <si>
    <t>女</t>
  </si>
  <si>
    <t>2017001002</t>
  </si>
  <si>
    <t>81.7</t>
  </si>
  <si>
    <t>1</t>
  </si>
  <si>
    <t>是</t>
  </si>
  <si>
    <t>02</t>
  </si>
  <si>
    <t>2017001005</t>
  </si>
  <si>
    <t>80.5</t>
  </si>
  <si>
    <t>2</t>
  </si>
  <si>
    <t>03</t>
  </si>
  <si>
    <t>军队离休退休干部修养所</t>
  </si>
  <si>
    <t>专技</t>
  </si>
  <si>
    <t>002</t>
  </si>
  <si>
    <t>2017002019</t>
  </si>
  <si>
    <t>79.4</t>
  </si>
  <si>
    <t>04</t>
  </si>
  <si>
    <t>2017002011</t>
  </si>
  <si>
    <t>79.8</t>
  </si>
  <si>
    <t>05</t>
  </si>
  <si>
    <t>退役军人服务中心</t>
  </si>
  <si>
    <t>003</t>
  </si>
  <si>
    <t>2017003036</t>
  </si>
  <si>
    <t>80.9</t>
  </si>
  <si>
    <t>06</t>
  </si>
  <si>
    <t>2017003029</t>
  </si>
  <si>
    <t>77.5</t>
  </si>
  <si>
    <t>07</t>
  </si>
  <si>
    <t>男</t>
  </si>
  <si>
    <t>2017003041</t>
  </si>
  <si>
    <t>77.2</t>
  </si>
  <si>
    <t>3</t>
  </si>
  <si>
    <t>08</t>
  </si>
  <si>
    <t>2017003038</t>
  </si>
  <si>
    <t>76.1</t>
  </si>
  <si>
    <t>4</t>
  </si>
  <si>
    <t>09</t>
  </si>
  <si>
    <t>004</t>
  </si>
  <si>
    <t>2017004054</t>
  </si>
  <si>
    <t>78.0</t>
  </si>
  <si>
    <t>10</t>
  </si>
  <si>
    <t>2017004044</t>
  </si>
  <si>
    <t>80.2</t>
  </si>
  <si>
    <t>11</t>
  </si>
  <si>
    <t>2017004052</t>
  </si>
  <si>
    <t>12</t>
  </si>
  <si>
    <t>2017004053</t>
  </si>
  <si>
    <t>缺考</t>
  </si>
  <si>
    <t>/</t>
  </si>
  <si>
    <t>13</t>
  </si>
  <si>
    <t>005</t>
  </si>
  <si>
    <t>2017005105</t>
  </si>
  <si>
    <t>14</t>
  </si>
  <si>
    <t>2017005059</t>
  </si>
  <si>
    <t>15</t>
  </si>
  <si>
    <t>2017005060</t>
  </si>
  <si>
    <t>77.6</t>
  </si>
  <si>
    <t>16</t>
  </si>
  <si>
    <t>2017005112</t>
  </si>
  <si>
    <t>17</t>
  </si>
  <si>
    <t>人力资源服务中心</t>
  </si>
  <si>
    <t>006</t>
  </si>
  <si>
    <t>2017006183</t>
  </si>
  <si>
    <t>80.7</t>
  </si>
  <si>
    <t>18</t>
  </si>
  <si>
    <t>2017006178</t>
  </si>
  <si>
    <t>19</t>
  </si>
  <si>
    <t>007</t>
  </si>
  <si>
    <t>2017007196</t>
  </si>
  <si>
    <t>78.9</t>
  </si>
  <si>
    <t>20</t>
  </si>
  <si>
    <t>2017007198</t>
  </si>
  <si>
    <t>78.5</t>
  </si>
  <si>
    <t>21</t>
  </si>
  <si>
    <t>2017007202</t>
  </si>
  <si>
    <t>77.4</t>
  </si>
  <si>
    <t>22</t>
  </si>
  <si>
    <t>2017007195</t>
  </si>
  <si>
    <t>23</t>
  </si>
  <si>
    <t>城乡居民社会养老保险中心</t>
  </si>
  <si>
    <t>008</t>
  </si>
  <si>
    <t>2017008222</t>
  </si>
  <si>
    <t>76.9</t>
  </si>
  <si>
    <t>24</t>
  </si>
  <si>
    <t>2017008217</t>
  </si>
  <si>
    <t>78.7</t>
  </si>
  <si>
    <t>25</t>
  </si>
  <si>
    <t>规划建设执法稽查队</t>
  </si>
  <si>
    <t>009</t>
  </si>
  <si>
    <t>2017009231</t>
  </si>
  <si>
    <t>26</t>
  </si>
  <si>
    <t>2017009232</t>
  </si>
  <si>
    <t>79.0</t>
  </si>
  <si>
    <t>27</t>
  </si>
  <si>
    <t>2017009230</t>
  </si>
  <si>
    <t>81.4</t>
  </si>
  <si>
    <t>28</t>
  </si>
  <si>
    <t>2017009226</t>
  </si>
  <si>
    <t>78.1</t>
  </si>
  <si>
    <t>29</t>
  </si>
  <si>
    <t>污水处理管理办公室</t>
  </si>
  <si>
    <t>010</t>
  </si>
  <si>
    <t>2017010236</t>
  </si>
  <si>
    <t>72.6</t>
  </si>
  <si>
    <t>30</t>
  </si>
  <si>
    <t>2017010238</t>
  </si>
  <si>
    <t>31</t>
  </si>
  <si>
    <t>道路运输管理所</t>
  </si>
  <si>
    <t>011</t>
  </si>
  <si>
    <t>2017011239</t>
  </si>
  <si>
    <t>32</t>
  </si>
  <si>
    <t>2017011244</t>
  </si>
  <si>
    <t>78.3</t>
  </si>
  <si>
    <t>33</t>
  </si>
  <si>
    <t>航道管理站</t>
  </si>
  <si>
    <t>012</t>
  </si>
  <si>
    <t>2017012274</t>
  </si>
  <si>
    <t>77.8</t>
  </si>
  <si>
    <t>34</t>
  </si>
  <si>
    <t>2017012278</t>
  </si>
  <si>
    <t>75.6</t>
  </si>
  <si>
    <t>35</t>
  </si>
  <si>
    <t>2017012264</t>
  </si>
  <si>
    <t>36</t>
  </si>
  <si>
    <t>2017012273</t>
  </si>
  <si>
    <t>37</t>
  </si>
  <si>
    <t>交通行政执法大队</t>
  </si>
  <si>
    <t>013</t>
  </si>
  <si>
    <t>2017013290</t>
  </si>
  <si>
    <t>82.5</t>
  </si>
  <si>
    <t>38</t>
  </si>
  <si>
    <t>2017013291</t>
  </si>
  <si>
    <t>75.1</t>
  </si>
  <si>
    <t>39</t>
  </si>
  <si>
    <t>旅游质量监督管理</t>
  </si>
  <si>
    <t>014</t>
  </si>
  <si>
    <t>2017014308</t>
  </si>
  <si>
    <t>40</t>
  </si>
  <si>
    <t>2017014298</t>
  </si>
  <si>
    <t>41</t>
  </si>
  <si>
    <t>全民健身指导中心</t>
  </si>
  <si>
    <t>015</t>
  </si>
  <si>
    <t>2017015335</t>
  </si>
  <si>
    <t>79.5</t>
  </si>
  <si>
    <t>42</t>
  </si>
  <si>
    <t>2017015319</t>
  </si>
  <si>
    <t>43</t>
  </si>
  <si>
    <t>李铎艺术馆</t>
  </si>
  <si>
    <t>016</t>
  </si>
  <si>
    <t>2017016346</t>
  </si>
  <si>
    <t>44</t>
  </si>
  <si>
    <t>2017016345</t>
  </si>
  <si>
    <t>45</t>
  </si>
  <si>
    <t>017</t>
  </si>
  <si>
    <t>2017017347</t>
  </si>
  <si>
    <t>81.5</t>
  </si>
  <si>
    <t>46</t>
  </si>
  <si>
    <t>2017017355</t>
  </si>
  <si>
    <t>76.2</t>
  </si>
  <si>
    <t>47</t>
  </si>
  <si>
    <t>018</t>
  </si>
  <si>
    <t>2017018382</t>
  </si>
  <si>
    <t>79.6</t>
  </si>
  <si>
    <t>48</t>
  </si>
  <si>
    <t>2017018389</t>
  </si>
  <si>
    <t>75.3</t>
  </si>
  <si>
    <t>49</t>
  </si>
  <si>
    <t>市场和监督执法大队</t>
  </si>
  <si>
    <t>019</t>
  </si>
  <si>
    <t>2017019398</t>
  </si>
  <si>
    <t>50</t>
  </si>
  <si>
    <t>2017019415</t>
  </si>
  <si>
    <t>51</t>
  </si>
  <si>
    <t>020</t>
  </si>
  <si>
    <t>2017020432</t>
  </si>
  <si>
    <t>52</t>
  </si>
  <si>
    <t>2017020434</t>
  </si>
  <si>
    <t>53</t>
  </si>
  <si>
    <t>食药质检测所</t>
  </si>
  <si>
    <t>021</t>
  </si>
  <si>
    <t>2017021443</t>
  </si>
  <si>
    <t>81</t>
  </si>
  <si>
    <t>54</t>
  </si>
  <si>
    <t>2017021445</t>
  </si>
  <si>
    <t>78.8</t>
  </si>
  <si>
    <t>55</t>
  </si>
  <si>
    <t>2017021448</t>
  </si>
  <si>
    <t>56</t>
  </si>
  <si>
    <t>2017021444</t>
  </si>
  <si>
    <t>77.1</t>
  </si>
  <si>
    <t>57</t>
  </si>
  <si>
    <t>食品药品和质量技术检验检测所</t>
  </si>
  <si>
    <t>022</t>
  </si>
  <si>
    <t>2017022455</t>
  </si>
  <si>
    <t>81.9</t>
  </si>
  <si>
    <t>58</t>
  </si>
  <si>
    <t>2017022456</t>
  </si>
  <si>
    <t>59</t>
  </si>
  <si>
    <t>镇(街道)安全生产工作站</t>
  </si>
  <si>
    <t>023</t>
  </si>
  <si>
    <t>2017023485</t>
  </si>
  <si>
    <t>80.04</t>
  </si>
  <si>
    <t>60</t>
  </si>
  <si>
    <t>2017023478</t>
  </si>
  <si>
    <t>61</t>
  </si>
  <si>
    <t>024</t>
  </si>
  <si>
    <t>2017024487</t>
  </si>
  <si>
    <t>65.40</t>
  </si>
  <si>
    <t>62</t>
  </si>
  <si>
    <t>2017024489</t>
  </si>
  <si>
    <t>63</t>
  </si>
  <si>
    <t>025</t>
  </si>
  <si>
    <t>2017025495</t>
  </si>
  <si>
    <t>79.3</t>
  </si>
  <si>
    <t>64</t>
  </si>
  <si>
    <t>2017025494</t>
  </si>
  <si>
    <t>80.8</t>
  </si>
  <si>
    <t>65</t>
  </si>
  <si>
    <t>数据管理中心</t>
  </si>
  <si>
    <t>026</t>
  </si>
  <si>
    <t>2017026499</t>
  </si>
  <si>
    <t>82.0</t>
  </si>
  <si>
    <t>66</t>
  </si>
  <si>
    <t>2017026505</t>
  </si>
  <si>
    <t>67</t>
  </si>
  <si>
    <t>2017026508</t>
  </si>
  <si>
    <t>68</t>
  </si>
  <si>
    <t>2017026504</t>
  </si>
  <si>
    <t>69</t>
  </si>
  <si>
    <t>人防指挥信息保障中心</t>
  </si>
  <si>
    <t>027</t>
  </si>
  <si>
    <t>2017027512</t>
  </si>
  <si>
    <t>83.4</t>
  </si>
  <si>
    <t>70</t>
  </si>
  <si>
    <t>2017027509</t>
  </si>
  <si>
    <t>71</t>
  </si>
  <si>
    <t>残疾人权益维护中心</t>
  </si>
  <si>
    <t>028</t>
  </si>
  <si>
    <t>2017028517</t>
  </si>
  <si>
    <t>79.7</t>
  </si>
  <si>
    <t>72</t>
  </si>
  <si>
    <t>2017028525</t>
  </si>
  <si>
    <t>73</t>
  </si>
  <si>
    <t>国有资产投资经营中心</t>
  </si>
  <si>
    <t>029</t>
  </si>
  <si>
    <t>2017029567</t>
  </si>
  <si>
    <t>83.0</t>
  </si>
  <si>
    <t>74</t>
  </si>
  <si>
    <t>2017029538</t>
  </si>
  <si>
    <t>81.0</t>
  </si>
  <si>
    <t>75</t>
  </si>
  <si>
    <t>2017029533</t>
  </si>
  <si>
    <t>76</t>
  </si>
  <si>
    <t>2017029545</t>
  </si>
  <si>
    <t>77</t>
  </si>
  <si>
    <t>镇（街道）综合文化站</t>
  </si>
  <si>
    <t>030</t>
  </si>
  <si>
    <t>2017030656</t>
  </si>
  <si>
    <t>78</t>
  </si>
  <si>
    <t>2017030630</t>
  </si>
  <si>
    <t>80.6</t>
  </si>
  <si>
    <t>79</t>
  </si>
  <si>
    <t>2017030585</t>
  </si>
  <si>
    <t>79.2</t>
  </si>
  <si>
    <t>80</t>
  </si>
  <si>
    <t>2017030676</t>
  </si>
  <si>
    <t>2017030637</t>
  </si>
  <si>
    <t>77.0</t>
  </si>
  <si>
    <t>82</t>
  </si>
  <si>
    <t>2017030615</t>
  </si>
  <si>
    <t>77.7</t>
  </si>
  <si>
    <t>83</t>
  </si>
  <si>
    <t>2017030587</t>
  </si>
  <si>
    <t>84</t>
  </si>
  <si>
    <t>2017030617</t>
  </si>
  <si>
    <t>73.7</t>
  </si>
  <si>
    <t>85</t>
  </si>
  <si>
    <t>2017030609</t>
  </si>
  <si>
    <t>86</t>
  </si>
  <si>
    <t>2017030642</t>
  </si>
  <si>
    <t>87</t>
  </si>
  <si>
    <t>031</t>
  </si>
  <si>
    <t>2017031818</t>
  </si>
  <si>
    <t>80.0</t>
  </si>
  <si>
    <t>88</t>
  </si>
  <si>
    <t>2017031803</t>
  </si>
  <si>
    <t>82.8</t>
  </si>
  <si>
    <t>89</t>
  </si>
  <si>
    <t>2017031714</t>
  </si>
  <si>
    <t>83.76</t>
  </si>
  <si>
    <t>90</t>
  </si>
  <si>
    <t>2017031774</t>
  </si>
  <si>
    <t>81.16</t>
  </si>
  <si>
    <t>91</t>
  </si>
  <si>
    <t>2017031746</t>
  </si>
  <si>
    <t>92</t>
  </si>
  <si>
    <t>2017031765</t>
  </si>
  <si>
    <t>78.4</t>
  </si>
  <si>
    <t>93</t>
  </si>
  <si>
    <t>2017031816</t>
  </si>
  <si>
    <t>76.0</t>
  </si>
  <si>
    <t>94</t>
  </si>
  <si>
    <t>2017031827</t>
  </si>
  <si>
    <t>95</t>
  </si>
  <si>
    <t>2017031749</t>
  </si>
  <si>
    <t>96</t>
  </si>
  <si>
    <t>2017031745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</si>
</sst>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 wrapText="1" shrinkToFi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99"/>
  <sheetViews>
    <sheetView tabSelected="1" workbookViewId="0">
      <selection activeCell="A4" sqref="A4"/>
    </sheetView>
  </sheetViews>
  <sheetFormatPr defaultColWidth="9" defaultRowHeight="33" customHeight="1"/>
  <cols>
    <col min="1" max="1" width="4" style="1" customWidth="1"/>
    <col min="2" max="2" width="28.625" style="1" customWidth="1"/>
    <col min="3" max="4" width="9.75" style="1" customWidth="1"/>
    <col min="5" max="5" width="5.25" style="1" customWidth="1"/>
    <col min="6" max="6" width="11.75" style="2" customWidth="1"/>
    <col min="7" max="7" width="6.5" style="1" customWidth="1"/>
    <col min="8" max="8" width="10.25" style="1" customWidth="1"/>
    <col min="9" max="9" width="6.75" style="1" customWidth="1"/>
    <col min="10" max="10" width="10.75" style="1" customWidth="1"/>
    <col min="11" max="11" width="9.125" style="1" customWidth="1"/>
    <col min="12" max="12" width="7.5" style="1" customWidth="1"/>
    <col min="13" max="13" width="10.375" style="1" customWidth="1"/>
    <col min="14" max="14" width="7.375" style="1" customWidth="1"/>
    <col min="15" max="16384" width="9" style="1"/>
  </cols>
  <sheetData>
    <row r="1" s="1" customFormat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4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/>
      <c r="I2" s="6" t="s">
        <v>8</v>
      </c>
      <c r="J2" s="24"/>
      <c r="K2" s="25" t="s">
        <v>9</v>
      </c>
      <c r="L2" s="25" t="s">
        <v>10</v>
      </c>
      <c r="M2" s="26" t="s">
        <v>11</v>
      </c>
      <c r="N2" s="27" t="s">
        <v>12</v>
      </c>
    </row>
    <row r="3" s="1" customFormat="1" ht="28" customHeight="1" spans="1:14">
      <c r="A3" s="8"/>
      <c r="B3" s="9"/>
      <c r="C3" s="8"/>
      <c r="D3" s="8"/>
      <c r="E3" s="8"/>
      <c r="F3" s="8"/>
      <c r="G3" s="10" t="s">
        <v>7</v>
      </c>
      <c r="H3" s="11" t="s">
        <v>13</v>
      </c>
      <c r="I3" s="28" t="s">
        <v>8</v>
      </c>
      <c r="J3" s="29" t="s">
        <v>14</v>
      </c>
      <c r="K3" s="30"/>
      <c r="L3" s="30"/>
      <c r="M3" s="31"/>
      <c r="N3" s="27"/>
    </row>
    <row r="4" s="1" customFormat="1" customHeight="1" spans="1:14">
      <c r="A4" s="12" t="s">
        <v>15</v>
      </c>
      <c r="B4" s="13" t="s">
        <v>16</v>
      </c>
      <c r="C4" s="14" t="s">
        <v>17</v>
      </c>
      <c r="D4" s="13" t="s">
        <v>18</v>
      </c>
      <c r="E4" s="13" t="s">
        <v>19</v>
      </c>
      <c r="F4" s="13" t="s">
        <v>20</v>
      </c>
      <c r="G4" s="15">
        <v>75.2</v>
      </c>
      <c r="H4" s="16">
        <f>G4*0.6</f>
        <v>45.12</v>
      </c>
      <c r="I4" s="32" t="s">
        <v>21</v>
      </c>
      <c r="J4" s="33">
        <f>I4*0.4</f>
        <v>32.68</v>
      </c>
      <c r="K4" s="33">
        <f t="shared" ref="K4:K15" si="0">J4+H4</f>
        <v>77.8</v>
      </c>
      <c r="L4" s="32" t="s">
        <v>22</v>
      </c>
      <c r="M4" s="32" t="s">
        <v>23</v>
      </c>
      <c r="N4" s="32"/>
    </row>
    <row r="5" s="1" customFormat="1" customHeight="1" spans="1:14">
      <c r="A5" s="12" t="s">
        <v>24</v>
      </c>
      <c r="B5" s="13" t="s">
        <v>16</v>
      </c>
      <c r="C5" s="14" t="s">
        <v>17</v>
      </c>
      <c r="D5" s="13" t="s">
        <v>18</v>
      </c>
      <c r="E5" s="13" t="s">
        <v>19</v>
      </c>
      <c r="F5" s="13" t="s">
        <v>25</v>
      </c>
      <c r="G5" s="15">
        <v>71.9</v>
      </c>
      <c r="H5" s="16">
        <f t="shared" ref="H5:H41" si="1">G5*0.6</f>
        <v>43.14</v>
      </c>
      <c r="I5" s="32" t="s">
        <v>26</v>
      </c>
      <c r="J5" s="33">
        <f t="shared" ref="J5:J41" si="2">I5*0.4</f>
        <v>32.2</v>
      </c>
      <c r="K5" s="33">
        <f t="shared" si="0"/>
        <v>75.34</v>
      </c>
      <c r="L5" s="32" t="s">
        <v>27</v>
      </c>
      <c r="M5" s="32"/>
      <c r="N5" s="32"/>
    </row>
    <row r="6" s="1" customFormat="1" customHeight="1" spans="1:14">
      <c r="A6" s="12" t="s">
        <v>28</v>
      </c>
      <c r="B6" s="13" t="s">
        <v>29</v>
      </c>
      <c r="C6" s="14" t="s">
        <v>30</v>
      </c>
      <c r="D6" s="13" t="s">
        <v>31</v>
      </c>
      <c r="E6" s="13" t="s">
        <v>19</v>
      </c>
      <c r="F6" s="13" t="s">
        <v>32</v>
      </c>
      <c r="G6" s="15">
        <v>72.3</v>
      </c>
      <c r="H6" s="16">
        <f t="shared" si="1"/>
        <v>43.38</v>
      </c>
      <c r="I6" s="32" t="s">
        <v>33</v>
      </c>
      <c r="J6" s="33">
        <f t="shared" si="2"/>
        <v>31.76</v>
      </c>
      <c r="K6" s="33">
        <f t="shared" si="0"/>
        <v>75.14</v>
      </c>
      <c r="L6" s="32" t="s">
        <v>22</v>
      </c>
      <c r="M6" s="32" t="s">
        <v>23</v>
      </c>
      <c r="N6" s="32"/>
    </row>
    <row r="7" s="1" customFormat="1" customHeight="1" spans="1:14">
      <c r="A7" s="12" t="s">
        <v>34</v>
      </c>
      <c r="B7" s="13" t="s">
        <v>29</v>
      </c>
      <c r="C7" s="14" t="s">
        <v>30</v>
      </c>
      <c r="D7" s="13" t="s">
        <v>31</v>
      </c>
      <c r="E7" s="13" t="s">
        <v>19</v>
      </c>
      <c r="F7" s="13" t="s">
        <v>35</v>
      </c>
      <c r="G7" s="15">
        <v>69.1</v>
      </c>
      <c r="H7" s="16">
        <f t="shared" si="1"/>
        <v>41.46</v>
      </c>
      <c r="I7" s="32" t="s">
        <v>36</v>
      </c>
      <c r="J7" s="33">
        <f t="shared" si="2"/>
        <v>31.92</v>
      </c>
      <c r="K7" s="33">
        <f t="shared" si="0"/>
        <v>73.38</v>
      </c>
      <c r="L7" s="32" t="s">
        <v>27</v>
      </c>
      <c r="M7" s="32"/>
      <c r="N7" s="32"/>
    </row>
    <row r="8" s="1" customFormat="1" customHeight="1" spans="1:14">
      <c r="A8" s="12" t="s">
        <v>37</v>
      </c>
      <c r="B8" s="13" t="s">
        <v>38</v>
      </c>
      <c r="C8" s="14" t="s">
        <v>17</v>
      </c>
      <c r="D8" s="13" t="s">
        <v>39</v>
      </c>
      <c r="E8" s="13" t="s">
        <v>19</v>
      </c>
      <c r="F8" s="13" t="s">
        <v>40</v>
      </c>
      <c r="G8" s="15">
        <v>73</v>
      </c>
      <c r="H8" s="16">
        <f t="shared" si="1"/>
        <v>43.8</v>
      </c>
      <c r="I8" s="32" t="s">
        <v>41</v>
      </c>
      <c r="J8" s="33">
        <f t="shared" si="2"/>
        <v>32.36</v>
      </c>
      <c r="K8" s="33">
        <f t="shared" si="0"/>
        <v>76.16</v>
      </c>
      <c r="L8" s="32" t="s">
        <v>22</v>
      </c>
      <c r="M8" s="32" t="s">
        <v>23</v>
      </c>
      <c r="N8" s="32"/>
    </row>
    <row r="9" s="1" customFormat="1" customHeight="1" spans="1:14">
      <c r="A9" s="12" t="s">
        <v>42</v>
      </c>
      <c r="B9" s="13" t="s">
        <v>38</v>
      </c>
      <c r="C9" s="14" t="s">
        <v>17</v>
      </c>
      <c r="D9" s="13" t="s">
        <v>39</v>
      </c>
      <c r="E9" s="13" t="s">
        <v>19</v>
      </c>
      <c r="F9" s="13" t="s">
        <v>43</v>
      </c>
      <c r="G9" s="15">
        <v>71.6</v>
      </c>
      <c r="H9" s="16">
        <f t="shared" si="1"/>
        <v>42.96</v>
      </c>
      <c r="I9" s="32" t="s">
        <v>44</v>
      </c>
      <c r="J9" s="33">
        <f t="shared" si="2"/>
        <v>31</v>
      </c>
      <c r="K9" s="33">
        <f t="shared" si="0"/>
        <v>73.96</v>
      </c>
      <c r="L9" s="32" t="s">
        <v>27</v>
      </c>
      <c r="M9" s="32" t="s">
        <v>23</v>
      </c>
      <c r="N9" s="32"/>
    </row>
    <row r="10" s="1" customFormat="1" customHeight="1" spans="1:14">
      <c r="A10" s="12" t="s">
        <v>45</v>
      </c>
      <c r="B10" s="17" t="s">
        <v>38</v>
      </c>
      <c r="C10" s="18" t="s">
        <v>17</v>
      </c>
      <c r="D10" s="17" t="s">
        <v>39</v>
      </c>
      <c r="E10" s="17" t="s">
        <v>46</v>
      </c>
      <c r="F10" s="17" t="s">
        <v>47</v>
      </c>
      <c r="G10" s="19">
        <v>71.2</v>
      </c>
      <c r="H10" s="16">
        <f t="shared" si="1"/>
        <v>42.72</v>
      </c>
      <c r="I10" s="34" t="s">
        <v>48</v>
      </c>
      <c r="J10" s="33">
        <f t="shared" si="2"/>
        <v>30.88</v>
      </c>
      <c r="K10" s="35">
        <f t="shared" si="0"/>
        <v>73.6</v>
      </c>
      <c r="L10" s="34" t="s">
        <v>49</v>
      </c>
      <c r="M10" s="34"/>
      <c r="N10" s="34"/>
    </row>
    <row r="11" s="1" customFormat="1" customHeight="1" spans="1:14">
      <c r="A11" s="12" t="s">
        <v>50</v>
      </c>
      <c r="B11" s="13" t="s">
        <v>38</v>
      </c>
      <c r="C11" s="14" t="s">
        <v>17</v>
      </c>
      <c r="D11" s="13" t="s">
        <v>39</v>
      </c>
      <c r="E11" s="13" t="s">
        <v>46</v>
      </c>
      <c r="F11" s="13" t="s">
        <v>51</v>
      </c>
      <c r="G11" s="15">
        <v>71.2</v>
      </c>
      <c r="H11" s="16">
        <f t="shared" si="1"/>
        <v>42.72</v>
      </c>
      <c r="I11" s="32" t="s">
        <v>52</v>
      </c>
      <c r="J11" s="33">
        <f t="shared" si="2"/>
        <v>30.44</v>
      </c>
      <c r="K11" s="33">
        <f t="shared" si="0"/>
        <v>73.16</v>
      </c>
      <c r="L11" s="32" t="s">
        <v>53</v>
      </c>
      <c r="M11" s="32"/>
      <c r="N11" s="32"/>
    </row>
    <row r="12" s="1" customFormat="1" customHeight="1" spans="1:15">
      <c r="A12" s="12" t="s">
        <v>54</v>
      </c>
      <c r="B12" s="13" t="s">
        <v>38</v>
      </c>
      <c r="C12" s="14" t="s">
        <v>17</v>
      </c>
      <c r="D12" s="13" t="s">
        <v>55</v>
      </c>
      <c r="E12" s="13" t="s">
        <v>46</v>
      </c>
      <c r="F12" s="13" t="s">
        <v>56</v>
      </c>
      <c r="G12" s="15">
        <v>74.6</v>
      </c>
      <c r="H12" s="16">
        <f t="shared" si="1"/>
        <v>44.76</v>
      </c>
      <c r="I12" s="32" t="s">
        <v>57</v>
      </c>
      <c r="J12" s="33">
        <f t="shared" si="2"/>
        <v>31.2</v>
      </c>
      <c r="K12" s="33">
        <f t="shared" si="0"/>
        <v>75.96</v>
      </c>
      <c r="L12" s="32" t="s">
        <v>22</v>
      </c>
      <c r="M12" s="32" t="s">
        <v>23</v>
      </c>
      <c r="N12" s="32"/>
      <c r="O12" s="36"/>
    </row>
    <row r="13" customHeight="1" spans="1:15">
      <c r="A13" s="12" t="s">
        <v>58</v>
      </c>
      <c r="B13" s="13" t="s">
        <v>38</v>
      </c>
      <c r="C13" s="14" t="s">
        <v>17</v>
      </c>
      <c r="D13" s="13" t="s">
        <v>55</v>
      </c>
      <c r="E13" s="13" t="s">
        <v>19</v>
      </c>
      <c r="F13" s="13" t="s">
        <v>59</v>
      </c>
      <c r="G13" s="15">
        <v>73.1</v>
      </c>
      <c r="H13" s="16">
        <f t="shared" si="1"/>
        <v>43.86</v>
      </c>
      <c r="I13" s="32" t="s">
        <v>60</v>
      </c>
      <c r="J13" s="33">
        <f t="shared" si="2"/>
        <v>32.08</v>
      </c>
      <c r="K13" s="33">
        <f t="shared" si="0"/>
        <v>75.94</v>
      </c>
      <c r="L13" s="37">
        <v>2</v>
      </c>
      <c r="M13" s="32" t="s">
        <v>23</v>
      </c>
      <c r="N13" s="37"/>
      <c r="O13" s="36"/>
    </row>
    <row r="14" customHeight="1" spans="1:15">
      <c r="A14" s="12" t="s">
        <v>61</v>
      </c>
      <c r="B14" s="13" t="s">
        <v>38</v>
      </c>
      <c r="C14" s="14" t="s">
        <v>17</v>
      </c>
      <c r="D14" s="13" t="s">
        <v>55</v>
      </c>
      <c r="E14" s="13" t="s">
        <v>46</v>
      </c>
      <c r="F14" s="13" t="s">
        <v>62</v>
      </c>
      <c r="G14" s="15">
        <v>73.2</v>
      </c>
      <c r="H14" s="16">
        <f t="shared" si="1"/>
        <v>43.92</v>
      </c>
      <c r="I14" s="32" t="s">
        <v>33</v>
      </c>
      <c r="J14" s="33">
        <f t="shared" si="2"/>
        <v>31.76</v>
      </c>
      <c r="K14" s="33">
        <f t="shared" si="0"/>
        <v>75.68</v>
      </c>
      <c r="L14" s="37">
        <v>3</v>
      </c>
      <c r="M14" s="37"/>
      <c r="N14" s="37"/>
      <c r="O14" s="36"/>
    </row>
    <row r="15" s="1" customFormat="1" customHeight="1" spans="1:15">
      <c r="A15" s="12" t="s">
        <v>63</v>
      </c>
      <c r="B15" s="13" t="s">
        <v>38</v>
      </c>
      <c r="C15" s="14" t="s">
        <v>17</v>
      </c>
      <c r="D15" s="13" t="s">
        <v>55</v>
      </c>
      <c r="E15" s="13" t="s">
        <v>19</v>
      </c>
      <c r="F15" s="13" t="s">
        <v>64</v>
      </c>
      <c r="G15" s="15">
        <v>74.8</v>
      </c>
      <c r="H15" s="16">
        <f t="shared" si="1"/>
        <v>44.88</v>
      </c>
      <c r="I15" s="32" t="s">
        <v>65</v>
      </c>
      <c r="J15" s="33">
        <v>0</v>
      </c>
      <c r="K15" s="33">
        <v>0</v>
      </c>
      <c r="L15" s="32" t="s">
        <v>66</v>
      </c>
      <c r="M15" s="32"/>
      <c r="N15" s="32"/>
      <c r="O15" s="36"/>
    </row>
    <row r="16" customHeight="1" spans="1:15">
      <c r="A16" s="12" t="s">
        <v>67</v>
      </c>
      <c r="B16" s="13" t="s">
        <v>38</v>
      </c>
      <c r="C16" s="14" t="s">
        <v>17</v>
      </c>
      <c r="D16" s="13" t="s">
        <v>68</v>
      </c>
      <c r="E16" s="13" t="s">
        <v>46</v>
      </c>
      <c r="F16" s="13" t="s">
        <v>69</v>
      </c>
      <c r="G16" s="15">
        <v>78.2</v>
      </c>
      <c r="H16" s="16">
        <f t="shared" si="1"/>
        <v>46.92</v>
      </c>
      <c r="I16" s="32" t="s">
        <v>36</v>
      </c>
      <c r="J16" s="33">
        <f t="shared" si="2"/>
        <v>31.92</v>
      </c>
      <c r="K16" s="33">
        <f t="shared" ref="K14:K45" si="3">J16+H16</f>
        <v>78.84</v>
      </c>
      <c r="L16" s="37">
        <v>1</v>
      </c>
      <c r="M16" s="32" t="s">
        <v>23</v>
      </c>
      <c r="N16" s="37"/>
      <c r="O16" s="36"/>
    </row>
    <row r="17" customHeight="1" spans="1:15">
      <c r="A17" s="12" t="s">
        <v>70</v>
      </c>
      <c r="B17" s="13" t="s">
        <v>38</v>
      </c>
      <c r="C17" s="14" t="s">
        <v>17</v>
      </c>
      <c r="D17" s="13" t="s">
        <v>68</v>
      </c>
      <c r="E17" s="13" t="s">
        <v>19</v>
      </c>
      <c r="F17" s="13" t="s">
        <v>71</v>
      </c>
      <c r="G17" s="15">
        <v>76.7</v>
      </c>
      <c r="H17" s="16">
        <f t="shared" si="1"/>
        <v>46.02</v>
      </c>
      <c r="I17" s="32" t="s">
        <v>21</v>
      </c>
      <c r="J17" s="33">
        <f t="shared" si="2"/>
        <v>32.68</v>
      </c>
      <c r="K17" s="33">
        <f t="shared" si="3"/>
        <v>78.7</v>
      </c>
      <c r="L17" s="37">
        <v>2</v>
      </c>
      <c r="M17" s="32" t="s">
        <v>23</v>
      </c>
      <c r="N17" s="37"/>
      <c r="O17" s="36"/>
    </row>
    <row r="18" customHeight="1" spans="1:15">
      <c r="A18" s="12" t="s">
        <v>72</v>
      </c>
      <c r="B18" s="13" t="s">
        <v>38</v>
      </c>
      <c r="C18" s="14" t="s">
        <v>17</v>
      </c>
      <c r="D18" s="13" t="s">
        <v>68</v>
      </c>
      <c r="E18" s="13" t="s">
        <v>19</v>
      </c>
      <c r="F18" s="13" t="s">
        <v>73</v>
      </c>
      <c r="G18" s="15">
        <v>76.3</v>
      </c>
      <c r="H18" s="16">
        <f t="shared" si="1"/>
        <v>45.78</v>
      </c>
      <c r="I18" s="32" t="s">
        <v>74</v>
      </c>
      <c r="J18" s="33">
        <f t="shared" si="2"/>
        <v>31.04</v>
      </c>
      <c r="K18" s="33">
        <f t="shared" si="3"/>
        <v>76.82</v>
      </c>
      <c r="L18" s="37">
        <v>3</v>
      </c>
      <c r="M18" s="37"/>
      <c r="N18" s="37"/>
      <c r="O18" s="36"/>
    </row>
    <row r="19" customHeight="1" spans="1:15">
      <c r="A19" s="12" t="s">
        <v>75</v>
      </c>
      <c r="B19" s="13" t="s">
        <v>38</v>
      </c>
      <c r="C19" s="14" t="s">
        <v>17</v>
      </c>
      <c r="D19" s="13" t="s">
        <v>68</v>
      </c>
      <c r="E19" s="13" t="s">
        <v>46</v>
      </c>
      <c r="F19" s="13" t="s">
        <v>76</v>
      </c>
      <c r="G19" s="15">
        <v>76.2</v>
      </c>
      <c r="H19" s="16">
        <f t="shared" si="1"/>
        <v>45.72</v>
      </c>
      <c r="I19" s="32" t="s">
        <v>65</v>
      </c>
      <c r="J19" s="33">
        <v>0</v>
      </c>
      <c r="K19" s="33">
        <v>0</v>
      </c>
      <c r="L19" s="32" t="s">
        <v>66</v>
      </c>
      <c r="M19" s="32"/>
      <c r="N19" s="32"/>
      <c r="O19" s="36"/>
    </row>
    <row r="20" customHeight="1" spans="1:15">
      <c r="A20" s="12" t="s">
        <v>77</v>
      </c>
      <c r="B20" s="13" t="s">
        <v>78</v>
      </c>
      <c r="C20" s="14" t="s">
        <v>17</v>
      </c>
      <c r="D20" s="13" t="s">
        <v>79</v>
      </c>
      <c r="E20" s="13" t="s">
        <v>19</v>
      </c>
      <c r="F20" s="13" t="s">
        <v>80</v>
      </c>
      <c r="G20" s="15">
        <v>75</v>
      </c>
      <c r="H20" s="16">
        <f t="shared" si="1"/>
        <v>45</v>
      </c>
      <c r="I20" s="32" t="s">
        <v>81</v>
      </c>
      <c r="J20" s="33">
        <f t="shared" si="2"/>
        <v>32.28</v>
      </c>
      <c r="K20" s="33">
        <f t="shared" si="3"/>
        <v>77.28</v>
      </c>
      <c r="L20" s="37">
        <v>1</v>
      </c>
      <c r="M20" s="32" t="s">
        <v>23</v>
      </c>
      <c r="N20" s="37"/>
      <c r="O20" s="36"/>
    </row>
    <row r="21" customHeight="1" spans="1:15">
      <c r="A21" s="12" t="s">
        <v>82</v>
      </c>
      <c r="B21" s="13" t="s">
        <v>78</v>
      </c>
      <c r="C21" s="14" t="s">
        <v>17</v>
      </c>
      <c r="D21" s="13" t="s">
        <v>79</v>
      </c>
      <c r="E21" s="13" t="s">
        <v>19</v>
      </c>
      <c r="F21" s="13" t="s">
        <v>83</v>
      </c>
      <c r="G21" s="15">
        <v>69.3</v>
      </c>
      <c r="H21" s="16">
        <f t="shared" si="1"/>
        <v>41.58</v>
      </c>
      <c r="I21" s="32" t="s">
        <v>65</v>
      </c>
      <c r="J21" s="33">
        <v>0</v>
      </c>
      <c r="K21" s="33">
        <v>0</v>
      </c>
      <c r="L21" s="32" t="s">
        <v>66</v>
      </c>
      <c r="M21" s="32"/>
      <c r="N21" s="32"/>
      <c r="O21" s="36"/>
    </row>
    <row r="22" customHeight="1" spans="1:15">
      <c r="A22" s="12" t="s">
        <v>84</v>
      </c>
      <c r="B22" s="13" t="s">
        <v>78</v>
      </c>
      <c r="C22" s="14" t="s">
        <v>17</v>
      </c>
      <c r="D22" s="13" t="s">
        <v>85</v>
      </c>
      <c r="E22" s="13" t="s">
        <v>46</v>
      </c>
      <c r="F22" s="20" t="s">
        <v>86</v>
      </c>
      <c r="G22" s="15">
        <v>78</v>
      </c>
      <c r="H22" s="16">
        <f t="shared" si="1"/>
        <v>46.8</v>
      </c>
      <c r="I22" s="32" t="s">
        <v>87</v>
      </c>
      <c r="J22" s="33">
        <f t="shared" si="2"/>
        <v>31.56</v>
      </c>
      <c r="K22" s="33">
        <f t="shared" si="3"/>
        <v>78.36</v>
      </c>
      <c r="L22" s="37">
        <v>1</v>
      </c>
      <c r="M22" s="32" t="s">
        <v>23</v>
      </c>
      <c r="N22" s="37"/>
      <c r="O22" s="36"/>
    </row>
    <row r="23" customHeight="1" spans="1:15">
      <c r="A23" s="12" t="s">
        <v>88</v>
      </c>
      <c r="B23" s="13" t="s">
        <v>78</v>
      </c>
      <c r="C23" s="14" t="s">
        <v>17</v>
      </c>
      <c r="D23" s="13" t="s">
        <v>85</v>
      </c>
      <c r="E23" s="13" t="s">
        <v>46</v>
      </c>
      <c r="F23" s="20" t="s">
        <v>89</v>
      </c>
      <c r="G23" s="15">
        <v>72.2</v>
      </c>
      <c r="H23" s="16">
        <f t="shared" si="1"/>
        <v>43.32</v>
      </c>
      <c r="I23" s="32" t="s">
        <v>90</v>
      </c>
      <c r="J23" s="33">
        <f t="shared" si="2"/>
        <v>31.4</v>
      </c>
      <c r="K23" s="33">
        <f t="shared" si="3"/>
        <v>74.72</v>
      </c>
      <c r="L23" s="37">
        <v>2</v>
      </c>
      <c r="M23" s="32" t="s">
        <v>23</v>
      </c>
      <c r="N23" s="37"/>
      <c r="O23" s="36"/>
    </row>
    <row r="24" customHeight="1" spans="1:15">
      <c r="A24" s="12" t="s">
        <v>91</v>
      </c>
      <c r="B24" s="13" t="s">
        <v>78</v>
      </c>
      <c r="C24" s="14" t="s">
        <v>17</v>
      </c>
      <c r="D24" s="13" t="s">
        <v>85</v>
      </c>
      <c r="E24" s="13" t="s">
        <v>46</v>
      </c>
      <c r="F24" s="20" t="s">
        <v>92</v>
      </c>
      <c r="G24" s="15">
        <v>71.1</v>
      </c>
      <c r="H24" s="16">
        <f t="shared" si="1"/>
        <v>42.66</v>
      </c>
      <c r="I24" s="32" t="s">
        <v>93</v>
      </c>
      <c r="J24" s="33">
        <f t="shared" si="2"/>
        <v>30.96</v>
      </c>
      <c r="K24" s="33">
        <f t="shared" si="3"/>
        <v>73.62</v>
      </c>
      <c r="L24" s="37">
        <v>3</v>
      </c>
      <c r="M24" s="37"/>
      <c r="N24" s="37"/>
      <c r="O24" s="36"/>
    </row>
    <row r="25" customHeight="1" spans="1:15">
      <c r="A25" s="12" t="s">
        <v>94</v>
      </c>
      <c r="B25" s="13" t="s">
        <v>78</v>
      </c>
      <c r="C25" s="14" t="s">
        <v>17</v>
      </c>
      <c r="D25" s="13" t="s">
        <v>85</v>
      </c>
      <c r="E25" s="13" t="s">
        <v>46</v>
      </c>
      <c r="F25" s="20" t="s">
        <v>95</v>
      </c>
      <c r="G25" s="15">
        <v>72.2</v>
      </c>
      <c r="H25" s="16">
        <f t="shared" si="1"/>
        <v>43.32</v>
      </c>
      <c r="I25" s="32" t="s">
        <v>65</v>
      </c>
      <c r="J25" s="33">
        <v>0</v>
      </c>
      <c r="K25" s="33">
        <v>0</v>
      </c>
      <c r="L25" s="32" t="s">
        <v>66</v>
      </c>
      <c r="M25" s="32"/>
      <c r="N25" s="32"/>
      <c r="O25" s="36"/>
    </row>
    <row r="26" customHeight="1" spans="1:15">
      <c r="A26" s="12" t="s">
        <v>96</v>
      </c>
      <c r="B26" s="13" t="s">
        <v>97</v>
      </c>
      <c r="C26" s="14" t="s">
        <v>17</v>
      </c>
      <c r="D26" s="13" t="s">
        <v>98</v>
      </c>
      <c r="E26" s="13" t="s">
        <v>46</v>
      </c>
      <c r="F26" s="21" t="s">
        <v>99</v>
      </c>
      <c r="G26" s="15">
        <v>74.5</v>
      </c>
      <c r="H26" s="16">
        <f t="shared" si="1"/>
        <v>44.7</v>
      </c>
      <c r="I26" s="32" t="s">
        <v>100</v>
      </c>
      <c r="J26" s="33">
        <f t="shared" si="2"/>
        <v>30.76</v>
      </c>
      <c r="K26" s="33">
        <f t="shared" si="3"/>
        <v>75.46</v>
      </c>
      <c r="L26" s="37">
        <v>1</v>
      </c>
      <c r="M26" s="32" t="s">
        <v>23</v>
      </c>
      <c r="N26" s="37"/>
      <c r="O26" s="36"/>
    </row>
    <row r="27" customHeight="1" spans="1:15">
      <c r="A27" s="12" t="s">
        <v>101</v>
      </c>
      <c r="B27" s="13" t="s">
        <v>97</v>
      </c>
      <c r="C27" s="14" t="s">
        <v>17</v>
      </c>
      <c r="D27" s="13" t="s">
        <v>98</v>
      </c>
      <c r="E27" s="13" t="s">
        <v>19</v>
      </c>
      <c r="F27" s="21" t="s">
        <v>102</v>
      </c>
      <c r="G27" s="15">
        <v>71.4</v>
      </c>
      <c r="H27" s="16">
        <f t="shared" si="1"/>
        <v>42.84</v>
      </c>
      <c r="I27" s="32" t="s">
        <v>103</v>
      </c>
      <c r="J27" s="33">
        <f t="shared" si="2"/>
        <v>31.48</v>
      </c>
      <c r="K27" s="33">
        <f t="shared" si="3"/>
        <v>74.32</v>
      </c>
      <c r="L27" s="37">
        <v>2</v>
      </c>
      <c r="M27" s="37"/>
      <c r="N27" s="37"/>
      <c r="O27" s="36"/>
    </row>
    <row r="28" customHeight="1" spans="1:15">
      <c r="A28" s="12" t="s">
        <v>104</v>
      </c>
      <c r="B28" s="13" t="s">
        <v>105</v>
      </c>
      <c r="C28" s="14" t="s">
        <v>17</v>
      </c>
      <c r="D28" s="13" t="s">
        <v>106</v>
      </c>
      <c r="E28" s="13" t="s">
        <v>19</v>
      </c>
      <c r="F28" s="21" t="s">
        <v>107</v>
      </c>
      <c r="G28" s="15">
        <v>73.3</v>
      </c>
      <c r="H28" s="16">
        <f t="shared" si="1"/>
        <v>43.98</v>
      </c>
      <c r="I28" s="32" t="s">
        <v>81</v>
      </c>
      <c r="J28" s="33">
        <f t="shared" si="2"/>
        <v>32.28</v>
      </c>
      <c r="K28" s="33">
        <f t="shared" si="3"/>
        <v>76.26</v>
      </c>
      <c r="L28" s="37">
        <v>1</v>
      </c>
      <c r="M28" s="32" t="s">
        <v>23</v>
      </c>
      <c r="N28" s="37"/>
      <c r="O28" s="36"/>
    </row>
    <row r="29" customHeight="1" spans="1:15">
      <c r="A29" s="12" t="s">
        <v>108</v>
      </c>
      <c r="B29" s="13" t="s">
        <v>105</v>
      </c>
      <c r="C29" s="14" t="s">
        <v>17</v>
      </c>
      <c r="D29" s="13" t="s">
        <v>106</v>
      </c>
      <c r="E29" s="13" t="s">
        <v>19</v>
      </c>
      <c r="F29" s="21" t="s">
        <v>109</v>
      </c>
      <c r="G29" s="15">
        <v>74.2</v>
      </c>
      <c r="H29" s="16">
        <f t="shared" si="1"/>
        <v>44.52</v>
      </c>
      <c r="I29" s="32" t="s">
        <v>110</v>
      </c>
      <c r="J29" s="33">
        <f t="shared" si="2"/>
        <v>31.6</v>
      </c>
      <c r="K29" s="33">
        <f t="shared" si="3"/>
        <v>76.12</v>
      </c>
      <c r="L29" s="37">
        <v>2</v>
      </c>
      <c r="M29" s="32" t="s">
        <v>23</v>
      </c>
      <c r="N29" s="37"/>
      <c r="O29" s="36"/>
    </row>
    <row r="30" customHeight="1" spans="1:15">
      <c r="A30" s="12" t="s">
        <v>111</v>
      </c>
      <c r="B30" s="13" t="s">
        <v>105</v>
      </c>
      <c r="C30" s="14" t="s">
        <v>17</v>
      </c>
      <c r="D30" s="13" t="s">
        <v>106</v>
      </c>
      <c r="E30" s="13" t="s">
        <v>46</v>
      </c>
      <c r="F30" s="21" t="s">
        <v>112</v>
      </c>
      <c r="G30" s="15">
        <v>72.6</v>
      </c>
      <c r="H30" s="16">
        <f t="shared" si="1"/>
        <v>43.56</v>
      </c>
      <c r="I30" s="32" t="s">
        <v>113</v>
      </c>
      <c r="J30" s="33">
        <f t="shared" si="2"/>
        <v>32.56</v>
      </c>
      <c r="K30" s="33">
        <f t="shared" si="3"/>
        <v>76.12</v>
      </c>
      <c r="L30" s="37">
        <v>3</v>
      </c>
      <c r="M30" s="37"/>
      <c r="N30" s="37"/>
      <c r="O30" s="36"/>
    </row>
    <row r="31" customHeight="1" spans="1:15">
      <c r="A31" s="12" t="s">
        <v>114</v>
      </c>
      <c r="B31" s="13" t="s">
        <v>105</v>
      </c>
      <c r="C31" s="14" t="s">
        <v>17</v>
      </c>
      <c r="D31" s="13" t="s">
        <v>106</v>
      </c>
      <c r="E31" s="13" t="s">
        <v>19</v>
      </c>
      <c r="F31" s="21" t="s">
        <v>115</v>
      </c>
      <c r="G31" s="15">
        <v>71.9</v>
      </c>
      <c r="H31" s="16">
        <f t="shared" si="1"/>
        <v>43.14</v>
      </c>
      <c r="I31" s="32" t="s">
        <v>116</v>
      </c>
      <c r="J31" s="33">
        <f t="shared" si="2"/>
        <v>31.24</v>
      </c>
      <c r="K31" s="33">
        <f t="shared" si="3"/>
        <v>74.38</v>
      </c>
      <c r="L31" s="37">
        <v>4</v>
      </c>
      <c r="M31" s="37"/>
      <c r="N31" s="37"/>
      <c r="O31" s="36"/>
    </row>
    <row r="32" customHeight="1" spans="1:15">
      <c r="A32" s="12" t="s">
        <v>117</v>
      </c>
      <c r="B32" s="13" t="s">
        <v>118</v>
      </c>
      <c r="C32" s="14" t="s">
        <v>17</v>
      </c>
      <c r="D32" s="13" t="s">
        <v>119</v>
      </c>
      <c r="E32" s="13" t="s">
        <v>46</v>
      </c>
      <c r="F32" s="21" t="s">
        <v>120</v>
      </c>
      <c r="G32" s="15">
        <v>61.7</v>
      </c>
      <c r="H32" s="16">
        <f t="shared" si="1"/>
        <v>37.02</v>
      </c>
      <c r="I32" s="32" t="s">
        <v>121</v>
      </c>
      <c r="J32" s="33">
        <f t="shared" si="2"/>
        <v>29.04</v>
      </c>
      <c r="K32" s="33">
        <f t="shared" si="3"/>
        <v>66.06</v>
      </c>
      <c r="L32" s="37">
        <v>1</v>
      </c>
      <c r="M32" s="32" t="s">
        <v>23</v>
      </c>
      <c r="N32" s="37"/>
      <c r="O32" s="36"/>
    </row>
    <row r="33" customHeight="1" spans="1:15">
      <c r="A33" s="12" t="s">
        <v>122</v>
      </c>
      <c r="B33" s="13" t="s">
        <v>118</v>
      </c>
      <c r="C33" s="14" t="s">
        <v>17</v>
      </c>
      <c r="D33" s="13" t="s">
        <v>119</v>
      </c>
      <c r="E33" s="13" t="s">
        <v>46</v>
      </c>
      <c r="F33" s="21" t="s">
        <v>123</v>
      </c>
      <c r="G33" s="15">
        <v>34.4</v>
      </c>
      <c r="H33" s="16">
        <f t="shared" si="1"/>
        <v>20.64</v>
      </c>
      <c r="I33" s="32" t="s">
        <v>65</v>
      </c>
      <c r="J33" s="33">
        <v>0</v>
      </c>
      <c r="K33" s="33">
        <v>0</v>
      </c>
      <c r="L33" s="32" t="s">
        <v>66</v>
      </c>
      <c r="M33" s="32"/>
      <c r="N33" s="32"/>
      <c r="O33" s="36"/>
    </row>
    <row r="34" customHeight="1" spans="1:15">
      <c r="A34" s="12" t="s">
        <v>124</v>
      </c>
      <c r="B34" s="13" t="s">
        <v>125</v>
      </c>
      <c r="C34" s="13" t="s">
        <v>17</v>
      </c>
      <c r="D34" s="13" t="s">
        <v>126</v>
      </c>
      <c r="E34" s="13" t="s">
        <v>19</v>
      </c>
      <c r="F34" s="21" t="s">
        <v>127</v>
      </c>
      <c r="G34" s="15">
        <v>75.6</v>
      </c>
      <c r="H34" s="16">
        <f t="shared" si="1"/>
        <v>45.36</v>
      </c>
      <c r="I34" s="32" t="s">
        <v>33</v>
      </c>
      <c r="J34" s="33">
        <f t="shared" si="2"/>
        <v>31.76</v>
      </c>
      <c r="K34" s="33">
        <f t="shared" si="3"/>
        <v>77.12</v>
      </c>
      <c r="L34" s="37">
        <v>1</v>
      </c>
      <c r="M34" s="32" t="s">
        <v>23</v>
      </c>
      <c r="N34" s="37"/>
      <c r="O34" s="36"/>
    </row>
    <row r="35" customHeight="1" spans="1:15">
      <c r="A35" s="12" t="s">
        <v>128</v>
      </c>
      <c r="B35" s="13" t="s">
        <v>125</v>
      </c>
      <c r="C35" s="13" t="s">
        <v>17</v>
      </c>
      <c r="D35" s="13" t="s">
        <v>126</v>
      </c>
      <c r="E35" s="14" t="s">
        <v>19</v>
      </c>
      <c r="F35" s="21" t="s">
        <v>129</v>
      </c>
      <c r="G35" s="15">
        <v>73.3</v>
      </c>
      <c r="H35" s="16">
        <f t="shared" si="1"/>
        <v>43.98</v>
      </c>
      <c r="I35" s="32" t="s">
        <v>130</v>
      </c>
      <c r="J35" s="33">
        <f t="shared" si="2"/>
        <v>31.32</v>
      </c>
      <c r="K35" s="33">
        <f t="shared" si="3"/>
        <v>75.3</v>
      </c>
      <c r="L35" s="37">
        <v>2</v>
      </c>
      <c r="M35" s="37"/>
      <c r="N35" s="37"/>
      <c r="O35" s="36"/>
    </row>
    <row r="36" customHeight="1" spans="1:15">
      <c r="A36" s="12" t="s">
        <v>131</v>
      </c>
      <c r="B36" s="14" t="s">
        <v>132</v>
      </c>
      <c r="C36" s="14" t="s">
        <v>30</v>
      </c>
      <c r="D36" s="21" t="s">
        <v>133</v>
      </c>
      <c r="E36" s="14" t="s">
        <v>19</v>
      </c>
      <c r="F36" s="21" t="s">
        <v>134</v>
      </c>
      <c r="G36" s="15">
        <v>73.7</v>
      </c>
      <c r="H36" s="16">
        <f t="shared" si="1"/>
        <v>44.22</v>
      </c>
      <c r="I36" s="32" t="s">
        <v>135</v>
      </c>
      <c r="J36" s="33">
        <f t="shared" si="2"/>
        <v>31.12</v>
      </c>
      <c r="K36" s="33">
        <f t="shared" si="3"/>
        <v>75.34</v>
      </c>
      <c r="L36" s="37">
        <v>1</v>
      </c>
      <c r="M36" s="32" t="s">
        <v>23</v>
      </c>
      <c r="N36" s="37"/>
      <c r="O36" s="36"/>
    </row>
    <row r="37" customHeight="1" spans="1:15">
      <c r="A37" s="12" t="s">
        <v>136</v>
      </c>
      <c r="B37" s="14" t="s">
        <v>132</v>
      </c>
      <c r="C37" s="14" t="s">
        <v>30</v>
      </c>
      <c r="D37" s="21" t="s">
        <v>133</v>
      </c>
      <c r="E37" s="14" t="s">
        <v>46</v>
      </c>
      <c r="F37" s="21" t="s">
        <v>137</v>
      </c>
      <c r="G37" s="15">
        <v>71.3</v>
      </c>
      <c r="H37" s="16">
        <f t="shared" si="1"/>
        <v>42.78</v>
      </c>
      <c r="I37" s="32" t="s">
        <v>138</v>
      </c>
      <c r="J37" s="33">
        <f t="shared" si="2"/>
        <v>30.24</v>
      </c>
      <c r="K37" s="33">
        <f t="shared" si="3"/>
        <v>73.02</v>
      </c>
      <c r="L37" s="37">
        <v>2</v>
      </c>
      <c r="M37" s="32" t="s">
        <v>23</v>
      </c>
      <c r="N37" s="37"/>
      <c r="O37" s="36"/>
    </row>
    <row r="38" customHeight="1" spans="1:15">
      <c r="A38" s="12" t="s">
        <v>139</v>
      </c>
      <c r="B38" s="14" t="s">
        <v>132</v>
      </c>
      <c r="C38" s="14" t="s">
        <v>30</v>
      </c>
      <c r="D38" s="21" t="s">
        <v>133</v>
      </c>
      <c r="E38" s="14" t="s">
        <v>46</v>
      </c>
      <c r="F38" s="21" t="s">
        <v>140</v>
      </c>
      <c r="G38" s="15">
        <v>73.3</v>
      </c>
      <c r="H38" s="16">
        <f t="shared" si="1"/>
        <v>43.98</v>
      </c>
      <c r="I38" s="32" t="s">
        <v>65</v>
      </c>
      <c r="J38" s="33">
        <v>0</v>
      </c>
      <c r="K38" s="33">
        <v>0</v>
      </c>
      <c r="L38" s="32" t="s">
        <v>66</v>
      </c>
      <c r="M38" s="32"/>
      <c r="N38" s="32"/>
      <c r="O38" s="36"/>
    </row>
    <row r="39" customHeight="1" spans="1:15">
      <c r="A39" s="12" t="s">
        <v>141</v>
      </c>
      <c r="B39" s="14" t="s">
        <v>132</v>
      </c>
      <c r="C39" s="14" t="s">
        <v>30</v>
      </c>
      <c r="D39" s="21" t="s">
        <v>133</v>
      </c>
      <c r="E39" s="14" t="s">
        <v>46</v>
      </c>
      <c r="F39" s="21" t="s">
        <v>142</v>
      </c>
      <c r="G39" s="15">
        <v>73.1</v>
      </c>
      <c r="H39" s="16">
        <f t="shared" si="1"/>
        <v>43.86</v>
      </c>
      <c r="I39" s="32" t="s">
        <v>65</v>
      </c>
      <c r="J39" s="33">
        <v>0</v>
      </c>
      <c r="K39" s="33">
        <v>0</v>
      </c>
      <c r="L39" s="32" t="s">
        <v>66</v>
      </c>
      <c r="M39" s="32"/>
      <c r="N39" s="32"/>
      <c r="O39" s="36"/>
    </row>
    <row r="40" customHeight="1" spans="1:15">
      <c r="A40" s="12" t="s">
        <v>143</v>
      </c>
      <c r="B40" s="14" t="s">
        <v>144</v>
      </c>
      <c r="C40" s="14" t="s">
        <v>17</v>
      </c>
      <c r="D40" s="21" t="s">
        <v>145</v>
      </c>
      <c r="E40" s="14" t="s">
        <v>19</v>
      </c>
      <c r="F40" s="21" t="s">
        <v>146</v>
      </c>
      <c r="G40" s="15">
        <v>73.3</v>
      </c>
      <c r="H40" s="16">
        <f t="shared" si="1"/>
        <v>43.98</v>
      </c>
      <c r="I40" s="32" t="s">
        <v>147</v>
      </c>
      <c r="J40" s="33">
        <f t="shared" si="2"/>
        <v>33</v>
      </c>
      <c r="K40" s="33">
        <f t="shared" si="3"/>
        <v>76.98</v>
      </c>
      <c r="L40" s="37">
        <v>1</v>
      </c>
      <c r="M40" s="32" t="s">
        <v>23</v>
      </c>
      <c r="N40" s="37"/>
      <c r="O40" s="36"/>
    </row>
    <row r="41" customHeight="1" spans="1:15">
      <c r="A41" s="12" t="s">
        <v>148</v>
      </c>
      <c r="B41" s="14" t="s">
        <v>144</v>
      </c>
      <c r="C41" s="14" t="s">
        <v>17</v>
      </c>
      <c r="D41" s="21" t="s">
        <v>145</v>
      </c>
      <c r="E41" s="14" t="s">
        <v>46</v>
      </c>
      <c r="F41" s="21" t="s">
        <v>149</v>
      </c>
      <c r="G41" s="15">
        <v>73.7</v>
      </c>
      <c r="H41" s="16">
        <f t="shared" si="1"/>
        <v>44.22</v>
      </c>
      <c r="I41" s="32" t="s">
        <v>150</v>
      </c>
      <c r="J41" s="33">
        <f t="shared" si="2"/>
        <v>30.04</v>
      </c>
      <c r="K41" s="33">
        <f t="shared" si="3"/>
        <v>74.26</v>
      </c>
      <c r="L41" s="37">
        <v>2</v>
      </c>
      <c r="M41" s="37"/>
      <c r="N41" s="37"/>
      <c r="O41" s="36"/>
    </row>
    <row r="42" customHeight="1" spans="1:15">
      <c r="A42" s="12" t="s">
        <v>151</v>
      </c>
      <c r="B42" s="14" t="s">
        <v>152</v>
      </c>
      <c r="C42" s="14" t="s">
        <v>17</v>
      </c>
      <c r="D42" s="21" t="s">
        <v>153</v>
      </c>
      <c r="E42" s="14" t="s">
        <v>19</v>
      </c>
      <c r="F42" s="21" t="s">
        <v>154</v>
      </c>
      <c r="G42" s="15">
        <v>76.9</v>
      </c>
      <c r="H42" s="16">
        <f t="shared" ref="H37:H78" si="4">G42*0.6</f>
        <v>46.14</v>
      </c>
      <c r="I42" s="32" t="s">
        <v>26</v>
      </c>
      <c r="J42" s="33">
        <f t="shared" ref="J37:J78" si="5">I42*0.4</f>
        <v>32.2</v>
      </c>
      <c r="K42" s="33">
        <f t="shared" si="3"/>
        <v>78.34</v>
      </c>
      <c r="L42" s="37">
        <v>1</v>
      </c>
      <c r="M42" s="32" t="s">
        <v>23</v>
      </c>
      <c r="N42" s="37"/>
      <c r="O42" s="36"/>
    </row>
    <row r="43" customHeight="1" spans="1:15">
      <c r="A43" s="12" t="s">
        <v>155</v>
      </c>
      <c r="B43" s="14" t="s">
        <v>152</v>
      </c>
      <c r="C43" s="14" t="s">
        <v>17</v>
      </c>
      <c r="D43" s="21" t="s">
        <v>153</v>
      </c>
      <c r="E43" s="14" t="s">
        <v>46</v>
      </c>
      <c r="F43" s="21" t="s">
        <v>156</v>
      </c>
      <c r="G43" s="15">
        <v>74.3</v>
      </c>
      <c r="H43" s="16">
        <f t="shared" si="4"/>
        <v>44.58</v>
      </c>
      <c r="I43" s="32" t="s">
        <v>135</v>
      </c>
      <c r="J43" s="33">
        <f t="shared" si="5"/>
        <v>31.12</v>
      </c>
      <c r="K43" s="33">
        <f t="shared" si="3"/>
        <v>75.7</v>
      </c>
      <c r="L43" s="37">
        <v>2</v>
      </c>
      <c r="M43" s="37"/>
      <c r="N43" s="37"/>
      <c r="O43" s="36"/>
    </row>
    <row r="44" customHeight="1" spans="1:15">
      <c r="A44" s="12" t="s">
        <v>157</v>
      </c>
      <c r="B44" s="13" t="s">
        <v>158</v>
      </c>
      <c r="C44" s="13" t="s">
        <v>30</v>
      </c>
      <c r="D44" s="13" t="s">
        <v>159</v>
      </c>
      <c r="E44" s="14" t="s">
        <v>46</v>
      </c>
      <c r="F44" s="21" t="s">
        <v>160</v>
      </c>
      <c r="G44" s="15">
        <v>72.3</v>
      </c>
      <c r="H44" s="16">
        <f t="shared" si="4"/>
        <v>43.38</v>
      </c>
      <c r="I44" s="32" t="s">
        <v>161</v>
      </c>
      <c r="J44" s="33">
        <f t="shared" si="5"/>
        <v>31.8</v>
      </c>
      <c r="K44" s="33">
        <f t="shared" si="3"/>
        <v>75.18</v>
      </c>
      <c r="L44" s="37">
        <v>1</v>
      </c>
      <c r="M44" s="32" t="s">
        <v>23</v>
      </c>
      <c r="N44" s="37"/>
      <c r="O44" s="36"/>
    </row>
    <row r="45" customHeight="1" spans="1:15">
      <c r="A45" s="12" t="s">
        <v>162</v>
      </c>
      <c r="B45" s="13" t="s">
        <v>158</v>
      </c>
      <c r="C45" s="13" t="s">
        <v>30</v>
      </c>
      <c r="D45" s="13" t="s">
        <v>159</v>
      </c>
      <c r="E45" s="14" t="s">
        <v>46</v>
      </c>
      <c r="F45" s="21" t="s">
        <v>163</v>
      </c>
      <c r="G45" s="15">
        <v>69.7</v>
      </c>
      <c r="H45" s="16">
        <f t="shared" si="4"/>
        <v>41.82</v>
      </c>
      <c r="I45" s="32" t="s">
        <v>130</v>
      </c>
      <c r="J45" s="33">
        <f t="shared" si="5"/>
        <v>31.32</v>
      </c>
      <c r="K45" s="33">
        <f t="shared" si="3"/>
        <v>73.14</v>
      </c>
      <c r="L45" s="37">
        <v>2</v>
      </c>
      <c r="M45" s="37"/>
      <c r="N45" s="37"/>
      <c r="O45" s="36"/>
    </row>
    <row r="46" customHeight="1" spans="1:15">
      <c r="A46" s="12" t="s">
        <v>164</v>
      </c>
      <c r="B46" s="22" t="s">
        <v>165</v>
      </c>
      <c r="C46" s="22" t="s">
        <v>30</v>
      </c>
      <c r="D46" s="21" t="s">
        <v>166</v>
      </c>
      <c r="E46" s="22" t="s">
        <v>46</v>
      </c>
      <c r="F46" s="21" t="s">
        <v>167</v>
      </c>
      <c r="G46" s="15">
        <v>73.7</v>
      </c>
      <c r="H46" s="16">
        <f t="shared" si="4"/>
        <v>44.22</v>
      </c>
      <c r="I46" s="32" t="s">
        <v>103</v>
      </c>
      <c r="J46" s="33">
        <f t="shared" si="5"/>
        <v>31.48</v>
      </c>
      <c r="K46" s="33">
        <f t="shared" ref="K46:K99" si="6">J46+H46</f>
        <v>75.7</v>
      </c>
      <c r="L46" s="37">
        <v>1</v>
      </c>
      <c r="M46" s="32" t="s">
        <v>23</v>
      </c>
      <c r="N46" s="37"/>
      <c r="O46" s="36"/>
    </row>
    <row r="47" customHeight="1" spans="1:15">
      <c r="A47" s="12" t="s">
        <v>168</v>
      </c>
      <c r="B47" s="14" t="s">
        <v>165</v>
      </c>
      <c r="C47" s="14" t="s">
        <v>30</v>
      </c>
      <c r="D47" s="21" t="s">
        <v>166</v>
      </c>
      <c r="E47" s="14" t="s">
        <v>46</v>
      </c>
      <c r="F47" s="21" t="s">
        <v>169</v>
      </c>
      <c r="G47" s="15">
        <v>69.2</v>
      </c>
      <c r="H47" s="16">
        <f t="shared" si="4"/>
        <v>41.52</v>
      </c>
      <c r="I47" s="32" t="s">
        <v>121</v>
      </c>
      <c r="J47" s="33">
        <f t="shared" si="5"/>
        <v>29.04</v>
      </c>
      <c r="K47" s="33">
        <f t="shared" si="6"/>
        <v>70.56</v>
      </c>
      <c r="L47" s="37">
        <v>2</v>
      </c>
      <c r="M47" s="37"/>
      <c r="N47" s="37"/>
      <c r="O47" s="36"/>
    </row>
    <row r="48" customHeight="1" spans="1:15">
      <c r="A48" s="12" t="s">
        <v>170</v>
      </c>
      <c r="B48" s="14" t="s">
        <v>165</v>
      </c>
      <c r="C48" s="14" t="s">
        <v>30</v>
      </c>
      <c r="D48" s="21" t="s">
        <v>171</v>
      </c>
      <c r="E48" s="14" t="s">
        <v>19</v>
      </c>
      <c r="F48" s="21" t="s">
        <v>172</v>
      </c>
      <c r="G48" s="15">
        <v>75.6</v>
      </c>
      <c r="H48" s="16">
        <f t="shared" si="4"/>
        <v>45.36</v>
      </c>
      <c r="I48" s="32" t="s">
        <v>173</v>
      </c>
      <c r="J48" s="33">
        <f t="shared" si="5"/>
        <v>32.6</v>
      </c>
      <c r="K48" s="33">
        <f t="shared" si="6"/>
        <v>77.96</v>
      </c>
      <c r="L48" s="37">
        <v>1</v>
      </c>
      <c r="M48" s="32" t="s">
        <v>23</v>
      </c>
      <c r="N48" s="37"/>
      <c r="O48" s="36"/>
    </row>
    <row r="49" customHeight="1" spans="1:15">
      <c r="A49" s="12" t="s">
        <v>174</v>
      </c>
      <c r="B49" s="14" t="s">
        <v>165</v>
      </c>
      <c r="C49" s="14" t="s">
        <v>30</v>
      </c>
      <c r="D49" s="21" t="s">
        <v>171</v>
      </c>
      <c r="E49" s="14" t="s">
        <v>46</v>
      </c>
      <c r="F49" s="21" t="s">
        <v>175</v>
      </c>
      <c r="G49" s="15">
        <v>71.3</v>
      </c>
      <c r="H49" s="16">
        <f t="shared" si="4"/>
        <v>42.78</v>
      </c>
      <c r="I49" s="32" t="s">
        <v>176</v>
      </c>
      <c r="J49" s="33">
        <f t="shared" si="5"/>
        <v>30.48</v>
      </c>
      <c r="K49" s="33">
        <f t="shared" si="6"/>
        <v>73.26</v>
      </c>
      <c r="L49" s="37">
        <v>2</v>
      </c>
      <c r="M49" s="37"/>
      <c r="N49" s="37"/>
      <c r="O49" s="36"/>
    </row>
    <row r="50" customHeight="1" spans="1:15">
      <c r="A50" s="12" t="s">
        <v>177</v>
      </c>
      <c r="B50" s="14" t="s">
        <v>165</v>
      </c>
      <c r="C50" s="14" t="s">
        <v>30</v>
      </c>
      <c r="D50" s="21" t="s">
        <v>178</v>
      </c>
      <c r="E50" s="13" t="s">
        <v>19</v>
      </c>
      <c r="F50" s="21" t="s">
        <v>179</v>
      </c>
      <c r="G50" s="15">
        <v>79.5</v>
      </c>
      <c r="H50" s="16">
        <f t="shared" si="4"/>
        <v>47.7</v>
      </c>
      <c r="I50" s="32" t="s">
        <v>180</v>
      </c>
      <c r="J50" s="33">
        <f t="shared" si="5"/>
        <v>31.84</v>
      </c>
      <c r="K50" s="33">
        <f t="shared" si="6"/>
        <v>79.54</v>
      </c>
      <c r="L50" s="37">
        <v>1</v>
      </c>
      <c r="M50" s="32" t="s">
        <v>23</v>
      </c>
      <c r="N50" s="37"/>
      <c r="O50" s="36"/>
    </row>
    <row r="51" customHeight="1" spans="1:15">
      <c r="A51" s="12" t="s">
        <v>181</v>
      </c>
      <c r="B51" s="14" t="s">
        <v>165</v>
      </c>
      <c r="C51" s="14" t="s">
        <v>30</v>
      </c>
      <c r="D51" s="21" t="s">
        <v>178</v>
      </c>
      <c r="E51" s="14" t="s">
        <v>46</v>
      </c>
      <c r="F51" s="21" t="s">
        <v>182</v>
      </c>
      <c r="G51" s="15">
        <v>72.7</v>
      </c>
      <c r="H51" s="16">
        <f t="shared" si="4"/>
        <v>43.62</v>
      </c>
      <c r="I51" s="32" t="s">
        <v>183</v>
      </c>
      <c r="J51" s="33">
        <f t="shared" si="5"/>
        <v>30.12</v>
      </c>
      <c r="K51" s="33">
        <f t="shared" si="6"/>
        <v>73.74</v>
      </c>
      <c r="L51" s="37">
        <v>2</v>
      </c>
      <c r="M51" s="37"/>
      <c r="N51" s="37"/>
      <c r="O51" s="36"/>
    </row>
    <row r="52" customHeight="1" spans="1:15">
      <c r="A52" s="12" t="s">
        <v>184</v>
      </c>
      <c r="B52" s="13" t="s">
        <v>185</v>
      </c>
      <c r="C52" s="13" t="s">
        <v>17</v>
      </c>
      <c r="D52" s="13" t="s">
        <v>186</v>
      </c>
      <c r="E52" s="14" t="s">
        <v>19</v>
      </c>
      <c r="F52" s="21" t="s">
        <v>187</v>
      </c>
      <c r="G52" s="15">
        <v>74.5</v>
      </c>
      <c r="H52" s="16">
        <f t="shared" si="4"/>
        <v>44.7</v>
      </c>
      <c r="I52" s="32" t="s">
        <v>161</v>
      </c>
      <c r="J52" s="33">
        <f t="shared" si="5"/>
        <v>31.8</v>
      </c>
      <c r="K52" s="33">
        <f t="shared" si="6"/>
        <v>76.5</v>
      </c>
      <c r="L52" s="37">
        <v>1</v>
      </c>
      <c r="M52" s="32" t="s">
        <v>23</v>
      </c>
      <c r="N52" s="37"/>
      <c r="O52" s="36"/>
    </row>
    <row r="53" customHeight="1" spans="1:15">
      <c r="A53" s="12" t="s">
        <v>188</v>
      </c>
      <c r="B53" s="13" t="s">
        <v>185</v>
      </c>
      <c r="C53" s="13" t="s">
        <v>17</v>
      </c>
      <c r="D53" s="13" t="s">
        <v>186</v>
      </c>
      <c r="E53" s="14" t="s">
        <v>46</v>
      </c>
      <c r="F53" s="21" t="s">
        <v>189</v>
      </c>
      <c r="G53" s="15">
        <v>72.7</v>
      </c>
      <c r="H53" s="16">
        <f t="shared" si="4"/>
        <v>43.62</v>
      </c>
      <c r="I53" s="32" t="s">
        <v>65</v>
      </c>
      <c r="J53" s="33">
        <v>0</v>
      </c>
      <c r="K53" s="33">
        <v>0</v>
      </c>
      <c r="L53" s="32" t="s">
        <v>66</v>
      </c>
      <c r="M53" s="32"/>
      <c r="N53" s="32"/>
      <c r="O53" s="36"/>
    </row>
    <row r="54" customHeight="1" spans="1:15">
      <c r="A54" s="12" t="s">
        <v>190</v>
      </c>
      <c r="B54" s="13" t="s">
        <v>185</v>
      </c>
      <c r="C54" s="13" t="s">
        <v>17</v>
      </c>
      <c r="D54" s="13" t="s">
        <v>191</v>
      </c>
      <c r="E54" s="14" t="s">
        <v>46</v>
      </c>
      <c r="F54" s="21" t="s">
        <v>192</v>
      </c>
      <c r="G54" s="15">
        <v>75.5</v>
      </c>
      <c r="H54" s="16">
        <f t="shared" si="4"/>
        <v>45.3</v>
      </c>
      <c r="I54" s="32" t="s">
        <v>41</v>
      </c>
      <c r="J54" s="33">
        <f t="shared" si="5"/>
        <v>32.36</v>
      </c>
      <c r="K54" s="33">
        <f t="shared" si="6"/>
        <v>77.66</v>
      </c>
      <c r="L54" s="37">
        <v>1</v>
      </c>
      <c r="M54" s="32" t="s">
        <v>23</v>
      </c>
      <c r="N54" s="37"/>
      <c r="O54" s="36"/>
    </row>
    <row r="55" customHeight="1" spans="1:15">
      <c r="A55" s="12" t="s">
        <v>193</v>
      </c>
      <c r="B55" s="13" t="s">
        <v>185</v>
      </c>
      <c r="C55" s="13" t="s">
        <v>17</v>
      </c>
      <c r="D55" s="13" t="s">
        <v>191</v>
      </c>
      <c r="E55" s="14" t="s">
        <v>46</v>
      </c>
      <c r="F55" s="21" t="s">
        <v>194</v>
      </c>
      <c r="G55" s="15">
        <v>77.1</v>
      </c>
      <c r="H55" s="16">
        <f t="shared" si="4"/>
        <v>46.26</v>
      </c>
      <c r="I55" s="32" t="s">
        <v>65</v>
      </c>
      <c r="J55" s="33">
        <v>0</v>
      </c>
      <c r="K55" s="33">
        <v>0</v>
      </c>
      <c r="L55" s="32" t="s">
        <v>66</v>
      </c>
      <c r="M55" s="32"/>
      <c r="N55" s="32"/>
      <c r="O55" s="36"/>
    </row>
    <row r="56" customHeight="1" spans="1:15">
      <c r="A56" s="12" t="s">
        <v>195</v>
      </c>
      <c r="B56" s="14" t="s">
        <v>196</v>
      </c>
      <c r="C56" s="14" t="s">
        <v>30</v>
      </c>
      <c r="D56" s="21" t="s">
        <v>197</v>
      </c>
      <c r="E56" s="14" t="s">
        <v>46</v>
      </c>
      <c r="F56" s="21" t="s">
        <v>198</v>
      </c>
      <c r="G56" s="15">
        <v>73.6</v>
      </c>
      <c r="H56" s="16">
        <f t="shared" si="4"/>
        <v>44.16</v>
      </c>
      <c r="I56" s="32" t="s">
        <v>199</v>
      </c>
      <c r="J56" s="33">
        <f t="shared" si="5"/>
        <v>32.4</v>
      </c>
      <c r="K56" s="33">
        <f t="shared" si="6"/>
        <v>76.56</v>
      </c>
      <c r="L56" s="37">
        <v>1</v>
      </c>
      <c r="M56" s="32" t="s">
        <v>23</v>
      </c>
      <c r="N56" s="37"/>
      <c r="O56" s="36"/>
    </row>
    <row r="57" customHeight="1" spans="1:15">
      <c r="A57" s="12" t="s">
        <v>200</v>
      </c>
      <c r="B57" s="14" t="s">
        <v>196</v>
      </c>
      <c r="C57" s="14" t="s">
        <v>30</v>
      </c>
      <c r="D57" s="21" t="s">
        <v>197</v>
      </c>
      <c r="E57" s="14" t="s">
        <v>19</v>
      </c>
      <c r="F57" s="21" t="s">
        <v>201</v>
      </c>
      <c r="G57" s="15">
        <v>72.8</v>
      </c>
      <c r="H57" s="16">
        <f t="shared" si="4"/>
        <v>43.68</v>
      </c>
      <c r="I57" s="32" t="s">
        <v>202</v>
      </c>
      <c r="J57" s="33">
        <f t="shared" si="5"/>
        <v>31.52</v>
      </c>
      <c r="K57" s="33">
        <f t="shared" si="6"/>
        <v>75.2</v>
      </c>
      <c r="L57" s="37">
        <v>2</v>
      </c>
      <c r="M57" s="32" t="s">
        <v>23</v>
      </c>
      <c r="N57" s="37"/>
      <c r="O57" s="36"/>
    </row>
    <row r="58" customHeight="1" spans="1:15">
      <c r="A58" s="12" t="s">
        <v>203</v>
      </c>
      <c r="B58" s="14" t="s">
        <v>196</v>
      </c>
      <c r="C58" s="14" t="s">
        <v>30</v>
      </c>
      <c r="D58" s="21" t="s">
        <v>197</v>
      </c>
      <c r="E58" s="14" t="s">
        <v>19</v>
      </c>
      <c r="F58" s="21" t="s">
        <v>204</v>
      </c>
      <c r="G58" s="15">
        <v>70.9</v>
      </c>
      <c r="H58" s="16">
        <f t="shared" si="4"/>
        <v>42.54</v>
      </c>
      <c r="I58" s="32" t="s">
        <v>161</v>
      </c>
      <c r="J58" s="33">
        <f t="shared" si="5"/>
        <v>31.8</v>
      </c>
      <c r="K58" s="33">
        <f t="shared" si="6"/>
        <v>74.34</v>
      </c>
      <c r="L58" s="37">
        <v>3</v>
      </c>
      <c r="M58" s="37"/>
      <c r="N58" s="37"/>
      <c r="O58" s="36"/>
    </row>
    <row r="59" customHeight="1" spans="1:15">
      <c r="A59" s="12" t="s">
        <v>205</v>
      </c>
      <c r="B59" s="14" t="s">
        <v>196</v>
      </c>
      <c r="C59" s="14" t="s">
        <v>30</v>
      </c>
      <c r="D59" s="21" t="s">
        <v>197</v>
      </c>
      <c r="E59" s="14" t="s">
        <v>46</v>
      </c>
      <c r="F59" s="21" t="s">
        <v>206</v>
      </c>
      <c r="G59" s="15">
        <v>71.5</v>
      </c>
      <c r="H59" s="16">
        <f t="shared" si="4"/>
        <v>42.9</v>
      </c>
      <c r="I59" s="32" t="s">
        <v>207</v>
      </c>
      <c r="J59" s="33">
        <f t="shared" si="5"/>
        <v>30.84</v>
      </c>
      <c r="K59" s="33">
        <f t="shared" si="6"/>
        <v>73.74</v>
      </c>
      <c r="L59" s="37">
        <v>4</v>
      </c>
      <c r="M59" s="37"/>
      <c r="N59" s="37"/>
      <c r="O59" s="36"/>
    </row>
    <row r="60" customHeight="1" spans="1:15">
      <c r="A60" s="12" t="s">
        <v>208</v>
      </c>
      <c r="B60" s="13" t="s">
        <v>209</v>
      </c>
      <c r="C60" s="13" t="s">
        <v>30</v>
      </c>
      <c r="D60" s="13" t="s">
        <v>210</v>
      </c>
      <c r="E60" s="14" t="s">
        <v>19</v>
      </c>
      <c r="F60" s="21" t="s">
        <v>211</v>
      </c>
      <c r="G60" s="15">
        <v>73.6</v>
      </c>
      <c r="H60" s="16">
        <f t="shared" si="4"/>
        <v>44.16</v>
      </c>
      <c r="I60" s="32" t="s">
        <v>212</v>
      </c>
      <c r="J60" s="33">
        <f t="shared" si="5"/>
        <v>32.76</v>
      </c>
      <c r="K60" s="33">
        <f t="shared" si="6"/>
        <v>76.92</v>
      </c>
      <c r="L60" s="37">
        <v>1</v>
      </c>
      <c r="M60" s="32" t="s">
        <v>23</v>
      </c>
      <c r="N60" s="37"/>
      <c r="O60" s="36"/>
    </row>
    <row r="61" customHeight="1" spans="1:15">
      <c r="A61" s="12" t="s">
        <v>213</v>
      </c>
      <c r="B61" s="13" t="s">
        <v>209</v>
      </c>
      <c r="C61" s="13" t="s">
        <v>30</v>
      </c>
      <c r="D61" s="13" t="s">
        <v>210</v>
      </c>
      <c r="E61" s="14" t="s">
        <v>19</v>
      </c>
      <c r="F61" s="21" t="s">
        <v>214</v>
      </c>
      <c r="G61" s="15">
        <v>71.9</v>
      </c>
      <c r="H61" s="16">
        <f t="shared" si="4"/>
        <v>43.14</v>
      </c>
      <c r="I61" s="32" t="s">
        <v>65</v>
      </c>
      <c r="J61" s="33">
        <v>0</v>
      </c>
      <c r="K61" s="33">
        <v>0</v>
      </c>
      <c r="L61" s="32" t="s">
        <v>66</v>
      </c>
      <c r="M61" s="32"/>
      <c r="N61" s="32"/>
      <c r="O61" s="36"/>
    </row>
    <row r="62" customHeight="1" spans="1:15">
      <c r="A62" s="12" t="s">
        <v>215</v>
      </c>
      <c r="B62" s="14" t="s">
        <v>216</v>
      </c>
      <c r="C62" s="14" t="s">
        <v>17</v>
      </c>
      <c r="D62" s="13" t="s">
        <v>217</v>
      </c>
      <c r="E62" s="23" t="s">
        <v>19</v>
      </c>
      <c r="F62" s="21" t="s">
        <v>218</v>
      </c>
      <c r="G62" s="15">
        <v>79.7</v>
      </c>
      <c r="H62" s="16">
        <f t="shared" si="4"/>
        <v>47.82</v>
      </c>
      <c r="I62" s="32" t="s">
        <v>219</v>
      </c>
      <c r="J62" s="33">
        <f t="shared" si="5"/>
        <v>32.016</v>
      </c>
      <c r="K62" s="33">
        <f t="shared" si="6"/>
        <v>79.836</v>
      </c>
      <c r="L62" s="37">
        <v>1</v>
      </c>
      <c r="M62" s="32" t="s">
        <v>23</v>
      </c>
      <c r="N62" s="37"/>
      <c r="O62" s="36"/>
    </row>
    <row r="63" customHeight="1" spans="1:15">
      <c r="A63" s="12" t="s">
        <v>220</v>
      </c>
      <c r="B63" s="14" t="s">
        <v>216</v>
      </c>
      <c r="C63" s="14" t="s">
        <v>17</v>
      </c>
      <c r="D63" s="13" t="s">
        <v>217</v>
      </c>
      <c r="E63" s="23" t="s">
        <v>19</v>
      </c>
      <c r="F63" s="21" t="s">
        <v>221</v>
      </c>
      <c r="G63" s="15">
        <v>79.3</v>
      </c>
      <c r="H63" s="16">
        <f t="shared" si="4"/>
        <v>47.58</v>
      </c>
      <c r="I63" s="32" t="s">
        <v>65</v>
      </c>
      <c r="J63" s="33">
        <v>0</v>
      </c>
      <c r="K63" s="33">
        <v>0</v>
      </c>
      <c r="L63" s="32" t="s">
        <v>66</v>
      </c>
      <c r="M63" s="32"/>
      <c r="N63" s="32"/>
      <c r="O63" s="36"/>
    </row>
    <row r="64" customHeight="1" spans="1:15">
      <c r="A64" s="12" t="s">
        <v>222</v>
      </c>
      <c r="B64" s="14" t="s">
        <v>216</v>
      </c>
      <c r="C64" s="14" t="s">
        <v>17</v>
      </c>
      <c r="D64" s="13" t="s">
        <v>223</v>
      </c>
      <c r="E64" s="23" t="s">
        <v>46</v>
      </c>
      <c r="F64" s="21" t="s">
        <v>224</v>
      </c>
      <c r="G64" s="15">
        <v>53.9</v>
      </c>
      <c r="H64" s="16">
        <f t="shared" si="4"/>
        <v>32.34</v>
      </c>
      <c r="I64" s="32" t="s">
        <v>225</v>
      </c>
      <c r="J64" s="33">
        <f t="shared" si="5"/>
        <v>26.16</v>
      </c>
      <c r="K64" s="33">
        <f t="shared" si="6"/>
        <v>58.5</v>
      </c>
      <c r="L64" s="37">
        <v>1</v>
      </c>
      <c r="M64" s="32" t="s">
        <v>23</v>
      </c>
      <c r="N64" s="37"/>
      <c r="O64" s="36"/>
    </row>
    <row r="65" customHeight="1" spans="1:15">
      <c r="A65" s="12" t="s">
        <v>226</v>
      </c>
      <c r="B65" s="14" t="s">
        <v>216</v>
      </c>
      <c r="C65" s="14" t="s">
        <v>17</v>
      </c>
      <c r="D65" s="13" t="s">
        <v>223</v>
      </c>
      <c r="E65" s="13" t="s">
        <v>46</v>
      </c>
      <c r="F65" s="21" t="s">
        <v>227</v>
      </c>
      <c r="G65" s="15">
        <v>3.2</v>
      </c>
      <c r="H65" s="16">
        <f t="shared" si="4"/>
        <v>1.92</v>
      </c>
      <c r="I65" s="32" t="s">
        <v>65</v>
      </c>
      <c r="J65" s="33">
        <v>0</v>
      </c>
      <c r="K65" s="33">
        <v>0</v>
      </c>
      <c r="L65" s="32" t="s">
        <v>66</v>
      </c>
      <c r="M65" s="32"/>
      <c r="N65" s="32"/>
      <c r="O65" s="36"/>
    </row>
    <row r="66" customHeight="1" spans="1:15">
      <c r="A66" s="12" t="s">
        <v>228</v>
      </c>
      <c r="B66" s="14" t="s">
        <v>216</v>
      </c>
      <c r="C66" s="14" t="s">
        <v>17</v>
      </c>
      <c r="D66" s="13" t="s">
        <v>229</v>
      </c>
      <c r="E66" s="23" t="s">
        <v>46</v>
      </c>
      <c r="F66" s="21" t="s">
        <v>230</v>
      </c>
      <c r="G66" s="15">
        <v>74.4</v>
      </c>
      <c r="H66" s="16">
        <f t="shared" si="4"/>
        <v>44.64</v>
      </c>
      <c r="I66" s="32" t="s">
        <v>231</v>
      </c>
      <c r="J66" s="33">
        <f t="shared" si="5"/>
        <v>31.72</v>
      </c>
      <c r="K66" s="33">
        <f t="shared" si="6"/>
        <v>76.36</v>
      </c>
      <c r="L66" s="37">
        <v>1</v>
      </c>
      <c r="M66" s="32" t="s">
        <v>23</v>
      </c>
      <c r="N66" s="37"/>
      <c r="O66" s="36"/>
    </row>
    <row r="67" customHeight="1" spans="1:15">
      <c r="A67" s="12" t="s">
        <v>232</v>
      </c>
      <c r="B67" s="14" t="s">
        <v>216</v>
      </c>
      <c r="C67" s="14" t="s">
        <v>17</v>
      </c>
      <c r="D67" s="13" t="s">
        <v>229</v>
      </c>
      <c r="E67" s="23" t="s">
        <v>19</v>
      </c>
      <c r="F67" s="21" t="s">
        <v>233</v>
      </c>
      <c r="G67" s="15">
        <v>73.1</v>
      </c>
      <c r="H67" s="16">
        <f t="shared" si="4"/>
        <v>43.86</v>
      </c>
      <c r="I67" s="32" t="s">
        <v>234</v>
      </c>
      <c r="J67" s="33">
        <f t="shared" si="5"/>
        <v>32.32</v>
      </c>
      <c r="K67" s="33">
        <f t="shared" si="6"/>
        <v>76.18</v>
      </c>
      <c r="L67" s="37">
        <v>2</v>
      </c>
      <c r="M67" s="37"/>
      <c r="N67" s="37"/>
      <c r="O67" s="36"/>
    </row>
    <row r="68" customHeight="1" spans="1:15">
      <c r="A68" s="12" t="s">
        <v>235</v>
      </c>
      <c r="B68" s="14" t="s">
        <v>236</v>
      </c>
      <c r="C68" s="14" t="s">
        <v>17</v>
      </c>
      <c r="D68" s="13" t="s">
        <v>237</v>
      </c>
      <c r="E68" s="23" t="s">
        <v>19</v>
      </c>
      <c r="F68" s="21" t="s">
        <v>238</v>
      </c>
      <c r="G68" s="15">
        <v>69.9</v>
      </c>
      <c r="H68" s="16">
        <f t="shared" si="4"/>
        <v>41.94</v>
      </c>
      <c r="I68" s="32" t="s">
        <v>239</v>
      </c>
      <c r="J68" s="33">
        <f t="shared" si="5"/>
        <v>32.8</v>
      </c>
      <c r="K68" s="33">
        <f t="shared" si="6"/>
        <v>74.74</v>
      </c>
      <c r="L68" s="37">
        <v>1</v>
      </c>
      <c r="M68" s="32" t="s">
        <v>23</v>
      </c>
      <c r="N68" s="37"/>
      <c r="O68" s="36"/>
    </row>
    <row r="69" customHeight="1" spans="1:15">
      <c r="A69" s="12" t="s">
        <v>240</v>
      </c>
      <c r="B69" s="14" t="s">
        <v>236</v>
      </c>
      <c r="C69" s="14" t="s">
        <v>17</v>
      </c>
      <c r="D69" s="13" t="s">
        <v>237</v>
      </c>
      <c r="E69" s="23" t="s">
        <v>19</v>
      </c>
      <c r="F69" s="21" t="s">
        <v>241</v>
      </c>
      <c r="G69" s="15">
        <v>71.6</v>
      </c>
      <c r="H69" s="16">
        <f t="shared" si="4"/>
        <v>42.96</v>
      </c>
      <c r="I69" s="32" t="s">
        <v>202</v>
      </c>
      <c r="J69" s="33">
        <f t="shared" si="5"/>
        <v>31.52</v>
      </c>
      <c r="K69" s="33">
        <f t="shared" si="6"/>
        <v>74.48</v>
      </c>
      <c r="L69" s="37">
        <v>2</v>
      </c>
      <c r="M69" s="32" t="s">
        <v>23</v>
      </c>
      <c r="N69" s="37"/>
      <c r="O69" s="36"/>
    </row>
    <row r="70" customHeight="1" spans="1:15">
      <c r="A70" s="12" t="s">
        <v>242</v>
      </c>
      <c r="B70" s="14" t="s">
        <v>236</v>
      </c>
      <c r="C70" s="14" t="s">
        <v>17</v>
      </c>
      <c r="D70" s="13" t="s">
        <v>237</v>
      </c>
      <c r="E70" s="23" t="s">
        <v>19</v>
      </c>
      <c r="F70" s="21" t="s">
        <v>243</v>
      </c>
      <c r="G70" s="15">
        <v>70.9</v>
      </c>
      <c r="H70" s="16">
        <f t="shared" si="4"/>
        <v>42.54</v>
      </c>
      <c r="I70" s="32" t="s">
        <v>116</v>
      </c>
      <c r="J70" s="33">
        <f t="shared" si="5"/>
        <v>31.24</v>
      </c>
      <c r="K70" s="33">
        <f t="shared" si="6"/>
        <v>73.78</v>
      </c>
      <c r="L70" s="37">
        <v>3</v>
      </c>
      <c r="M70" s="37"/>
      <c r="N70" s="37"/>
      <c r="O70" s="36"/>
    </row>
    <row r="71" customHeight="1" spans="1:15">
      <c r="A71" s="12" t="s">
        <v>244</v>
      </c>
      <c r="B71" s="14" t="s">
        <v>236</v>
      </c>
      <c r="C71" s="14" t="s">
        <v>17</v>
      </c>
      <c r="D71" s="13" t="s">
        <v>237</v>
      </c>
      <c r="E71" s="23" t="s">
        <v>19</v>
      </c>
      <c r="F71" s="21" t="s">
        <v>245</v>
      </c>
      <c r="G71" s="15">
        <v>69.4</v>
      </c>
      <c r="H71" s="16">
        <f t="shared" si="4"/>
        <v>41.64</v>
      </c>
      <c r="I71" s="32" t="s">
        <v>202</v>
      </c>
      <c r="J71" s="33">
        <f t="shared" si="5"/>
        <v>31.52</v>
      </c>
      <c r="K71" s="33">
        <f t="shared" si="6"/>
        <v>73.16</v>
      </c>
      <c r="L71" s="37">
        <v>4</v>
      </c>
      <c r="M71" s="37"/>
      <c r="N71" s="37"/>
      <c r="O71" s="36"/>
    </row>
    <row r="72" customHeight="1" spans="1:15">
      <c r="A72" s="12" t="s">
        <v>246</v>
      </c>
      <c r="B72" s="14" t="s">
        <v>247</v>
      </c>
      <c r="C72" s="14" t="s">
        <v>30</v>
      </c>
      <c r="D72" s="13" t="s">
        <v>248</v>
      </c>
      <c r="E72" s="23" t="s">
        <v>46</v>
      </c>
      <c r="F72" s="21" t="s">
        <v>249</v>
      </c>
      <c r="G72" s="15">
        <v>78.7</v>
      </c>
      <c r="H72" s="16">
        <f t="shared" si="4"/>
        <v>47.22</v>
      </c>
      <c r="I72" s="32" t="s">
        <v>250</v>
      </c>
      <c r="J72" s="33">
        <f t="shared" si="5"/>
        <v>33.36</v>
      </c>
      <c r="K72" s="33">
        <f t="shared" si="6"/>
        <v>80.58</v>
      </c>
      <c r="L72" s="37">
        <v>1</v>
      </c>
      <c r="M72" s="32" t="s">
        <v>23</v>
      </c>
      <c r="N72" s="37"/>
      <c r="O72" s="36"/>
    </row>
    <row r="73" customHeight="1" spans="1:15">
      <c r="A73" s="12" t="s">
        <v>251</v>
      </c>
      <c r="B73" s="14" t="s">
        <v>247</v>
      </c>
      <c r="C73" s="14" t="s">
        <v>30</v>
      </c>
      <c r="D73" s="13" t="s">
        <v>248</v>
      </c>
      <c r="E73" s="23" t="s">
        <v>46</v>
      </c>
      <c r="F73" s="21" t="s">
        <v>252</v>
      </c>
      <c r="G73" s="15">
        <v>74.2</v>
      </c>
      <c r="H73" s="16">
        <f t="shared" si="4"/>
        <v>44.52</v>
      </c>
      <c r="I73" s="32" t="s">
        <v>87</v>
      </c>
      <c r="J73" s="33">
        <f t="shared" si="5"/>
        <v>31.56</v>
      </c>
      <c r="K73" s="33">
        <f t="shared" si="6"/>
        <v>76.08</v>
      </c>
      <c r="L73" s="37">
        <v>2</v>
      </c>
      <c r="M73" s="37"/>
      <c r="N73" s="37"/>
      <c r="O73" s="36"/>
    </row>
    <row r="74" customHeight="1" spans="1:15">
      <c r="A74" s="12" t="s">
        <v>253</v>
      </c>
      <c r="B74" s="14" t="s">
        <v>254</v>
      </c>
      <c r="C74" s="14" t="s">
        <v>17</v>
      </c>
      <c r="D74" s="13" t="s">
        <v>255</v>
      </c>
      <c r="E74" s="23" t="s">
        <v>19</v>
      </c>
      <c r="F74" s="21" t="s">
        <v>256</v>
      </c>
      <c r="G74" s="15">
        <v>79.9</v>
      </c>
      <c r="H74" s="16">
        <f t="shared" si="4"/>
        <v>47.94</v>
      </c>
      <c r="I74" s="32" t="s">
        <v>257</v>
      </c>
      <c r="J74" s="33">
        <f t="shared" si="5"/>
        <v>31.88</v>
      </c>
      <c r="K74" s="33">
        <f t="shared" si="6"/>
        <v>79.82</v>
      </c>
      <c r="L74" s="37">
        <v>1</v>
      </c>
      <c r="M74" s="32" t="s">
        <v>23</v>
      </c>
      <c r="N74" s="37"/>
      <c r="O74" s="36"/>
    </row>
    <row r="75" customHeight="1" spans="1:15">
      <c r="A75" s="12" t="s">
        <v>258</v>
      </c>
      <c r="B75" s="14" t="s">
        <v>254</v>
      </c>
      <c r="C75" s="14" t="s">
        <v>17</v>
      </c>
      <c r="D75" s="13" t="s">
        <v>255</v>
      </c>
      <c r="E75" s="23" t="s">
        <v>19</v>
      </c>
      <c r="F75" s="21" t="s">
        <v>259</v>
      </c>
      <c r="G75" s="15">
        <v>76.8</v>
      </c>
      <c r="H75" s="16">
        <f t="shared" si="4"/>
        <v>46.08</v>
      </c>
      <c r="I75" s="32" t="s">
        <v>33</v>
      </c>
      <c r="J75" s="33">
        <f t="shared" si="5"/>
        <v>31.76</v>
      </c>
      <c r="K75" s="33">
        <f t="shared" si="6"/>
        <v>77.84</v>
      </c>
      <c r="L75" s="37">
        <v>2</v>
      </c>
      <c r="M75" s="37"/>
      <c r="N75" s="37"/>
      <c r="O75" s="36"/>
    </row>
    <row r="76" customHeight="1" spans="1:15">
      <c r="A76" s="12" t="s">
        <v>260</v>
      </c>
      <c r="B76" s="14" t="s">
        <v>261</v>
      </c>
      <c r="C76" s="14" t="s">
        <v>17</v>
      </c>
      <c r="D76" s="13" t="s">
        <v>262</v>
      </c>
      <c r="E76" s="23" t="s">
        <v>46</v>
      </c>
      <c r="F76" s="21" t="s">
        <v>263</v>
      </c>
      <c r="G76" s="15">
        <v>75.8</v>
      </c>
      <c r="H76" s="16">
        <f t="shared" si="4"/>
        <v>45.48</v>
      </c>
      <c r="I76" s="32" t="s">
        <v>264</v>
      </c>
      <c r="J76" s="33">
        <f t="shared" si="5"/>
        <v>33.2</v>
      </c>
      <c r="K76" s="33">
        <f t="shared" si="6"/>
        <v>78.68</v>
      </c>
      <c r="L76" s="37">
        <v>1</v>
      </c>
      <c r="M76" s="32" t="s">
        <v>23</v>
      </c>
      <c r="N76" s="37"/>
      <c r="O76" s="36"/>
    </row>
    <row r="77" customHeight="1" spans="1:15">
      <c r="A77" s="12" t="s">
        <v>265</v>
      </c>
      <c r="B77" s="14" t="s">
        <v>261</v>
      </c>
      <c r="C77" s="14" t="s">
        <v>17</v>
      </c>
      <c r="D77" s="13" t="s">
        <v>262</v>
      </c>
      <c r="E77" s="23" t="s">
        <v>46</v>
      </c>
      <c r="F77" s="21" t="s">
        <v>266</v>
      </c>
      <c r="G77" s="15">
        <v>76.6</v>
      </c>
      <c r="H77" s="16">
        <f t="shared" si="4"/>
        <v>45.96</v>
      </c>
      <c r="I77" s="32" t="s">
        <v>267</v>
      </c>
      <c r="J77" s="33">
        <f t="shared" si="5"/>
        <v>32.4</v>
      </c>
      <c r="K77" s="33">
        <f t="shared" si="6"/>
        <v>78.36</v>
      </c>
      <c r="L77" s="37">
        <v>2</v>
      </c>
      <c r="M77" s="32" t="s">
        <v>23</v>
      </c>
      <c r="N77" s="37"/>
      <c r="O77" s="36"/>
    </row>
    <row r="78" customHeight="1" spans="1:15">
      <c r="A78" s="12" t="s">
        <v>268</v>
      </c>
      <c r="B78" s="14" t="s">
        <v>261</v>
      </c>
      <c r="C78" s="14" t="s">
        <v>17</v>
      </c>
      <c r="D78" s="13" t="s">
        <v>262</v>
      </c>
      <c r="E78" s="23" t="s">
        <v>19</v>
      </c>
      <c r="F78" s="21" t="s">
        <v>269</v>
      </c>
      <c r="G78" s="15">
        <v>74.3</v>
      </c>
      <c r="H78" s="16">
        <f t="shared" si="4"/>
        <v>44.58</v>
      </c>
      <c r="I78" s="32" t="s">
        <v>26</v>
      </c>
      <c r="J78" s="33">
        <f t="shared" si="5"/>
        <v>32.2</v>
      </c>
      <c r="K78" s="33">
        <f t="shared" si="6"/>
        <v>76.78</v>
      </c>
      <c r="L78" s="37">
        <v>3</v>
      </c>
      <c r="M78" s="37"/>
      <c r="N78" s="37"/>
      <c r="O78" s="36"/>
    </row>
    <row r="79" customHeight="1" spans="1:15">
      <c r="A79" s="12" t="s">
        <v>270</v>
      </c>
      <c r="B79" s="14" t="s">
        <v>261</v>
      </c>
      <c r="C79" s="14" t="s">
        <v>17</v>
      </c>
      <c r="D79" s="13" t="s">
        <v>262</v>
      </c>
      <c r="E79" s="23" t="s">
        <v>19</v>
      </c>
      <c r="F79" s="21" t="s">
        <v>271</v>
      </c>
      <c r="G79" s="15">
        <v>75.3</v>
      </c>
      <c r="H79" s="16">
        <f t="shared" ref="H79:H99" si="7">G79*0.6</f>
        <v>45.18</v>
      </c>
      <c r="I79" s="32" t="s">
        <v>57</v>
      </c>
      <c r="J79" s="33">
        <f t="shared" ref="J79:J87" si="8">I79*0.4</f>
        <v>31.2</v>
      </c>
      <c r="K79" s="33">
        <f t="shared" si="6"/>
        <v>76.38</v>
      </c>
      <c r="L79" s="37">
        <v>4</v>
      </c>
      <c r="M79" s="37"/>
      <c r="N79" s="37"/>
      <c r="O79" s="36"/>
    </row>
    <row r="80" customHeight="1" spans="1:15">
      <c r="A80" s="12" t="s">
        <v>272</v>
      </c>
      <c r="B80" s="14" t="s">
        <v>273</v>
      </c>
      <c r="C80" s="14" t="s">
        <v>17</v>
      </c>
      <c r="D80" s="13" t="s">
        <v>274</v>
      </c>
      <c r="E80" s="23" t="s">
        <v>46</v>
      </c>
      <c r="F80" s="21" t="s">
        <v>275</v>
      </c>
      <c r="G80" s="15">
        <v>79.8</v>
      </c>
      <c r="H80" s="16">
        <f t="shared" si="7"/>
        <v>47.88</v>
      </c>
      <c r="I80" s="32" t="s">
        <v>44</v>
      </c>
      <c r="J80" s="33">
        <f t="shared" si="8"/>
        <v>31</v>
      </c>
      <c r="K80" s="33">
        <f t="shared" si="6"/>
        <v>78.88</v>
      </c>
      <c r="L80" s="37">
        <v>1</v>
      </c>
      <c r="M80" s="32" t="s">
        <v>23</v>
      </c>
      <c r="N80" s="37"/>
      <c r="O80" s="36"/>
    </row>
    <row r="81" customHeight="1" spans="1:15">
      <c r="A81" s="12" t="s">
        <v>276</v>
      </c>
      <c r="B81" s="14" t="s">
        <v>273</v>
      </c>
      <c r="C81" s="14" t="s">
        <v>17</v>
      </c>
      <c r="D81" s="13" t="s">
        <v>274</v>
      </c>
      <c r="E81" s="23" t="s">
        <v>46</v>
      </c>
      <c r="F81" s="21" t="s">
        <v>277</v>
      </c>
      <c r="G81" s="15">
        <v>77.6</v>
      </c>
      <c r="H81" s="16">
        <f t="shared" si="7"/>
        <v>46.56</v>
      </c>
      <c r="I81" s="32" t="s">
        <v>278</v>
      </c>
      <c r="J81" s="33">
        <f t="shared" si="8"/>
        <v>32.24</v>
      </c>
      <c r="K81" s="33">
        <f t="shared" si="6"/>
        <v>78.8</v>
      </c>
      <c r="L81" s="37">
        <v>2</v>
      </c>
      <c r="M81" s="32" t="s">
        <v>23</v>
      </c>
      <c r="N81" s="37"/>
      <c r="O81" s="36"/>
    </row>
    <row r="82" customHeight="1" spans="1:15">
      <c r="A82" s="12" t="s">
        <v>279</v>
      </c>
      <c r="B82" s="14" t="s">
        <v>273</v>
      </c>
      <c r="C82" s="14" t="s">
        <v>17</v>
      </c>
      <c r="D82" s="13" t="s">
        <v>274</v>
      </c>
      <c r="E82" s="23" t="s">
        <v>46</v>
      </c>
      <c r="F82" s="21" t="s">
        <v>280</v>
      </c>
      <c r="G82" s="15">
        <v>76.6</v>
      </c>
      <c r="H82" s="16">
        <f t="shared" si="7"/>
        <v>45.96</v>
      </c>
      <c r="I82" s="32" t="s">
        <v>281</v>
      </c>
      <c r="J82" s="33">
        <f t="shared" si="8"/>
        <v>31.68</v>
      </c>
      <c r="K82" s="33">
        <f t="shared" si="6"/>
        <v>77.64</v>
      </c>
      <c r="L82" s="37">
        <v>3</v>
      </c>
      <c r="M82" s="32" t="s">
        <v>23</v>
      </c>
      <c r="N82" s="37"/>
      <c r="O82" s="36"/>
    </row>
    <row r="83" customHeight="1" spans="1:15">
      <c r="A83" s="12" t="s">
        <v>282</v>
      </c>
      <c r="B83" s="14" t="s">
        <v>273</v>
      </c>
      <c r="C83" s="14" t="s">
        <v>17</v>
      </c>
      <c r="D83" s="13" t="s">
        <v>274</v>
      </c>
      <c r="E83" s="23" t="s">
        <v>46</v>
      </c>
      <c r="F83" s="21" t="s">
        <v>283</v>
      </c>
      <c r="G83" s="15">
        <v>74</v>
      </c>
      <c r="H83" s="16">
        <f t="shared" si="7"/>
        <v>44.4</v>
      </c>
      <c r="I83" s="32" t="s">
        <v>161</v>
      </c>
      <c r="J83" s="33">
        <f t="shared" si="8"/>
        <v>31.8</v>
      </c>
      <c r="K83" s="33">
        <f t="shared" si="6"/>
        <v>76.2</v>
      </c>
      <c r="L83" s="37">
        <v>4</v>
      </c>
      <c r="M83" s="32" t="s">
        <v>23</v>
      </c>
      <c r="N83" s="37"/>
      <c r="O83" s="36"/>
    </row>
    <row r="84" customHeight="1" spans="1:15">
      <c r="A84" s="12" t="s">
        <v>199</v>
      </c>
      <c r="B84" s="14" t="s">
        <v>273</v>
      </c>
      <c r="C84" s="14" t="s">
        <v>17</v>
      </c>
      <c r="D84" s="13" t="s">
        <v>274</v>
      </c>
      <c r="E84" s="23" t="s">
        <v>46</v>
      </c>
      <c r="F84" s="21" t="s">
        <v>284</v>
      </c>
      <c r="G84" s="15">
        <v>75.6</v>
      </c>
      <c r="H84" s="16">
        <f t="shared" si="7"/>
        <v>45.36</v>
      </c>
      <c r="I84" s="32" t="s">
        <v>285</v>
      </c>
      <c r="J84" s="33">
        <f t="shared" si="8"/>
        <v>30.8</v>
      </c>
      <c r="K84" s="33">
        <f t="shared" si="6"/>
        <v>76.16</v>
      </c>
      <c r="L84" s="37">
        <v>5</v>
      </c>
      <c r="M84" s="32" t="s">
        <v>23</v>
      </c>
      <c r="N84" s="37"/>
      <c r="O84" s="36"/>
    </row>
    <row r="85" customHeight="1" spans="1:15">
      <c r="A85" s="12" t="s">
        <v>286</v>
      </c>
      <c r="B85" s="14" t="s">
        <v>273</v>
      </c>
      <c r="C85" s="14" t="s">
        <v>17</v>
      </c>
      <c r="D85" s="13" t="s">
        <v>274</v>
      </c>
      <c r="E85" s="23" t="s">
        <v>46</v>
      </c>
      <c r="F85" s="21" t="s">
        <v>287</v>
      </c>
      <c r="G85" s="15">
        <v>74.3</v>
      </c>
      <c r="H85" s="16">
        <f t="shared" si="7"/>
        <v>44.58</v>
      </c>
      <c r="I85" s="32" t="s">
        <v>288</v>
      </c>
      <c r="J85" s="33">
        <f t="shared" si="8"/>
        <v>31.08</v>
      </c>
      <c r="K85" s="33">
        <f t="shared" si="6"/>
        <v>75.66</v>
      </c>
      <c r="L85" s="37">
        <v>6</v>
      </c>
      <c r="M85" s="32"/>
      <c r="N85" s="37"/>
      <c r="O85" s="36"/>
    </row>
    <row r="86" customHeight="1" spans="1:15">
      <c r="A86" s="12" t="s">
        <v>289</v>
      </c>
      <c r="B86" s="14" t="s">
        <v>273</v>
      </c>
      <c r="C86" s="14" t="s">
        <v>17</v>
      </c>
      <c r="D86" s="13" t="s">
        <v>274</v>
      </c>
      <c r="E86" s="23" t="s">
        <v>46</v>
      </c>
      <c r="F86" s="21" t="s">
        <v>290</v>
      </c>
      <c r="G86" s="15">
        <v>73.8</v>
      </c>
      <c r="H86" s="16">
        <f t="shared" si="7"/>
        <v>44.28</v>
      </c>
      <c r="I86" s="32" t="s">
        <v>130</v>
      </c>
      <c r="J86" s="33">
        <f t="shared" si="8"/>
        <v>31.32</v>
      </c>
      <c r="K86" s="33">
        <f t="shared" si="6"/>
        <v>75.6</v>
      </c>
      <c r="L86" s="37">
        <v>7</v>
      </c>
      <c r="M86" s="37"/>
      <c r="N86" s="37"/>
      <c r="O86" s="36"/>
    </row>
    <row r="87" customHeight="1" spans="1:15">
      <c r="A87" s="12" t="s">
        <v>291</v>
      </c>
      <c r="B87" s="14" t="s">
        <v>273</v>
      </c>
      <c r="C87" s="14" t="s">
        <v>17</v>
      </c>
      <c r="D87" s="13" t="s">
        <v>274</v>
      </c>
      <c r="E87" s="23" t="s">
        <v>46</v>
      </c>
      <c r="F87" s="21" t="s">
        <v>292</v>
      </c>
      <c r="G87" s="15">
        <v>75.7</v>
      </c>
      <c r="H87" s="16">
        <f t="shared" si="7"/>
        <v>45.42</v>
      </c>
      <c r="I87" s="32" t="s">
        <v>293</v>
      </c>
      <c r="J87" s="33">
        <f t="shared" si="8"/>
        <v>29.48</v>
      </c>
      <c r="K87" s="33">
        <f t="shared" si="6"/>
        <v>74.9</v>
      </c>
      <c r="L87" s="37">
        <v>8</v>
      </c>
      <c r="M87" s="37"/>
      <c r="N87" s="37"/>
      <c r="O87" s="36"/>
    </row>
    <row r="88" customHeight="1" spans="1:15">
      <c r="A88" s="12" t="s">
        <v>294</v>
      </c>
      <c r="B88" s="14" t="s">
        <v>273</v>
      </c>
      <c r="C88" s="14" t="s">
        <v>17</v>
      </c>
      <c r="D88" s="13" t="s">
        <v>274</v>
      </c>
      <c r="E88" s="23" t="s">
        <v>46</v>
      </c>
      <c r="F88" s="21" t="s">
        <v>295</v>
      </c>
      <c r="G88" s="15">
        <v>79.9</v>
      </c>
      <c r="H88" s="16">
        <f t="shared" si="7"/>
        <v>47.94</v>
      </c>
      <c r="I88" s="32" t="s">
        <v>65</v>
      </c>
      <c r="J88" s="33">
        <v>0</v>
      </c>
      <c r="K88" s="33">
        <v>0</v>
      </c>
      <c r="L88" s="32" t="s">
        <v>66</v>
      </c>
      <c r="M88" s="32"/>
      <c r="N88" s="32"/>
      <c r="O88" s="36"/>
    </row>
    <row r="89" customHeight="1" spans="1:15">
      <c r="A89" s="12" t="s">
        <v>296</v>
      </c>
      <c r="B89" s="14" t="s">
        <v>273</v>
      </c>
      <c r="C89" s="14" t="s">
        <v>17</v>
      </c>
      <c r="D89" s="13" t="s">
        <v>274</v>
      </c>
      <c r="E89" s="23" t="s">
        <v>46</v>
      </c>
      <c r="F89" s="21" t="s">
        <v>297</v>
      </c>
      <c r="G89" s="15">
        <v>74.7</v>
      </c>
      <c r="H89" s="16">
        <f t="shared" si="7"/>
        <v>44.82</v>
      </c>
      <c r="I89" s="32" t="s">
        <v>65</v>
      </c>
      <c r="J89" s="33">
        <v>0</v>
      </c>
      <c r="K89" s="33">
        <v>0</v>
      </c>
      <c r="L89" s="32" t="s">
        <v>66</v>
      </c>
      <c r="M89" s="32"/>
      <c r="N89" s="32"/>
      <c r="O89" s="36"/>
    </row>
    <row r="90" customHeight="1" spans="1:15">
      <c r="A90" s="12" t="s">
        <v>298</v>
      </c>
      <c r="B90" s="14" t="s">
        <v>273</v>
      </c>
      <c r="C90" s="14" t="s">
        <v>17</v>
      </c>
      <c r="D90" s="13" t="s">
        <v>299</v>
      </c>
      <c r="E90" s="23" t="s">
        <v>19</v>
      </c>
      <c r="F90" s="21" t="s">
        <v>300</v>
      </c>
      <c r="G90" s="15">
        <v>76.3</v>
      </c>
      <c r="H90" s="16">
        <f t="shared" si="7"/>
        <v>45.78</v>
      </c>
      <c r="I90" s="32" t="s">
        <v>301</v>
      </c>
      <c r="J90" s="33">
        <f t="shared" ref="J90:J96" si="9">I90*0.4</f>
        <v>32</v>
      </c>
      <c r="K90" s="33">
        <f t="shared" ref="K90:K96" si="10">J90+H90</f>
        <v>77.78</v>
      </c>
      <c r="L90" s="37">
        <v>1</v>
      </c>
      <c r="M90" s="32" t="s">
        <v>23</v>
      </c>
      <c r="N90" s="37"/>
      <c r="O90" s="36"/>
    </row>
    <row r="91" customHeight="1" spans="1:15">
      <c r="A91" s="12" t="s">
        <v>302</v>
      </c>
      <c r="B91" s="14" t="s">
        <v>273</v>
      </c>
      <c r="C91" s="14" t="s">
        <v>17</v>
      </c>
      <c r="D91" s="13" t="s">
        <v>299</v>
      </c>
      <c r="E91" s="23" t="s">
        <v>19</v>
      </c>
      <c r="F91" s="21" t="s">
        <v>303</v>
      </c>
      <c r="G91" s="15">
        <v>73.9</v>
      </c>
      <c r="H91" s="16">
        <f t="shared" si="7"/>
        <v>44.34</v>
      </c>
      <c r="I91" s="32" t="s">
        <v>304</v>
      </c>
      <c r="J91" s="33">
        <f t="shared" si="9"/>
        <v>33.12</v>
      </c>
      <c r="K91" s="33">
        <f t="shared" si="10"/>
        <v>77.46</v>
      </c>
      <c r="L91" s="37">
        <v>2</v>
      </c>
      <c r="M91" s="32" t="s">
        <v>23</v>
      </c>
      <c r="N91" s="37"/>
      <c r="O91" s="36"/>
    </row>
    <row r="92" customHeight="1" spans="1:15">
      <c r="A92" s="12" t="s">
        <v>305</v>
      </c>
      <c r="B92" s="14" t="s">
        <v>273</v>
      </c>
      <c r="C92" s="14" t="s">
        <v>17</v>
      </c>
      <c r="D92" s="13" t="s">
        <v>299</v>
      </c>
      <c r="E92" s="23" t="s">
        <v>19</v>
      </c>
      <c r="F92" s="21" t="s">
        <v>306</v>
      </c>
      <c r="G92" s="15">
        <v>73.1</v>
      </c>
      <c r="H92" s="16">
        <f t="shared" si="7"/>
        <v>43.86</v>
      </c>
      <c r="I92" s="32" t="s">
        <v>307</v>
      </c>
      <c r="J92" s="33">
        <f t="shared" si="9"/>
        <v>33.504</v>
      </c>
      <c r="K92" s="33">
        <f t="shared" si="10"/>
        <v>77.364</v>
      </c>
      <c r="L92" s="37">
        <v>3</v>
      </c>
      <c r="M92" s="32" t="s">
        <v>23</v>
      </c>
      <c r="N92" s="37"/>
      <c r="O92" s="36"/>
    </row>
    <row r="93" customHeight="1" spans="1:15">
      <c r="A93" s="12" t="s">
        <v>308</v>
      </c>
      <c r="B93" s="14" t="s">
        <v>273</v>
      </c>
      <c r="C93" s="14" t="s">
        <v>17</v>
      </c>
      <c r="D93" s="13" t="s">
        <v>299</v>
      </c>
      <c r="E93" s="23" t="s">
        <v>19</v>
      </c>
      <c r="F93" s="21" t="s">
        <v>309</v>
      </c>
      <c r="G93" s="15">
        <v>74</v>
      </c>
      <c r="H93" s="16">
        <f t="shared" si="7"/>
        <v>44.4</v>
      </c>
      <c r="I93" s="32" t="s">
        <v>310</v>
      </c>
      <c r="J93" s="33">
        <f t="shared" si="9"/>
        <v>32.464</v>
      </c>
      <c r="K93" s="33">
        <f t="shared" si="10"/>
        <v>76.864</v>
      </c>
      <c r="L93" s="37">
        <v>4</v>
      </c>
      <c r="M93" s="32" t="s">
        <v>23</v>
      </c>
      <c r="N93" s="37"/>
      <c r="O93" s="36"/>
    </row>
    <row r="94" customHeight="1" spans="1:15">
      <c r="A94" s="12" t="s">
        <v>311</v>
      </c>
      <c r="B94" s="14" t="s">
        <v>273</v>
      </c>
      <c r="C94" s="14" t="s">
        <v>17</v>
      </c>
      <c r="D94" s="13" t="s">
        <v>299</v>
      </c>
      <c r="E94" s="23" t="s">
        <v>19</v>
      </c>
      <c r="F94" s="21" t="s">
        <v>312</v>
      </c>
      <c r="G94" s="15">
        <v>75.9</v>
      </c>
      <c r="H94" s="16">
        <f t="shared" si="7"/>
        <v>45.54</v>
      </c>
      <c r="I94" s="32" t="s">
        <v>116</v>
      </c>
      <c r="J94" s="33">
        <f t="shared" si="9"/>
        <v>31.24</v>
      </c>
      <c r="K94" s="33">
        <f t="shared" si="10"/>
        <v>76.78</v>
      </c>
      <c r="L94" s="37">
        <v>5</v>
      </c>
      <c r="M94" s="32" t="s">
        <v>23</v>
      </c>
      <c r="N94" s="37"/>
      <c r="O94" s="36"/>
    </row>
    <row r="95" customHeight="1" spans="1:15">
      <c r="A95" s="12" t="s">
        <v>313</v>
      </c>
      <c r="B95" s="14" t="s">
        <v>273</v>
      </c>
      <c r="C95" s="14" t="s">
        <v>17</v>
      </c>
      <c r="D95" s="13" t="s">
        <v>299</v>
      </c>
      <c r="E95" s="23" t="s">
        <v>19</v>
      </c>
      <c r="F95" s="21" t="s">
        <v>314</v>
      </c>
      <c r="G95" s="15">
        <v>73.4</v>
      </c>
      <c r="H95" s="16">
        <f t="shared" si="7"/>
        <v>44.04</v>
      </c>
      <c r="I95" s="32" t="s">
        <v>315</v>
      </c>
      <c r="J95" s="33">
        <f t="shared" si="9"/>
        <v>31.36</v>
      </c>
      <c r="K95" s="33">
        <f t="shared" si="10"/>
        <v>75.4</v>
      </c>
      <c r="L95" s="37">
        <v>6</v>
      </c>
      <c r="M95" s="37"/>
      <c r="N95" s="37"/>
      <c r="O95" s="36"/>
    </row>
    <row r="96" customHeight="1" spans="1:15">
      <c r="A96" s="12" t="s">
        <v>316</v>
      </c>
      <c r="B96" s="14" t="s">
        <v>273</v>
      </c>
      <c r="C96" s="14" t="s">
        <v>17</v>
      </c>
      <c r="D96" s="13" t="s">
        <v>299</v>
      </c>
      <c r="E96" s="23" t="s">
        <v>19</v>
      </c>
      <c r="F96" s="21" t="s">
        <v>317</v>
      </c>
      <c r="G96" s="15">
        <v>73.6</v>
      </c>
      <c r="H96" s="16">
        <f t="shared" si="7"/>
        <v>44.16</v>
      </c>
      <c r="I96" s="32" t="s">
        <v>318</v>
      </c>
      <c r="J96" s="33">
        <f t="shared" si="9"/>
        <v>30.4</v>
      </c>
      <c r="K96" s="33">
        <f t="shared" si="10"/>
        <v>74.56</v>
      </c>
      <c r="L96" s="37">
        <v>7</v>
      </c>
      <c r="M96" s="37"/>
      <c r="N96" s="37"/>
      <c r="O96" s="36"/>
    </row>
    <row r="97" customHeight="1" spans="1:15">
      <c r="A97" s="12" t="s">
        <v>319</v>
      </c>
      <c r="B97" s="14" t="s">
        <v>273</v>
      </c>
      <c r="C97" s="14" t="s">
        <v>17</v>
      </c>
      <c r="D97" s="13" t="s">
        <v>299</v>
      </c>
      <c r="E97" s="23" t="s">
        <v>19</v>
      </c>
      <c r="F97" s="21" t="s">
        <v>320</v>
      </c>
      <c r="G97" s="15">
        <v>73.6</v>
      </c>
      <c r="H97" s="16">
        <f t="shared" si="7"/>
        <v>44.16</v>
      </c>
      <c r="I97" s="32" t="s">
        <v>65</v>
      </c>
      <c r="J97" s="33">
        <v>0</v>
      </c>
      <c r="K97" s="33">
        <v>0</v>
      </c>
      <c r="L97" s="32" t="s">
        <v>66</v>
      </c>
      <c r="M97" s="32"/>
      <c r="N97" s="32"/>
      <c r="O97" s="36"/>
    </row>
    <row r="98" customHeight="1" spans="1:15">
      <c r="A98" s="12" t="s">
        <v>321</v>
      </c>
      <c r="B98" s="14" t="s">
        <v>273</v>
      </c>
      <c r="C98" s="14" t="s">
        <v>17</v>
      </c>
      <c r="D98" s="13" t="s">
        <v>299</v>
      </c>
      <c r="E98" s="13" t="s">
        <v>19</v>
      </c>
      <c r="F98" s="21" t="s">
        <v>322</v>
      </c>
      <c r="G98" s="15">
        <v>75.4</v>
      </c>
      <c r="H98" s="16">
        <f t="shared" si="7"/>
        <v>45.24</v>
      </c>
      <c r="I98" s="32" t="s">
        <v>65</v>
      </c>
      <c r="J98" s="33">
        <v>0</v>
      </c>
      <c r="K98" s="33">
        <v>0</v>
      </c>
      <c r="L98" s="32" t="s">
        <v>66</v>
      </c>
      <c r="M98" s="32"/>
      <c r="N98" s="32"/>
      <c r="O98" s="36"/>
    </row>
    <row r="99" customHeight="1" spans="1:15">
      <c r="A99" s="12" t="s">
        <v>323</v>
      </c>
      <c r="B99" s="14" t="s">
        <v>273</v>
      </c>
      <c r="C99" s="14" t="s">
        <v>17</v>
      </c>
      <c r="D99" s="13" t="s">
        <v>299</v>
      </c>
      <c r="E99" s="23" t="s">
        <v>19</v>
      </c>
      <c r="F99" s="21" t="s">
        <v>324</v>
      </c>
      <c r="G99" s="15">
        <v>72.9</v>
      </c>
      <c r="H99" s="16">
        <f t="shared" si="7"/>
        <v>43.74</v>
      </c>
      <c r="I99" s="32" t="s">
        <v>65</v>
      </c>
      <c r="J99" s="33">
        <v>0</v>
      </c>
      <c r="K99" s="33">
        <v>0</v>
      </c>
      <c r="L99" s="32" t="s">
        <v>66</v>
      </c>
      <c r="M99" s="32"/>
      <c r="N99" s="32"/>
      <c r="O99" s="36"/>
    </row>
  </sheetData>
  <mergeCells count="13">
    <mergeCell ref="A1:N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N2:N3"/>
  </mergeCells>
  <pageMargins left="0.629166666666667" right="0.471527777777778" top="0.275" bottom="0.354166666666667" header="0.393055555555556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2017-06-22T00:51:00Z</dcterms:created>
  <dcterms:modified xsi:type="dcterms:W3CDTF">2017-06-24T11:55:46Z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