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5940" windowHeight="2940" activeTab="4"/>
  </bookViews>
  <sheets>
    <sheet name="（表一）部门收支总表" sheetId="1" r:id="rId1"/>
    <sheet name="（表二）部门收入总表" sheetId="2" r:id="rId2"/>
    <sheet name="（表三）部门支出总表" sheetId="3" r:id="rId3"/>
    <sheet name="（表四）基本支出预算表" sheetId="4" r:id="rId4"/>
    <sheet name="（表五）财政拨款收支预算情况表" sheetId="5" r:id="rId5"/>
    <sheet name="（表六）一般公共预算支出情况表" sheetId="6" r:id="rId6"/>
    <sheet name="（表七）政府性基金预算支出情况表" sheetId="7" r:id="rId7"/>
    <sheet name="（表八）“三公”经费预算表" sheetId="8" r:id="rId8"/>
  </sheets>
  <definedNames>
    <definedName name="_xlnm.Print_Area" localSheetId="7">0</definedName>
    <definedName name="_xlnm.Print_Area" localSheetId="1">#N/A</definedName>
    <definedName name="_xlnm.Print_Area" localSheetId="5">#N/A</definedName>
    <definedName name="_xlnm.Print_Area" localSheetId="6">#N/A</definedName>
    <definedName name="_xlnm.Print_Area" localSheetId="2">6</definedName>
    <definedName name="_xlnm.Print_Area" localSheetId="3">20</definedName>
    <definedName name="_xlnm.Print_Area" localSheetId="4">#N/A</definedName>
    <definedName name="_xlnm.Print_Area" localSheetId="0">0</definedName>
    <definedName name="_xlnm.Print_Titles" localSheetId="1">#N/A</definedName>
    <definedName name="_xlnm.Print_Titles" localSheetId="5">#N/A</definedName>
    <definedName name="_xlnm.Print_Titles" localSheetId="6">#N/A</definedName>
    <definedName name="_xlnm.Print_Titles" localSheetId="4">#N/A</definedName>
  </definedNames>
  <calcPr calcId="124519" iterate="1"/>
</workbook>
</file>

<file path=xl/calcChain.xml><?xml version="1.0" encoding="utf-8"?>
<calcChain xmlns="http://schemas.openxmlformats.org/spreadsheetml/2006/main">
  <c r="F13" i="6"/>
  <c r="F12"/>
  <c r="E7"/>
  <c r="E8"/>
  <c r="E6"/>
  <c r="E10"/>
  <c r="E11"/>
  <c r="H10"/>
  <c r="I10"/>
  <c r="J10"/>
  <c r="F11"/>
  <c r="F10" s="1"/>
  <c r="G11"/>
  <c r="G10" s="1"/>
  <c r="H11"/>
  <c r="I11"/>
  <c r="J11"/>
  <c r="E12"/>
  <c r="E13"/>
  <c r="K6"/>
  <c r="K10"/>
  <c r="K11"/>
  <c r="K12"/>
  <c r="M6"/>
  <c r="M10"/>
  <c r="M11"/>
  <c r="D6" i="4"/>
  <c r="D13"/>
  <c r="D7"/>
  <c r="E7" i="3"/>
  <c r="E8"/>
  <c r="E11"/>
  <c r="E10" s="1"/>
  <c r="E6" s="1"/>
  <c r="B5" i="2"/>
  <c r="C5"/>
  <c r="G5"/>
  <c r="B6"/>
  <c r="F10" i="1"/>
  <c r="F5"/>
  <c r="B26"/>
  <c r="B9" i="8"/>
  <c r="B6" s="1"/>
  <c r="B5" s="1"/>
  <c r="B12"/>
  <c r="B7" i="5"/>
  <c r="B5" s="1"/>
  <c r="B27"/>
  <c r="D27"/>
  <c r="E27"/>
  <c r="F27"/>
  <c r="B7" i="1"/>
  <c r="B5" s="1"/>
  <c r="D26"/>
  <c r="J6" i="6" l="1"/>
  <c r="F6" s="1"/>
  <c r="F26" i="1"/>
</calcChain>
</file>

<file path=xl/sharedStrings.xml><?xml version="1.0" encoding="utf-8"?>
<sst xmlns="http://schemas.openxmlformats.org/spreadsheetml/2006/main" count="305" uniqueCount="176">
  <si>
    <t>08</t>
  </si>
  <si>
    <t>04</t>
  </si>
  <si>
    <t xml:space="preserve">  机关事业单位基本养老保险缴费</t>
  </si>
  <si>
    <t xml:space="preserve">    210</t>
  </si>
  <si>
    <t>二一、债务发行费用支出</t>
  </si>
  <si>
    <t>其他支出</t>
  </si>
  <si>
    <t>对个人和家庭的补助</t>
  </si>
  <si>
    <t>项         目</t>
  </si>
  <si>
    <t>17</t>
  </si>
  <si>
    <t>13</t>
  </si>
  <si>
    <t>单位名称:醴陵市查处违法建设监察大队</t>
  </si>
  <si>
    <t>五、上年结转</t>
  </si>
  <si>
    <t>基本建设支出</t>
  </si>
  <si>
    <t>基本支出</t>
  </si>
  <si>
    <t>五、文化体育与传媒支出</t>
  </si>
  <si>
    <t>一般公共预算支出情况</t>
  </si>
  <si>
    <t>本年预算</t>
  </si>
  <si>
    <t xml:space="preserve">    事业单位医疗</t>
  </si>
  <si>
    <t>一般公共预算拨款</t>
  </si>
  <si>
    <t>一般商品和服务支出</t>
  </si>
  <si>
    <t>上年结转</t>
  </si>
  <si>
    <t>一、一般公共服务支出</t>
  </si>
  <si>
    <t>26</t>
  </si>
  <si>
    <t>医疗卫生与计划生育支出</t>
  </si>
  <si>
    <t xml:space="preserve">  专用燃料费</t>
  </si>
  <si>
    <t>一、一般公共预算拨款</t>
  </si>
  <si>
    <t>注：表四的合计数要与表一基本支出合计数保持一致</t>
  </si>
  <si>
    <t>其他资本性支出</t>
  </si>
  <si>
    <t xml:space="preserve">  11</t>
  </si>
  <si>
    <t>支  出  合  计</t>
  </si>
  <si>
    <t>31</t>
  </si>
  <si>
    <t>十六、住房保障支出</t>
  </si>
  <si>
    <t xml:space="preserve">  培训费</t>
  </si>
  <si>
    <t>合计</t>
  </si>
  <si>
    <t>债务利息支出</t>
  </si>
  <si>
    <t xml:space="preserve">  302</t>
  </si>
  <si>
    <t>部门支出预算明细表</t>
  </si>
  <si>
    <t>十七、粮油物资储备支出</t>
  </si>
  <si>
    <t>对企事业单位的补贴</t>
  </si>
  <si>
    <t>二二、债务发行费用支出</t>
  </si>
  <si>
    <t>03</t>
  </si>
  <si>
    <t>十八、其他支出</t>
  </si>
  <si>
    <t>303</t>
  </si>
  <si>
    <t xml:space="preserve">        国有资源（资产）有偿使用收入</t>
  </si>
  <si>
    <t xml:space="preserve">        其他各项收入拨款</t>
  </si>
  <si>
    <t>单位名称：醴陵市查处违法建设监察大队</t>
  </si>
  <si>
    <t>科目名称</t>
  </si>
  <si>
    <t xml:space="preserve">     1.会议费</t>
  </si>
  <si>
    <t xml:space="preserve">      债务利息支出</t>
  </si>
  <si>
    <t>二十、债务还本支出</t>
  </si>
  <si>
    <t>十四、金融支出</t>
  </si>
  <si>
    <t>支                  出</t>
  </si>
  <si>
    <t xml:space="preserve">    注：按照党中央、国务院有关文件及部门预算管理有关规定，1.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2.会议费，指单位在会议期间按照规定开支的住宿费、伙食费、会议室租金、交通费、文件印刷费等支出。3.培训费，指单位组织或参与的各类培训的支出，包括按标准提取的“职工教育经费”也要在统计范围之列。
   </t>
  </si>
  <si>
    <t>18</t>
  </si>
  <si>
    <t>14</t>
  </si>
  <si>
    <t xml:space="preserve">  公务用车运行维护费</t>
  </si>
  <si>
    <t xml:space="preserve">  212</t>
  </si>
  <si>
    <t>债务还本支出</t>
  </si>
  <si>
    <t>注：表三的合计数要与表一支出合计数保持一致</t>
  </si>
  <si>
    <t xml:space="preserve">  劳务费</t>
  </si>
  <si>
    <t xml:space="preserve">  行政事业单位医疗</t>
  </si>
  <si>
    <t xml:space="preserve">      对企事业单位的补贴</t>
  </si>
  <si>
    <t>四、科学技术支出</t>
  </si>
  <si>
    <t>类</t>
  </si>
  <si>
    <t>29</t>
  </si>
  <si>
    <t>25</t>
  </si>
  <si>
    <t xml:space="preserve">  01</t>
  </si>
  <si>
    <t xml:space="preserve">      基本建设支出</t>
  </si>
  <si>
    <t xml:space="preserve">      （1）公务用车运行维护费</t>
  </si>
  <si>
    <t>城乡社区支出</t>
  </si>
  <si>
    <t xml:space="preserve">        专项收入</t>
  </si>
  <si>
    <t>210</t>
  </si>
  <si>
    <t xml:space="preserve">  办公费</t>
  </si>
  <si>
    <t xml:space="preserve">      对个人和家庭的补助</t>
  </si>
  <si>
    <t xml:space="preserve">     2.培训费</t>
  </si>
  <si>
    <t>部门收支预算总表</t>
  </si>
  <si>
    <t>预算数</t>
  </si>
  <si>
    <t>二、公共安全支出</t>
  </si>
  <si>
    <t xml:space="preserve">  津贴补贴</t>
  </si>
  <si>
    <t>三、教育支出</t>
  </si>
  <si>
    <t xml:space="preserve">     2、公务接待费</t>
  </si>
  <si>
    <t>经济科目编码</t>
  </si>
  <si>
    <t>功能科目</t>
  </si>
  <si>
    <t xml:space="preserve"> “三公”等经费预算财政拨款情况表</t>
  </si>
  <si>
    <t xml:space="preserve">      （2）公务用车购置</t>
  </si>
  <si>
    <t>1、因公出国（境）费用</t>
  </si>
  <si>
    <t>合      计</t>
  </si>
  <si>
    <t xml:space="preserve">  301</t>
  </si>
  <si>
    <t xml:space="preserve">      一般商品和服务支出</t>
  </si>
  <si>
    <t>二、会议费、培训费小计</t>
  </si>
  <si>
    <t>单位：万元</t>
  </si>
  <si>
    <t>九、城乡社区支出</t>
  </si>
  <si>
    <t>02</t>
  </si>
  <si>
    <t>纳入专户管理的非税收入拨款</t>
  </si>
  <si>
    <t xml:space="preserve">  福利费</t>
  </si>
  <si>
    <t>302</t>
  </si>
  <si>
    <t>工资福利支出</t>
  </si>
  <si>
    <t xml:space="preserve">    212</t>
  </si>
  <si>
    <t xml:space="preserve">      其他资本性支出</t>
  </si>
  <si>
    <t xml:space="preserve">      工作性专项</t>
  </si>
  <si>
    <t>八、节能环保支出</t>
  </si>
  <si>
    <t>二一、债务付息支出</t>
  </si>
  <si>
    <t xml:space="preserve">     3、公务用车费</t>
  </si>
  <si>
    <t>11</t>
  </si>
  <si>
    <t>项目支出</t>
  </si>
  <si>
    <t>政府性基金预算</t>
  </si>
  <si>
    <t>其他收入</t>
  </si>
  <si>
    <t>一般公共预算</t>
  </si>
  <si>
    <t>项      目</t>
  </si>
  <si>
    <t xml:space="preserve">  工会经费</t>
  </si>
  <si>
    <t xml:space="preserve">      专项商品和服务支出</t>
  </si>
  <si>
    <t>28</t>
  </si>
  <si>
    <t xml:space="preserve">  专用材料费</t>
  </si>
  <si>
    <t>商品和服务支出</t>
  </si>
  <si>
    <t>政府性基金拨款</t>
  </si>
  <si>
    <t>项</t>
  </si>
  <si>
    <t xml:space="preserve">  公务接待费</t>
  </si>
  <si>
    <t>十三、商业服务业等支出</t>
  </si>
  <si>
    <t xml:space="preserve">  基本医疗保险</t>
  </si>
  <si>
    <t>款</t>
  </si>
  <si>
    <t>二、政府性基金拨款</t>
  </si>
  <si>
    <t xml:space="preserve">        行政事业性收费收入</t>
  </si>
  <si>
    <t>三、纳入专户管理的非税收入拨款</t>
  </si>
  <si>
    <t>十九、国有资本经营预算支出</t>
  </si>
  <si>
    <t>一、“三公”经费小计</t>
  </si>
  <si>
    <t>部门基本支出预算明细表</t>
  </si>
  <si>
    <t>政府性基金预算支出情况表</t>
  </si>
  <si>
    <t>01</t>
  </si>
  <si>
    <t>十二、资源勘探信息等支出</t>
  </si>
  <si>
    <t>301</t>
  </si>
  <si>
    <t xml:space="preserve">  住房公积金</t>
  </si>
  <si>
    <t>二十、债务付息支出</t>
  </si>
  <si>
    <t>总计</t>
  </si>
  <si>
    <t>十九、债务还本支出</t>
  </si>
  <si>
    <t>十、农林水支出</t>
  </si>
  <si>
    <t>经济科目名称</t>
  </si>
  <si>
    <t>工作性专项</t>
  </si>
  <si>
    <t>七、医疗卫生与计划生育支出</t>
  </si>
  <si>
    <t xml:space="preserve">  城乡社区管理事务</t>
  </si>
  <si>
    <t xml:space="preserve">  210</t>
  </si>
  <si>
    <t>醴陵市查处违法建设监察大队</t>
  </si>
  <si>
    <t>16</t>
  </si>
  <si>
    <t xml:space="preserve">  基本工资</t>
  </si>
  <si>
    <t>收                  入</t>
  </si>
  <si>
    <t>十一、交通运输支出</t>
  </si>
  <si>
    <t xml:space="preserve">      纳入一般公共预算管理的非税收入拨款</t>
  </si>
  <si>
    <t>四、其他收入</t>
  </si>
  <si>
    <t>部门收入总表</t>
  </si>
  <si>
    <t>二、项目支出</t>
  </si>
  <si>
    <t>六、社会保障和就业支出</t>
  </si>
  <si>
    <t>十五、国土海洋气象等支出</t>
  </si>
  <si>
    <t>212</t>
  </si>
  <si>
    <t>单位:万元</t>
  </si>
  <si>
    <t>科目</t>
  </si>
  <si>
    <t xml:space="preserve">     上级补助收入</t>
  </si>
  <si>
    <t>一、基本支出</t>
  </si>
  <si>
    <t xml:space="preserve">  维修(护)费</t>
  </si>
  <si>
    <t xml:space="preserve">    城管执法</t>
  </si>
  <si>
    <t>单位</t>
  </si>
  <si>
    <t xml:space="preserve">      工资福利支出</t>
  </si>
  <si>
    <t xml:space="preserve">      经费拨款</t>
  </si>
  <si>
    <t xml:space="preserve">  租赁费</t>
  </si>
  <si>
    <t xml:space="preserve">      其他支出</t>
  </si>
  <si>
    <t>专项商品和服务支出</t>
  </si>
  <si>
    <t xml:space="preserve">  303</t>
  </si>
  <si>
    <t>科目编码</t>
  </si>
  <si>
    <t>收  入  合  计</t>
  </si>
  <si>
    <t xml:space="preserve">  奖金</t>
  </si>
  <si>
    <r>
      <t>9</t>
    </r>
    <r>
      <rPr>
        <sz val="10"/>
        <rFont val="宋体"/>
        <family val="3"/>
        <charset val="134"/>
      </rPr>
      <t>9</t>
    </r>
    <phoneticPr fontId="0" type="noConversion"/>
  </si>
  <si>
    <t>其他城乡社区事务</t>
    <phoneticPr fontId="0" type="noConversion"/>
  </si>
  <si>
    <r>
      <t>3</t>
    </r>
    <r>
      <rPr>
        <sz val="11"/>
        <rFont val="宋体"/>
        <family val="3"/>
        <charset val="134"/>
      </rPr>
      <t>2</t>
    </r>
    <phoneticPr fontId="0" type="noConversion"/>
  </si>
  <si>
    <t>其他商品和服务支出</t>
    <phoneticPr fontId="0" type="noConversion"/>
  </si>
  <si>
    <r>
      <t>9</t>
    </r>
    <r>
      <rPr>
        <sz val="9"/>
        <rFont val="宋体"/>
        <family val="3"/>
        <charset val="134"/>
      </rPr>
      <t>9</t>
    </r>
    <phoneticPr fontId="0" type="noConversion"/>
  </si>
  <si>
    <t>其他城乡社区事务</t>
    <phoneticPr fontId="0" type="noConversion"/>
  </si>
  <si>
    <t>302</t>
    <phoneticPr fontId="0" type="noConversion"/>
  </si>
  <si>
    <t>财政拨款收支预算情况表</t>
    <phoneticPr fontId="0" type="noConversion"/>
  </si>
</sst>
</file>

<file path=xl/styles.xml><?xml version="1.0" encoding="utf-8"?>
<styleSheet xmlns="http://schemas.openxmlformats.org/spreadsheetml/2006/main">
  <numFmts count="2">
    <numFmt numFmtId="176" formatCode="#,##0.0_ "/>
    <numFmt numFmtId="177" formatCode=";;"/>
  </numFmts>
  <fonts count="19">
    <font>
      <sz val="9"/>
      <name val="宋体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4"/>
      <name val="黑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2"/>
      <name val="楷体_GB2312"/>
      <family val="3"/>
      <charset val="134"/>
    </font>
    <font>
      <sz val="12"/>
      <name val="华文中宋"/>
      <family val="3"/>
      <charset val="134"/>
    </font>
    <font>
      <b/>
      <sz val="9"/>
      <color indexed="10"/>
      <name val="宋体"/>
      <family val="3"/>
      <charset val="134"/>
    </font>
    <font>
      <b/>
      <sz val="2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 xfId="0" applyNumberFormat="1" applyFont="1" applyFill="1" applyAlignment="1" applyProtection="1">
      <alignment horizontal="center"/>
    </xf>
    <xf numFmtId="0" fontId="2" fillId="0" borderId="0" xfId="0" applyNumberFormat="1" applyFont="1" applyFill="1" applyProtection="1"/>
    <xf numFmtId="0" fontId="4" fillId="0" borderId="0" xfId="0" applyNumberFormat="1" applyFont="1" applyFill="1" applyAlignment="1" applyProtection="1">
      <alignment horizontal="center" vertical="center"/>
    </xf>
  </cellStyleXfs>
  <cellXfs count="127">
    <xf numFmtId="0" fontId="0" fillId="0" borderId="0" xfId="0"/>
    <xf numFmtId="0" fontId="1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Protection="1"/>
    <xf numFmtId="0" fontId="2" fillId="0" borderId="0" xfId="0" applyNumberFormat="1" applyFont="1" applyFill="1" applyAlignment="1" applyProtection="1">
      <alignment horizontal="centerContinuous" vertical="center"/>
    </xf>
    <xf numFmtId="0" fontId="1" fillId="0" borderId="0" xfId="0" applyNumberFormat="1" applyFont="1" applyFill="1" applyAlignment="1" applyProtection="1">
      <alignment horizontal="right"/>
    </xf>
    <xf numFmtId="0" fontId="0" fillId="0" borderId="0" xfId="0" applyFill="1"/>
    <xf numFmtId="0" fontId="3" fillId="0" borderId="1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horizontal="centerContinuous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" fontId="3" fillId="0" borderId="1" xfId="0" applyNumberFormat="1" applyFont="1" applyFill="1" applyBorder="1" applyAlignment="1" applyProtection="1">
      <alignment horizontal="right" vertical="center" wrapText="1"/>
    </xf>
    <xf numFmtId="4" fontId="3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Protection="1"/>
    <xf numFmtId="0" fontId="8" fillId="0" borderId="0" xfId="3" applyNumberFormat="1" applyFont="1" applyFill="1" applyBorder="1" applyAlignment="1">
      <alignment horizontal="justify" vertical="center"/>
    </xf>
    <xf numFmtId="0" fontId="0" fillId="0" borderId="0" xfId="3" applyNumberFormat="1" applyFont="1" applyFill="1" applyBorder="1" applyAlignment="1">
      <alignment vertical="center"/>
    </xf>
    <xf numFmtId="0" fontId="0" fillId="0" borderId="0" xfId="2" applyNumberFormat="1" applyFont="1" applyFill="1" applyBorder="1" applyAlignment="1">
      <alignment vertical="center"/>
    </xf>
    <xf numFmtId="0" fontId="9" fillId="0" borderId="0" xfId="2" applyNumberFormat="1" applyFont="1" applyFill="1" applyBorder="1" applyAlignment="1">
      <alignment horizontal="right" vertical="center"/>
    </xf>
    <xf numFmtId="0" fontId="10" fillId="0" borderId="1" xfId="2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/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/>
    <xf numFmtId="0" fontId="10" fillId="0" borderId="1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/>
    <xf numFmtId="0" fontId="9" fillId="0" borderId="1" xfId="0" applyNumberFormat="1" applyFont="1" applyFill="1" applyBorder="1" applyAlignment="1">
      <alignment horizontal="left" vertical="center"/>
    </xf>
    <xf numFmtId="0" fontId="5" fillId="0" borderId="0" xfId="1" applyNumberFormat="1" applyFont="1" applyFill="1" applyBorder="1" applyAlignment="1"/>
    <xf numFmtId="0" fontId="13" fillId="0" borderId="0" xfId="0" applyNumberFormat="1" applyFont="1" applyFill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4" fontId="3" fillId="0" borderId="7" xfId="0" applyNumberFormat="1" applyFont="1" applyFill="1" applyBorder="1" applyAlignment="1" applyProtection="1">
      <alignment horizontal="right" vertical="center" wrapText="1"/>
    </xf>
    <xf numFmtId="4" fontId="3" fillId="0" borderId="5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vertical="center"/>
    </xf>
    <xf numFmtId="4" fontId="3" fillId="0" borderId="8" xfId="0" applyNumberFormat="1" applyFont="1" applyFill="1" applyBorder="1" applyAlignment="1" applyProtection="1">
      <alignment horizontal="right" vertical="center" wrapText="1"/>
    </xf>
    <xf numFmtId="4" fontId="3" fillId="0" borderId="9" xfId="0" applyNumberFormat="1" applyFont="1" applyFill="1" applyBorder="1" applyAlignment="1" applyProtection="1">
      <alignment horizontal="right" vertical="center" wrapText="1"/>
    </xf>
    <xf numFmtId="4" fontId="3" fillId="0" borderId="5" xfId="0" applyNumberFormat="1" applyFont="1" applyFill="1" applyBorder="1" applyAlignment="1" applyProtection="1">
      <alignment vertical="center"/>
    </xf>
    <xf numFmtId="4" fontId="3" fillId="0" borderId="3" xfId="0" applyNumberFormat="1" applyFont="1" applyFill="1" applyBorder="1" applyAlignment="1" applyProtection="1">
      <alignment vertical="center"/>
    </xf>
    <xf numFmtId="4" fontId="3" fillId="0" borderId="4" xfId="0" applyNumberFormat="1" applyFont="1" applyFill="1" applyBorder="1" applyAlignment="1" applyProtection="1">
      <alignment vertical="center"/>
    </xf>
    <xf numFmtId="4" fontId="3" fillId="0" borderId="4" xfId="0" applyNumberFormat="1" applyFont="1" applyFill="1" applyBorder="1" applyAlignment="1" applyProtection="1">
      <alignment horizontal="left" vertical="center" wrapText="1"/>
    </xf>
    <xf numFmtId="4" fontId="3" fillId="0" borderId="3" xfId="0" applyNumberFormat="1" applyFont="1" applyFill="1" applyBorder="1" applyAlignment="1" applyProtection="1">
      <alignment horizontal="left" vertical="center" wrapText="1"/>
    </xf>
    <xf numFmtId="0" fontId="9" fillId="0" borderId="7" xfId="2" applyNumberFormat="1" applyFont="1" applyFill="1" applyBorder="1" applyAlignment="1">
      <alignment horizontal="center" vertical="center" wrapText="1"/>
    </xf>
    <xf numFmtId="0" fontId="0" fillId="0" borderId="0" xfId="2" applyNumberFormat="1" applyFont="1" applyFill="1" applyAlignment="1">
      <alignment vertical="center"/>
    </xf>
    <xf numFmtId="0" fontId="9" fillId="0" borderId="7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Alignment="1"/>
    <xf numFmtId="0" fontId="9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Continuous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/>
    </xf>
    <xf numFmtId="4" fontId="0" fillId="0" borderId="8" xfId="0" applyNumberFormat="1" applyFont="1" applyFill="1" applyBorder="1" applyAlignment="1" applyProtection="1">
      <alignment horizontal="right" vertical="center"/>
    </xf>
    <xf numFmtId="4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vertical="center" wrapText="1"/>
    </xf>
    <xf numFmtId="177" fontId="3" fillId="0" borderId="3" xfId="0" applyNumberFormat="1" applyFont="1" applyFill="1" applyBorder="1" applyAlignment="1" applyProtection="1">
      <alignment horizontal="left" vertical="center" wrapText="1"/>
    </xf>
    <xf numFmtId="49" fontId="9" fillId="0" borderId="3" xfId="2" applyNumberFormat="1" applyFont="1" applyFill="1" applyBorder="1" applyAlignment="1" applyProtection="1">
      <alignment horizontal="center" vertical="center" wrapText="1"/>
    </xf>
    <xf numFmtId="177" fontId="9" fillId="0" borderId="4" xfId="2" applyNumberFormat="1" applyFont="1" applyFill="1" applyBorder="1" applyAlignment="1" applyProtection="1">
      <alignment horizontal="left" vertical="center" wrapText="1"/>
    </xf>
    <xf numFmtId="4" fontId="9" fillId="0" borderId="1" xfId="2" applyNumberFormat="1" applyFont="1" applyFill="1" applyBorder="1" applyAlignment="1" applyProtection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</xf>
    <xf numFmtId="4" fontId="3" fillId="0" borderId="6" xfId="0" applyNumberFormat="1" applyFont="1" applyFill="1" applyBorder="1" applyAlignment="1" applyProtection="1">
      <alignment horizontal="right" vertical="center" wrapText="1"/>
    </xf>
    <xf numFmtId="4" fontId="0" fillId="0" borderId="6" xfId="0" applyNumberFormat="1" applyFont="1" applyFill="1" applyBorder="1" applyAlignment="1" applyProtection="1">
      <alignment horizontal="center" vertical="center" wrapText="1"/>
    </xf>
    <xf numFmtId="4" fontId="0" fillId="0" borderId="7" xfId="0" applyNumberFormat="1" applyFont="1" applyFill="1" applyBorder="1" applyAlignment="1" applyProtection="1">
      <alignment horizontal="center" vertical="center" wrapText="1"/>
    </xf>
    <xf numFmtId="4" fontId="0" fillId="0" borderId="9" xfId="0" applyNumberFormat="1" applyFont="1" applyFill="1" applyBorder="1" applyAlignment="1" applyProtection="1">
      <alignment horizontal="right" vertical="center"/>
    </xf>
    <xf numFmtId="4" fontId="0" fillId="0" borderId="1" xfId="0" applyNumberFormat="1" applyFont="1" applyFill="1" applyBorder="1" applyAlignment="1" applyProtection="1">
      <alignment horizontal="center" vertical="center" wrapText="1"/>
    </xf>
    <xf numFmtId="4" fontId="0" fillId="0" borderId="9" xfId="0" applyNumberFormat="1" applyFont="1" applyFill="1" applyBorder="1" applyAlignment="1" applyProtection="1">
      <alignment horizontal="center" vertical="center" wrapText="1"/>
    </xf>
    <xf numFmtId="4" fontId="3" fillId="0" borderId="3" xfId="0" applyNumberFormat="1" applyFont="1" applyFill="1" applyBorder="1" applyAlignment="1" applyProtection="1">
      <alignment horizontal="right" vertical="center" wrapText="1"/>
    </xf>
    <xf numFmtId="4" fontId="0" fillId="0" borderId="3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wrapText="1"/>
    </xf>
    <xf numFmtId="177" fontId="0" fillId="0" borderId="3" xfId="0" applyNumberFormat="1" applyFont="1" applyFill="1" applyBorder="1" applyAlignment="1" applyProtection="1"/>
    <xf numFmtId="4" fontId="0" fillId="0" borderId="3" xfId="0" applyNumberFormat="1" applyFont="1" applyFill="1" applyBorder="1" applyAlignment="1" applyProtection="1">
      <alignment wrapText="1"/>
    </xf>
    <xf numFmtId="49" fontId="0" fillId="0" borderId="1" xfId="0" applyNumberFormat="1" applyFont="1" applyFill="1" applyBorder="1" applyAlignment="1" applyProtection="1">
      <alignment wrapText="1"/>
    </xf>
    <xf numFmtId="4" fontId="0" fillId="0" borderId="1" xfId="0" applyNumberFormat="1" applyFont="1" applyFill="1" applyBorder="1" applyAlignment="1" applyProtection="1">
      <alignment wrapText="1"/>
    </xf>
    <xf numFmtId="177" fontId="0" fillId="0" borderId="1" xfId="0" applyNumberFormat="1" applyFont="1" applyFill="1" applyBorder="1" applyAlignment="1" applyProtection="1">
      <alignment horizontal="center" vertical="center" wrapText="1"/>
    </xf>
    <xf numFmtId="4" fontId="9" fillId="0" borderId="7" xfId="0" applyNumberFormat="1" applyFont="1" applyFill="1" applyBorder="1" applyAlignment="1" applyProtection="1">
      <alignment horizontal="center" vertical="center"/>
    </xf>
    <xf numFmtId="4" fontId="9" fillId="0" borderId="1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>
      <alignment vertical="center"/>
    </xf>
    <xf numFmtId="49" fontId="16" fillId="0" borderId="3" xfId="0" applyNumberFormat="1" applyFont="1" applyFill="1" applyBorder="1" applyAlignment="1" applyProtection="1">
      <alignment horizontal="center" vertical="center" wrapText="1"/>
    </xf>
    <xf numFmtId="0" fontId="16" fillId="0" borderId="3" xfId="0" applyNumberFormat="1" applyFont="1" applyFill="1" applyBorder="1" applyAlignment="1" applyProtection="1">
      <alignment horizontal="left" vertical="center" wrapText="1"/>
    </xf>
    <xf numFmtId="49" fontId="17" fillId="0" borderId="1" xfId="2" applyNumberFormat="1" applyFont="1" applyFill="1" applyBorder="1" applyAlignment="1" applyProtection="1">
      <alignment horizontal="center" vertical="center" wrapText="1"/>
    </xf>
    <xf numFmtId="49" fontId="17" fillId="0" borderId="3" xfId="2" applyNumberFormat="1" applyFont="1" applyFill="1" applyBorder="1" applyAlignment="1" applyProtection="1">
      <alignment horizontal="center" vertical="center" wrapText="1"/>
    </xf>
    <xf numFmtId="177" fontId="17" fillId="0" borderId="4" xfId="2" applyNumberFormat="1" applyFont="1" applyFill="1" applyBorder="1" applyAlignment="1" applyProtection="1">
      <alignment horizontal="left" vertical="center" wrapText="1"/>
    </xf>
    <xf numFmtId="49" fontId="0" fillId="0" borderId="0" xfId="0" applyNumberFormat="1" applyFont="1" applyFill="1" applyBorder="1" applyAlignment="1" applyProtection="1">
      <alignment wrapText="1"/>
    </xf>
    <xf numFmtId="177" fontId="0" fillId="0" borderId="0" xfId="0" applyNumberFormat="1" applyFont="1" applyFill="1" applyBorder="1" applyAlignment="1" applyProtection="1"/>
    <xf numFmtId="4" fontId="0" fillId="0" borderId="0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wrapText="1"/>
    </xf>
    <xf numFmtId="177" fontId="15" fillId="0" borderId="1" xfId="0" applyNumberFormat="1" applyFont="1" applyFill="1" applyBorder="1" applyAlignment="1" applyProtection="1"/>
    <xf numFmtId="0" fontId="16" fillId="0" borderId="3" xfId="0" applyNumberFormat="1" applyFont="1" applyFill="1" applyBorder="1" applyAlignment="1" applyProtection="1">
      <alignment vertical="center"/>
    </xf>
    <xf numFmtId="4" fontId="15" fillId="0" borderId="3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0" xfId="0" applyNumberFormat="1" applyFont="1" applyFill="1" applyAlignment="1" applyProtection="1">
      <alignment horizontal="right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176" fontId="3" fillId="0" borderId="10" xfId="0" applyNumberFormat="1" applyFont="1" applyFill="1" applyBorder="1" applyAlignment="1" applyProtection="1">
      <alignment horizontal="center" vertical="center" wrapText="1"/>
    </xf>
    <xf numFmtId="176" fontId="3" fillId="0" borderId="6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4" fillId="0" borderId="0" xfId="2" applyNumberFormat="1" applyFont="1" applyFill="1" applyBorder="1" applyAlignment="1">
      <alignment horizontal="center" vertical="center"/>
    </xf>
    <xf numFmtId="0" fontId="9" fillId="0" borderId="1" xfId="2" applyNumberFormat="1" applyFont="1" applyFill="1" applyBorder="1" applyAlignment="1">
      <alignment horizontal="center" vertical="center" wrapText="1"/>
    </xf>
    <xf numFmtId="0" fontId="9" fillId="0" borderId="7" xfId="2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 applyProtection="1">
      <alignment vertical="center"/>
    </xf>
    <xf numFmtId="0" fontId="18" fillId="0" borderId="0" xfId="0" applyNumberFormat="1" applyFont="1" applyFill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27"/>
  <sheetViews>
    <sheetView showGridLines="0" topLeftCell="A4" workbookViewId="0">
      <selection activeCell="H5" sqref="H5"/>
    </sheetView>
  </sheetViews>
  <sheetFormatPr defaultColWidth="9.1640625" defaultRowHeight="11.25"/>
  <cols>
    <col min="1" max="1" width="49.5" style="2" customWidth="1"/>
    <col min="2" max="2" width="23.5" style="2" customWidth="1"/>
    <col min="3" max="3" width="43.83203125" style="2" customWidth="1"/>
    <col min="4" max="4" width="25.1640625" style="2" customWidth="1"/>
    <col min="5" max="5" width="45.83203125" style="2" customWidth="1"/>
    <col min="6" max="6" width="24.83203125" style="2" customWidth="1"/>
    <col min="7" max="256" width="9.1640625" style="2" customWidth="1"/>
  </cols>
  <sheetData>
    <row r="1" spans="1:9" ht="21" customHeight="1">
      <c r="A1" s="3" t="s">
        <v>75</v>
      </c>
      <c r="B1" s="3"/>
      <c r="C1" s="3"/>
      <c r="D1" s="3"/>
      <c r="E1" s="3"/>
      <c r="F1" s="3"/>
      <c r="G1" s="3"/>
      <c r="H1" s="3"/>
      <c r="I1" s="3"/>
    </row>
    <row r="2" spans="1:9" ht="21" customHeight="1">
      <c r="A2" s="2" t="s">
        <v>45</v>
      </c>
      <c r="B2" s="2"/>
      <c r="C2" s="2"/>
      <c r="D2" s="1"/>
      <c r="E2" s="1"/>
      <c r="F2" s="4" t="s">
        <v>152</v>
      </c>
    </row>
    <row r="3" spans="1:9" ht="21" customHeight="1">
      <c r="A3" s="7" t="s">
        <v>143</v>
      </c>
      <c r="B3" s="7"/>
      <c r="C3" s="7" t="s">
        <v>51</v>
      </c>
      <c r="D3" s="7"/>
      <c r="E3" s="7"/>
      <c r="F3" s="7"/>
    </row>
    <row r="4" spans="1:9" ht="21" customHeight="1">
      <c r="A4" s="8" t="s">
        <v>7</v>
      </c>
      <c r="B4" s="8" t="s">
        <v>16</v>
      </c>
      <c r="C4" s="9" t="s">
        <v>7</v>
      </c>
      <c r="D4" s="38" t="s">
        <v>16</v>
      </c>
      <c r="E4" s="9" t="s">
        <v>7</v>
      </c>
      <c r="F4" s="38" t="s">
        <v>16</v>
      </c>
    </row>
    <row r="5" spans="1:9" ht="21" customHeight="1">
      <c r="A5" s="6" t="s">
        <v>25</v>
      </c>
      <c r="B5" s="39">
        <f>B6+B7+B12</f>
        <v>342.98</v>
      </c>
      <c r="C5" s="45" t="s">
        <v>21</v>
      </c>
      <c r="D5" s="39">
        <v>0</v>
      </c>
      <c r="E5" s="46" t="s">
        <v>155</v>
      </c>
      <c r="F5" s="39">
        <f>F6+F7+F8+F9</f>
        <v>317.09999999999997</v>
      </c>
    </row>
    <row r="6" spans="1:9" ht="21" customHeight="1">
      <c r="A6" s="41" t="s">
        <v>160</v>
      </c>
      <c r="B6" s="10">
        <v>342.98</v>
      </c>
      <c r="C6" s="46" t="s">
        <v>77</v>
      </c>
      <c r="D6" s="39">
        <v>0</v>
      </c>
      <c r="E6" s="46" t="s">
        <v>159</v>
      </c>
      <c r="F6" s="39">
        <v>218.31</v>
      </c>
    </row>
    <row r="7" spans="1:9" ht="21" customHeight="1">
      <c r="A7" s="6" t="s">
        <v>145</v>
      </c>
      <c r="B7" s="43">
        <f>SUM(B8:B11)</f>
        <v>0</v>
      </c>
      <c r="C7" s="45" t="s">
        <v>79</v>
      </c>
      <c r="D7" s="39">
        <v>0</v>
      </c>
      <c r="E7" s="46" t="s">
        <v>88</v>
      </c>
      <c r="F7" s="39">
        <v>10.92</v>
      </c>
    </row>
    <row r="8" spans="1:9" ht="21" customHeight="1">
      <c r="A8" s="41" t="s">
        <v>121</v>
      </c>
      <c r="B8" s="39">
        <v>0</v>
      </c>
      <c r="C8" s="46" t="s">
        <v>62</v>
      </c>
      <c r="D8" s="39">
        <v>0</v>
      </c>
      <c r="E8" s="46" t="s">
        <v>73</v>
      </c>
      <c r="F8" s="39">
        <v>10.36</v>
      </c>
    </row>
    <row r="9" spans="1:9" ht="21" customHeight="1">
      <c r="A9" s="41" t="s">
        <v>70</v>
      </c>
      <c r="B9" s="39">
        <v>0</v>
      </c>
      <c r="C9" s="46" t="s">
        <v>14</v>
      </c>
      <c r="D9" s="39">
        <v>0</v>
      </c>
      <c r="E9" s="46" t="s">
        <v>99</v>
      </c>
      <c r="F9" s="39">
        <v>77.510000000000005</v>
      </c>
    </row>
    <row r="10" spans="1:9" ht="21" customHeight="1">
      <c r="A10" s="41" t="s">
        <v>43</v>
      </c>
      <c r="B10" s="39">
        <v>0</v>
      </c>
      <c r="C10" s="46" t="s">
        <v>149</v>
      </c>
      <c r="D10" s="39">
        <v>0</v>
      </c>
      <c r="E10" s="46" t="s">
        <v>148</v>
      </c>
      <c r="F10" s="39">
        <f>F11+F12</f>
        <v>41.35</v>
      </c>
    </row>
    <row r="11" spans="1:9" ht="21" customHeight="1">
      <c r="A11" s="41" t="s">
        <v>44</v>
      </c>
      <c r="B11" s="10">
        <v>0</v>
      </c>
      <c r="C11" s="46" t="s">
        <v>137</v>
      </c>
      <c r="D11" s="39">
        <v>14.53</v>
      </c>
      <c r="E11" s="46" t="s">
        <v>73</v>
      </c>
      <c r="F11" s="39">
        <v>8</v>
      </c>
    </row>
    <row r="12" spans="1:9" ht="21" customHeight="1">
      <c r="A12" s="99" t="s">
        <v>154</v>
      </c>
      <c r="B12" s="64">
        <v>0</v>
      </c>
      <c r="C12" s="46" t="s">
        <v>100</v>
      </c>
      <c r="D12" s="39">
        <v>0</v>
      </c>
      <c r="E12" s="46" t="s">
        <v>110</v>
      </c>
      <c r="F12" s="39">
        <v>33.35</v>
      </c>
    </row>
    <row r="13" spans="1:9" ht="21" customHeight="1">
      <c r="A13" s="41" t="s">
        <v>120</v>
      </c>
      <c r="B13" s="43">
        <v>0</v>
      </c>
      <c r="C13" s="46" t="s">
        <v>91</v>
      </c>
      <c r="D13" s="39">
        <v>343.92</v>
      </c>
      <c r="E13" s="46" t="s">
        <v>61</v>
      </c>
      <c r="F13" s="10">
        <v>0</v>
      </c>
    </row>
    <row r="14" spans="1:9" ht="21" customHeight="1">
      <c r="A14" s="41" t="s">
        <v>122</v>
      </c>
      <c r="B14" s="39">
        <v>0</v>
      </c>
      <c r="C14" s="46" t="s">
        <v>134</v>
      </c>
      <c r="D14" s="39">
        <v>0</v>
      </c>
      <c r="E14" s="46" t="s">
        <v>48</v>
      </c>
      <c r="F14" s="43">
        <v>0</v>
      </c>
    </row>
    <row r="15" spans="1:9" ht="21" customHeight="1">
      <c r="A15" s="41" t="s">
        <v>146</v>
      </c>
      <c r="B15" s="39">
        <v>0</v>
      </c>
      <c r="C15" s="46" t="s">
        <v>144</v>
      </c>
      <c r="D15" s="39">
        <v>0</v>
      </c>
      <c r="E15" s="46" t="s">
        <v>67</v>
      </c>
      <c r="F15" s="39">
        <v>0</v>
      </c>
    </row>
    <row r="16" spans="1:9" ht="21" customHeight="1">
      <c r="A16" s="41" t="s">
        <v>11</v>
      </c>
      <c r="B16" s="10">
        <v>15.47</v>
      </c>
      <c r="C16" s="47" t="s">
        <v>128</v>
      </c>
      <c r="D16" s="39">
        <v>0</v>
      </c>
      <c r="E16" s="46" t="s">
        <v>98</v>
      </c>
      <c r="F16" s="39">
        <v>0</v>
      </c>
    </row>
    <row r="17" spans="1:6" ht="21" customHeight="1">
      <c r="A17" s="6"/>
      <c r="B17" s="42"/>
      <c r="C17" s="48" t="s">
        <v>117</v>
      </c>
      <c r="D17" s="39">
        <v>0</v>
      </c>
      <c r="E17" s="46" t="s">
        <v>162</v>
      </c>
      <c r="F17" s="10">
        <v>0</v>
      </c>
    </row>
    <row r="18" spans="1:6" ht="21" customHeight="1">
      <c r="A18" s="6"/>
      <c r="B18" s="10"/>
      <c r="C18" s="48" t="s">
        <v>50</v>
      </c>
      <c r="D18" s="39">
        <v>0</v>
      </c>
      <c r="E18" s="44"/>
      <c r="F18" s="42"/>
    </row>
    <row r="19" spans="1:6" ht="21" customHeight="1">
      <c r="A19" s="6"/>
      <c r="B19" s="10"/>
      <c r="C19" s="48" t="s">
        <v>150</v>
      </c>
      <c r="D19" s="39">
        <v>0</v>
      </c>
      <c r="E19" s="44"/>
      <c r="F19" s="10"/>
    </row>
    <row r="20" spans="1:6" ht="21" customHeight="1">
      <c r="A20" s="6"/>
      <c r="B20" s="10"/>
      <c r="C20" s="48" t="s">
        <v>31</v>
      </c>
      <c r="D20" s="39">
        <v>0</v>
      </c>
      <c r="E20" s="44"/>
      <c r="F20" s="10"/>
    </row>
    <row r="21" spans="1:6" ht="21" customHeight="1">
      <c r="A21" s="6"/>
      <c r="B21" s="10"/>
      <c r="C21" s="48" t="s">
        <v>37</v>
      </c>
      <c r="D21" s="39">
        <v>0</v>
      </c>
      <c r="E21" s="44"/>
      <c r="F21" s="10"/>
    </row>
    <row r="22" spans="1:6" ht="21" customHeight="1">
      <c r="A22" s="6"/>
      <c r="B22" s="10"/>
      <c r="C22" s="48" t="s">
        <v>41</v>
      </c>
      <c r="D22" s="39">
        <v>0</v>
      </c>
      <c r="E22" s="44"/>
      <c r="F22" s="10"/>
    </row>
    <row r="23" spans="1:6" ht="21" customHeight="1">
      <c r="A23" s="6"/>
      <c r="B23" s="10"/>
      <c r="C23" s="48" t="s">
        <v>133</v>
      </c>
      <c r="D23" s="39">
        <v>0</v>
      </c>
      <c r="E23" s="44"/>
      <c r="F23" s="10"/>
    </row>
    <row r="24" spans="1:6" ht="21" customHeight="1">
      <c r="A24" s="6"/>
      <c r="B24" s="10"/>
      <c r="C24" s="48" t="s">
        <v>131</v>
      </c>
      <c r="D24" s="39">
        <v>0</v>
      </c>
      <c r="E24" s="44"/>
      <c r="F24" s="10"/>
    </row>
    <row r="25" spans="1:6" ht="21" customHeight="1">
      <c r="A25" s="6"/>
      <c r="B25" s="39"/>
      <c r="C25" s="48" t="s">
        <v>4</v>
      </c>
      <c r="D25" s="10">
        <v>0</v>
      </c>
      <c r="E25" s="44"/>
      <c r="F25" s="10"/>
    </row>
    <row r="26" spans="1:6" ht="21" customHeight="1">
      <c r="A26" s="37" t="s">
        <v>166</v>
      </c>
      <c r="B26" s="10">
        <f>B16+B5</f>
        <v>358.45000000000005</v>
      </c>
      <c r="C26" s="40" t="s">
        <v>29</v>
      </c>
      <c r="D26" s="42">
        <f>SUM(C5:D25)</f>
        <v>358.45</v>
      </c>
      <c r="E26" s="11" t="s">
        <v>29</v>
      </c>
      <c r="F26" s="10">
        <f>F10+F5</f>
        <v>358.45</v>
      </c>
    </row>
    <row r="27" spans="1:6" ht="18" customHeight="1"/>
  </sheetData>
  <mergeCells count="2">
    <mergeCell ref="A1:F1"/>
    <mergeCell ref="A2:C2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7"/>
  <sheetViews>
    <sheetView showGridLines="0" workbookViewId="0">
      <selection activeCell="F14" sqref="F14"/>
    </sheetView>
  </sheetViews>
  <sheetFormatPr defaultColWidth="9.1640625" defaultRowHeight="12.75" customHeight="1"/>
  <cols>
    <col min="1" max="1" width="30" style="5" customWidth="1"/>
    <col min="2" max="7" width="17.33203125" style="5" customWidth="1"/>
    <col min="8" max="255" width="9.1640625" style="5" customWidth="1"/>
    <col min="256" max="256" width="9.1640625" customWidth="1"/>
  </cols>
  <sheetData>
    <row r="1" spans="1:8" ht="24.75" customHeight="1">
      <c r="A1" s="1" t="s">
        <v>147</v>
      </c>
      <c r="B1" s="1"/>
      <c r="C1" s="1"/>
      <c r="D1" s="1"/>
      <c r="E1" s="1"/>
      <c r="F1" s="1"/>
      <c r="G1" s="1"/>
      <c r="H1" s="2"/>
    </row>
    <row r="2" spans="1:8" ht="26.25" customHeight="1">
      <c r="A2" s="18" t="s">
        <v>140</v>
      </c>
      <c r="B2" s="101"/>
      <c r="C2" s="101"/>
      <c r="D2" s="18"/>
      <c r="E2" s="19"/>
      <c r="F2" s="103" t="s">
        <v>90</v>
      </c>
      <c r="G2" s="103"/>
      <c r="H2" s="2"/>
    </row>
    <row r="3" spans="1:8" ht="24.75" customHeight="1">
      <c r="A3" s="102" t="s">
        <v>158</v>
      </c>
      <c r="B3" s="104" t="s">
        <v>132</v>
      </c>
      <c r="C3" s="105" t="s">
        <v>18</v>
      </c>
      <c r="D3" s="107" t="s">
        <v>114</v>
      </c>
      <c r="E3" s="107" t="s">
        <v>93</v>
      </c>
      <c r="F3" s="109" t="s">
        <v>106</v>
      </c>
      <c r="G3" s="102" t="s">
        <v>20</v>
      </c>
      <c r="H3" s="2"/>
    </row>
    <row r="4" spans="1:8" ht="27.75" customHeight="1">
      <c r="A4" s="102"/>
      <c r="B4" s="104"/>
      <c r="C4" s="106"/>
      <c r="D4" s="106"/>
      <c r="E4" s="108"/>
      <c r="F4" s="110"/>
      <c r="G4" s="111"/>
      <c r="H4" s="2"/>
    </row>
    <row r="5" spans="1:8" ht="27.75" customHeight="1">
      <c r="A5" s="66" t="s">
        <v>33</v>
      </c>
      <c r="B5" s="65">
        <f>C5+G5</f>
        <v>358.45000000000005</v>
      </c>
      <c r="C5" s="65">
        <f>C6</f>
        <v>342.98</v>
      </c>
      <c r="D5" s="65">
        <v>0</v>
      </c>
      <c r="E5" s="65">
        <v>0</v>
      </c>
      <c r="F5" s="65">
        <v>0</v>
      </c>
      <c r="G5" s="65">
        <f>G6</f>
        <v>15.47</v>
      </c>
      <c r="H5" s="2"/>
    </row>
    <row r="6" spans="1:8" ht="27.75" customHeight="1">
      <c r="A6" s="66" t="s">
        <v>140</v>
      </c>
      <c r="B6" s="65">
        <f>C6+G6</f>
        <v>358.45000000000005</v>
      </c>
      <c r="C6" s="65">
        <v>342.98</v>
      </c>
      <c r="D6" s="65">
        <v>0</v>
      </c>
      <c r="E6" s="65">
        <v>0</v>
      </c>
      <c r="F6" s="65">
        <v>0</v>
      </c>
      <c r="G6" s="65">
        <v>15.47</v>
      </c>
      <c r="H6" s="2"/>
    </row>
    <row r="7" spans="1:8" ht="24.75" customHeight="1">
      <c r="A7" s="2"/>
      <c r="B7" s="2"/>
      <c r="C7" s="2"/>
      <c r="D7" s="2"/>
      <c r="E7" s="2"/>
      <c r="F7" s="2"/>
      <c r="G7" s="2"/>
      <c r="H7" s="2"/>
    </row>
    <row r="8" spans="1:8" ht="24.75" customHeight="1">
      <c r="A8" s="2"/>
      <c r="B8" s="2"/>
      <c r="C8" s="2"/>
      <c r="D8" s="2"/>
      <c r="E8" s="2"/>
      <c r="F8" s="2"/>
      <c r="G8" s="2"/>
      <c r="H8" s="2"/>
    </row>
    <row r="9" spans="1:8" ht="24.75" customHeight="1">
      <c r="A9" s="2"/>
      <c r="B9" s="2"/>
      <c r="C9" s="2"/>
      <c r="D9" s="2"/>
      <c r="E9" s="2"/>
      <c r="F9" s="2"/>
      <c r="G9" s="2"/>
      <c r="H9" s="2"/>
    </row>
    <row r="10" spans="1:8" ht="24.75" customHeight="1">
      <c r="A10" s="2"/>
      <c r="B10" s="2"/>
      <c r="C10" s="2"/>
      <c r="D10" s="2"/>
      <c r="E10" s="2"/>
      <c r="F10" s="2"/>
      <c r="G10" s="2"/>
      <c r="H10" s="2"/>
    </row>
    <row r="11" spans="1:8" ht="24.75" customHeight="1">
      <c r="A11" s="2"/>
      <c r="B11" s="2"/>
      <c r="C11" s="2"/>
      <c r="D11" s="2"/>
      <c r="E11" s="2"/>
      <c r="F11" s="2"/>
      <c r="G11" s="2"/>
      <c r="H11" s="2"/>
    </row>
    <row r="12" spans="1:8" ht="24.75" customHeight="1">
      <c r="A12" s="2"/>
      <c r="B12" s="2"/>
      <c r="C12" s="2"/>
      <c r="D12" s="2"/>
      <c r="E12" s="2"/>
      <c r="F12" s="2"/>
      <c r="G12" s="2"/>
      <c r="H12" s="2"/>
    </row>
    <row r="13" spans="1:8" ht="24.75" customHeight="1">
      <c r="A13" s="2"/>
      <c r="B13" s="2"/>
      <c r="C13" s="2"/>
      <c r="D13" s="2"/>
      <c r="E13" s="2"/>
      <c r="F13" s="2"/>
      <c r="G13" s="2"/>
      <c r="H13" s="2"/>
    </row>
    <row r="14" spans="1:8" ht="24.75" customHeight="1">
      <c r="A14" s="2"/>
      <c r="B14" s="2"/>
      <c r="C14" s="2"/>
      <c r="D14" s="2"/>
      <c r="E14" s="2"/>
      <c r="F14" s="2"/>
      <c r="G14" s="2"/>
      <c r="H14" s="2"/>
    </row>
    <row r="15" spans="1:8" ht="24.75" customHeight="1">
      <c r="A15" s="2"/>
      <c r="B15" s="2"/>
      <c r="C15" s="2"/>
      <c r="D15" s="2"/>
      <c r="E15" s="2"/>
      <c r="F15" s="2"/>
      <c r="G15" s="2"/>
      <c r="H15" s="2"/>
    </row>
    <row r="16" spans="1:8" ht="24.75" customHeight="1">
      <c r="A16" s="2"/>
      <c r="B16" s="2"/>
      <c r="C16" s="2"/>
      <c r="D16" s="2"/>
      <c r="E16" s="2"/>
      <c r="F16" s="2"/>
      <c r="G16" s="2"/>
      <c r="H16" s="2"/>
    </row>
    <row r="17" spans="1:8" ht="24.75" customHeight="1">
      <c r="A17" s="2"/>
      <c r="B17" s="2"/>
      <c r="C17" s="2"/>
      <c r="D17" s="2"/>
      <c r="E17" s="2"/>
      <c r="F17" s="2"/>
      <c r="G17" s="2"/>
      <c r="H17" s="2"/>
    </row>
  </sheetData>
  <mergeCells count="9">
    <mergeCell ref="A1:G1"/>
    <mergeCell ref="A3:A4"/>
    <mergeCell ref="F2:G2"/>
    <mergeCell ref="B3:B4"/>
    <mergeCell ref="C3:C4"/>
    <mergeCell ref="D3:D4"/>
    <mergeCell ref="E3:E4"/>
    <mergeCell ref="F3:F4"/>
    <mergeCell ref="G3:G4"/>
  </mergeCells>
  <phoneticPr fontId="0" type="noConversion"/>
  <printOptions horizontalCentered="1"/>
  <pageMargins left="0.19652777777777777" right="0.19652777777777777" top="0.78680555555555554" bottom="0.59027777777777779" header="0" footer="0"/>
  <pageSetup paperSize="9" firstPageNumber="4294963191" orientation="landscape" verticalDpi="0" r:id="rId1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IV23"/>
  <sheetViews>
    <sheetView showGridLines="0" workbookViewId="0">
      <selection activeCell="K7" sqref="K7"/>
    </sheetView>
  </sheetViews>
  <sheetFormatPr defaultColWidth="9.1640625" defaultRowHeight="12.75" customHeight="1"/>
  <cols>
    <col min="1" max="1" width="11.1640625" style="5" customWidth="1"/>
    <col min="2" max="2" width="7.6640625" style="5" customWidth="1"/>
    <col min="3" max="3" width="6" style="5" customWidth="1"/>
    <col min="4" max="4" width="43.5" style="5" customWidth="1"/>
    <col min="5" max="5" width="29.1640625" style="5" customWidth="1"/>
    <col min="6" max="256" width="9.1640625" style="5" customWidth="1"/>
  </cols>
  <sheetData>
    <row r="1" spans="1:6" ht="23.25" customHeight="1">
      <c r="A1" s="3" t="s">
        <v>36</v>
      </c>
      <c r="B1" s="3"/>
      <c r="C1" s="3"/>
      <c r="D1" s="3"/>
      <c r="E1" s="3"/>
      <c r="F1" s="2"/>
    </row>
    <row r="2" spans="1:6" ht="23.25" customHeight="1">
      <c r="A2" s="12" t="s">
        <v>10</v>
      </c>
      <c r="B2" s="12"/>
      <c r="C2" s="12"/>
      <c r="D2" s="12"/>
      <c r="E2" s="13" t="s">
        <v>90</v>
      </c>
      <c r="F2" s="2"/>
    </row>
    <row r="3" spans="1:6" ht="21" customHeight="1">
      <c r="A3" s="112" t="s">
        <v>153</v>
      </c>
      <c r="B3" s="112"/>
      <c r="C3" s="112"/>
      <c r="D3" s="112"/>
      <c r="E3" s="113" t="s">
        <v>76</v>
      </c>
      <c r="F3" s="2"/>
    </row>
    <row r="4" spans="1:6" ht="21" customHeight="1">
      <c r="A4" s="113" t="s">
        <v>165</v>
      </c>
      <c r="B4" s="113"/>
      <c r="C4" s="113"/>
      <c r="D4" s="113" t="s">
        <v>46</v>
      </c>
      <c r="E4" s="113"/>
      <c r="F4" s="2"/>
    </row>
    <row r="5" spans="1:6" ht="21" customHeight="1">
      <c r="A5" s="14" t="s">
        <v>63</v>
      </c>
      <c r="B5" s="14" t="s">
        <v>119</v>
      </c>
      <c r="C5" s="14" t="s">
        <v>115</v>
      </c>
      <c r="D5" s="114"/>
      <c r="E5" s="114"/>
      <c r="F5" s="2"/>
    </row>
    <row r="6" spans="1:6" ht="27.75" customHeight="1">
      <c r="A6" s="16"/>
      <c r="B6" s="16"/>
      <c r="C6" s="16"/>
      <c r="D6" s="67" t="s">
        <v>33</v>
      </c>
      <c r="E6" s="10">
        <f>E7+E10</f>
        <v>358.45</v>
      </c>
      <c r="F6" s="2"/>
    </row>
    <row r="7" spans="1:6" ht="27.75" customHeight="1">
      <c r="A7" s="16" t="s">
        <v>71</v>
      </c>
      <c r="B7" s="16"/>
      <c r="C7" s="16"/>
      <c r="D7" s="67" t="s">
        <v>23</v>
      </c>
      <c r="E7" s="10">
        <f>E8</f>
        <v>14.53</v>
      </c>
      <c r="F7" s="2"/>
    </row>
    <row r="8" spans="1:6" ht="27.75" customHeight="1">
      <c r="A8" s="16" t="s">
        <v>139</v>
      </c>
      <c r="B8" s="16" t="s">
        <v>103</v>
      </c>
      <c r="C8" s="16"/>
      <c r="D8" s="67" t="s">
        <v>60</v>
      </c>
      <c r="E8" s="10">
        <f>E9</f>
        <v>14.53</v>
      </c>
      <c r="F8" s="2"/>
    </row>
    <row r="9" spans="1:6" ht="27.75" customHeight="1">
      <c r="A9" s="16" t="s">
        <v>3</v>
      </c>
      <c r="B9" s="16" t="s">
        <v>28</v>
      </c>
      <c r="C9" s="16" t="s">
        <v>92</v>
      </c>
      <c r="D9" s="67" t="s">
        <v>17</v>
      </c>
      <c r="E9" s="10">
        <v>14.53</v>
      </c>
      <c r="F9" s="2"/>
    </row>
    <row r="10" spans="1:6" ht="27.75" customHeight="1">
      <c r="A10" s="16" t="s">
        <v>151</v>
      </c>
      <c r="B10" s="16"/>
      <c r="C10" s="16"/>
      <c r="D10" s="67" t="s">
        <v>69</v>
      </c>
      <c r="E10" s="10">
        <f>E11</f>
        <v>343.92</v>
      </c>
      <c r="F10" s="2"/>
    </row>
    <row r="11" spans="1:6" ht="27.75" customHeight="1">
      <c r="A11" s="16" t="s">
        <v>56</v>
      </c>
      <c r="B11" s="16" t="s">
        <v>127</v>
      </c>
      <c r="C11" s="16"/>
      <c r="D11" s="67" t="s">
        <v>138</v>
      </c>
      <c r="E11" s="10">
        <f>E12+E13</f>
        <v>343.92</v>
      </c>
      <c r="F11" s="2"/>
    </row>
    <row r="12" spans="1:6" ht="27.75" customHeight="1">
      <c r="A12" s="16" t="s">
        <v>97</v>
      </c>
      <c r="B12" s="16" t="s">
        <v>66</v>
      </c>
      <c r="C12" s="16" t="s">
        <v>1</v>
      </c>
      <c r="D12" s="67" t="s">
        <v>157</v>
      </c>
      <c r="E12" s="10">
        <v>341.41</v>
      </c>
      <c r="F12" s="2"/>
    </row>
    <row r="13" spans="1:6" ht="27.75" customHeight="1">
      <c r="A13" s="15"/>
      <c r="B13" s="15"/>
      <c r="C13" s="89" t="s">
        <v>168</v>
      </c>
      <c r="D13" s="90" t="s">
        <v>169</v>
      </c>
      <c r="E13" s="10">
        <v>2.5099999999999998</v>
      </c>
      <c r="F13" s="2"/>
    </row>
    <row r="14" spans="1:6" ht="27.75" customHeight="1">
      <c r="A14" s="15"/>
      <c r="B14" s="15"/>
      <c r="C14" s="16"/>
      <c r="D14" s="17"/>
      <c r="E14" s="10"/>
      <c r="F14" s="2"/>
    </row>
    <row r="15" spans="1:6" ht="27.75" customHeight="1">
      <c r="A15" s="15"/>
      <c r="B15" s="15"/>
      <c r="C15" s="16"/>
      <c r="D15" s="17"/>
      <c r="E15" s="10"/>
      <c r="F15" s="2"/>
    </row>
    <row r="16" spans="1:6" ht="27.75" customHeight="1">
      <c r="A16" s="15"/>
      <c r="B16" s="15"/>
      <c r="C16" s="16"/>
      <c r="D16" s="17"/>
      <c r="E16" s="10"/>
      <c r="F16" s="2"/>
    </row>
    <row r="17" spans="1:6" ht="27.75" customHeight="1">
      <c r="A17" s="15"/>
      <c r="B17" s="15"/>
      <c r="C17" s="16"/>
      <c r="D17" s="17"/>
      <c r="E17" s="10"/>
      <c r="F17" s="2"/>
    </row>
    <row r="18" spans="1:6" ht="27.75" customHeight="1">
      <c r="A18" s="15"/>
      <c r="B18" s="15"/>
      <c r="C18" s="16"/>
      <c r="D18" s="17"/>
      <c r="E18" s="10"/>
      <c r="F18" s="2"/>
    </row>
    <row r="19" spans="1:6" ht="27.75" customHeight="1">
      <c r="A19" s="15"/>
      <c r="B19" s="15"/>
      <c r="C19" s="16"/>
      <c r="D19" s="17"/>
      <c r="E19" s="10"/>
      <c r="F19" s="2"/>
    </row>
    <row r="20" spans="1:6" ht="27.75" customHeight="1">
      <c r="A20" s="15"/>
      <c r="B20" s="15"/>
      <c r="C20" s="16"/>
      <c r="D20" s="17"/>
      <c r="E20" s="10"/>
      <c r="F20" s="2"/>
    </row>
    <row r="21" spans="1:6" ht="27.75" customHeight="1">
      <c r="A21" s="15"/>
      <c r="B21" s="15"/>
      <c r="C21" s="16"/>
      <c r="D21" s="17"/>
      <c r="E21" s="10"/>
      <c r="F21" s="2"/>
    </row>
    <row r="22" spans="1:6" ht="27.75" customHeight="1">
      <c r="A22" s="15"/>
      <c r="B22" s="15"/>
      <c r="C22" s="16"/>
      <c r="D22" s="17"/>
      <c r="E22" s="10"/>
      <c r="F22" s="2"/>
    </row>
    <row r="23" spans="1:6" ht="23.25" customHeight="1">
      <c r="A23" s="36" t="s">
        <v>58</v>
      </c>
      <c r="B23" s="2"/>
      <c r="C23" s="2"/>
      <c r="D23" s="2"/>
      <c r="E23" s="2"/>
      <c r="F23" s="2"/>
    </row>
  </sheetData>
  <mergeCells count="5">
    <mergeCell ref="A1:E1"/>
    <mergeCell ref="A3:D3"/>
    <mergeCell ref="A4:C4"/>
    <mergeCell ref="D4:D5"/>
    <mergeCell ref="E3:E5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firstPageNumber="4294963191" orientation="portrait" verticalDpi="0" r:id="rId1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V42"/>
  <sheetViews>
    <sheetView showGridLines="0" workbookViewId="0">
      <selection activeCell="A2" sqref="A2:D2"/>
    </sheetView>
  </sheetViews>
  <sheetFormatPr defaultColWidth="9.1640625" defaultRowHeight="14.25" customHeight="1"/>
  <cols>
    <col min="1" max="1" width="10.1640625" style="22" customWidth="1"/>
    <col min="2" max="2" width="8.83203125" style="22" customWidth="1"/>
    <col min="3" max="3" width="36.5" style="22" customWidth="1"/>
    <col min="4" max="4" width="46.6640625" style="22" customWidth="1"/>
    <col min="5" max="256" width="9.33203125" style="22" customWidth="1"/>
  </cols>
  <sheetData>
    <row r="1" spans="1:5" s="21" customFormat="1" ht="20.25" customHeight="1">
      <c r="A1" s="20"/>
      <c r="B1" s="20"/>
    </row>
    <row r="2" spans="1:5" ht="29.25" customHeight="1">
      <c r="A2" s="115" t="s">
        <v>125</v>
      </c>
      <c r="B2" s="115"/>
      <c r="C2" s="115"/>
      <c r="D2" s="115"/>
    </row>
    <row r="3" spans="1:5" ht="18" customHeight="1">
      <c r="A3" s="22" t="s">
        <v>10</v>
      </c>
      <c r="D3" s="23" t="s">
        <v>90</v>
      </c>
    </row>
    <row r="4" spans="1:5" ht="24" customHeight="1">
      <c r="A4" s="116" t="s">
        <v>81</v>
      </c>
      <c r="B4" s="116"/>
      <c r="C4" s="116" t="s">
        <v>135</v>
      </c>
      <c r="D4" s="116" t="s">
        <v>76</v>
      </c>
    </row>
    <row r="5" spans="1:5" ht="20.25" customHeight="1">
      <c r="A5" s="49" t="s">
        <v>63</v>
      </c>
      <c r="B5" s="49" t="s">
        <v>119</v>
      </c>
      <c r="C5" s="117"/>
      <c r="D5" s="117">
        <v>3</v>
      </c>
      <c r="E5" s="50"/>
    </row>
    <row r="6" spans="1:5" ht="30" customHeight="1">
      <c r="A6" s="68"/>
      <c r="B6" s="71"/>
      <c r="C6" s="69" t="s">
        <v>33</v>
      </c>
      <c r="D6" s="70">
        <f>D7+D13+D26</f>
        <v>317.10000000000002</v>
      </c>
      <c r="E6" s="50"/>
    </row>
    <row r="7" spans="1:5" ht="30" customHeight="1">
      <c r="A7" s="68" t="s">
        <v>129</v>
      </c>
      <c r="B7" s="71"/>
      <c r="C7" s="69" t="s">
        <v>96</v>
      </c>
      <c r="D7" s="70">
        <f>D8+D9+D10+D11+D12</f>
        <v>218.31</v>
      </c>
      <c r="E7" s="50"/>
    </row>
    <row r="8" spans="1:5" ht="30" customHeight="1">
      <c r="A8" s="68" t="s">
        <v>87</v>
      </c>
      <c r="B8" s="71" t="s">
        <v>127</v>
      </c>
      <c r="C8" s="69" t="s">
        <v>142</v>
      </c>
      <c r="D8" s="70">
        <v>125.31</v>
      </c>
    </row>
    <row r="9" spans="1:5" ht="30" customHeight="1">
      <c r="A9" s="68" t="s">
        <v>87</v>
      </c>
      <c r="B9" s="71" t="s">
        <v>92</v>
      </c>
      <c r="C9" s="69" t="s">
        <v>78</v>
      </c>
      <c r="D9" s="70">
        <v>41.94</v>
      </c>
    </row>
    <row r="10" spans="1:5" ht="30" customHeight="1">
      <c r="A10" s="68" t="s">
        <v>87</v>
      </c>
      <c r="B10" s="71" t="s">
        <v>40</v>
      </c>
      <c r="C10" s="69" t="s">
        <v>167</v>
      </c>
      <c r="D10" s="70">
        <v>4.2699999999999996</v>
      </c>
    </row>
    <row r="11" spans="1:5" ht="30" customHeight="1">
      <c r="A11" s="68" t="s">
        <v>87</v>
      </c>
      <c r="B11" s="71" t="s">
        <v>1</v>
      </c>
      <c r="C11" s="69" t="s">
        <v>118</v>
      </c>
      <c r="D11" s="70">
        <v>14.53</v>
      </c>
    </row>
    <row r="12" spans="1:5" ht="30" customHeight="1">
      <c r="A12" s="68" t="s">
        <v>87</v>
      </c>
      <c r="B12" s="71" t="s">
        <v>0</v>
      </c>
      <c r="C12" s="69" t="s">
        <v>2</v>
      </c>
      <c r="D12" s="70">
        <v>32.26</v>
      </c>
    </row>
    <row r="13" spans="1:5" ht="30" customHeight="1">
      <c r="A13" s="68" t="s">
        <v>95</v>
      </c>
      <c r="B13" s="71"/>
      <c r="C13" s="69" t="s">
        <v>113</v>
      </c>
      <c r="D13" s="70">
        <f>D14+D15+D16+D17+D18+D19+D20+D21+D22+D23+D24+D25</f>
        <v>88.429999999999993</v>
      </c>
    </row>
    <row r="14" spans="1:5" ht="30" customHeight="1">
      <c r="A14" s="68" t="s">
        <v>35</v>
      </c>
      <c r="B14" s="71" t="s">
        <v>127</v>
      </c>
      <c r="C14" s="69" t="s">
        <v>72</v>
      </c>
      <c r="D14" s="70">
        <v>6.05</v>
      </c>
    </row>
    <row r="15" spans="1:5" ht="30" customHeight="1">
      <c r="A15" s="68" t="s">
        <v>35</v>
      </c>
      <c r="B15" s="71" t="s">
        <v>9</v>
      </c>
      <c r="C15" s="69" t="s">
        <v>156</v>
      </c>
      <c r="D15" s="70">
        <v>2</v>
      </c>
    </row>
    <row r="16" spans="1:5" ht="30" customHeight="1">
      <c r="A16" s="68" t="s">
        <v>35</v>
      </c>
      <c r="B16" s="71" t="s">
        <v>54</v>
      </c>
      <c r="C16" s="69" t="s">
        <v>161</v>
      </c>
      <c r="D16" s="70">
        <v>26</v>
      </c>
    </row>
    <row r="17" spans="1:4" ht="30" customHeight="1">
      <c r="A17" s="68" t="s">
        <v>35</v>
      </c>
      <c r="B17" s="71" t="s">
        <v>141</v>
      </c>
      <c r="C17" s="69" t="s">
        <v>32</v>
      </c>
      <c r="D17" s="70">
        <v>2</v>
      </c>
    </row>
    <row r="18" spans="1:4" ht="30" customHeight="1">
      <c r="A18" s="68" t="s">
        <v>35</v>
      </c>
      <c r="B18" s="71" t="s">
        <v>8</v>
      </c>
      <c r="C18" s="69" t="s">
        <v>116</v>
      </c>
      <c r="D18" s="70">
        <v>3</v>
      </c>
    </row>
    <row r="19" spans="1:4" ht="30" customHeight="1">
      <c r="A19" s="68" t="s">
        <v>35</v>
      </c>
      <c r="B19" s="71" t="s">
        <v>53</v>
      </c>
      <c r="C19" s="69" t="s">
        <v>112</v>
      </c>
      <c r="D19" s="70">
        <v>3</v>
      </c>
    </row>
    <row r="20" spans="1:4" ht="30" customHeight="1">
      <c r="A20" s="68" t="s">
        <v>35</v>
      </c>
      <c r="B20" s="71" t="s">
        <v>65</v>
      </c>
      <c r="C20" s="69" t="s">
        <v>24</v>
      </c>
      <c r="D20" s="70">
        <v>3</v>
      </c>
    </row>
    <row r="21" spans="1:4" ht="30" customHeight="1">
      <c r="A21" s="68" t="s">
        <v>35</v>
      </c>
      <c r="B21" s="71" t="s">
        <v>22</v>
      </c>
      <c r="C21" s="69" t="s">
        <v>59</v>
      </c>
      <c r="D21" s="70">
        <v>6</v>
      </c>
    </row>
    <row r="22" spans="1:4" ht="30" customHeight="1">
      <c r="A22" s="68" t="s">
        <v>35</v>
      </c>
      <c r="B22" s="71" t="s">
        <v>111</v>
      </c>
      <c r="C22" s="69" t="s">
        <v>109</v>
      </c>
      <c r="D22" s="70">
        <v>2.4</v>
      </c>
    </row>
    <row r="23" spans="1:4" ht="30" customHeight="1">
      <c r="A23" s="68" t="s">
        <v>35</v>
      </c>
      <c r="B23" s="71" t="s">
        <v>64</v>
      </c>
      <c r="C23" s="69" t="s">
        <v>94</v>
      </c>
      <c r="D23" s="70">
        <v>2.4700000000000002</v>
      </c>
    </row>
    <row r="24" spans="1:4" ht="30" customHeight="1">
      <c r="A24" s="68" t="s">
        <v>35</v>
      </c>
      <c r="B24" s="71" t="s">
        <v>30</v>
      </c>
      <c r="C24" s="69" t="s">
        <v>55</v>
      </c>
      <c r="D24" s="70">
        <v>30</v>
      </c>
    </row>
    <row r="25" spans="1:4" ht="30" customHeight="1">
      <c r="A25" s="92" t="s">
        <v>174</v>
      </c>
      <c r="B25" s="91" t="s">
        <v>170</v>
      </c>
      <c r="C25" s="93" t="s">
        <v>171</v>
      </c>
      <c r="D25" s="70">
        <v>2.5099999999999998</v>
      </c>
    </row>
    <row r="26" spans="1:4" ht="30" customHeight="1">
      <c r="A26" s="68" t="s">
        <v>42</v>
      </c>
      <c r="B26" s="71"/>
      <c r="C26" s="69" t="s">
        <v>6</v>
      </c>
      <c r="D26" s="70">
        <v>10.36</v>
      </c>
    </row>
    <row r="27" spans="1:4" ht="30" customHeight="1">
      <c r="A27" s="68" t="s">
        <v>164</v>
      </c>
      <c r="B27" s="71" t="s">
        <v>103</v>
      </c>
      <c r="C27" s="69" t="s">
        <v>130</v>
      </c>
      <c r="D27" s="70">
        <v>10.36</v>
      </c>
    </row>
    <row r="42" spans="1:3" ht="14.25" customHeight="1">
      <c r="A42" s="36" t="s">
        <v>26</v>
      </c>
      <c r="B42" s="21"/>
      <c r="C42" s="21"/>
    </row>
  </sheetData>
  <mergeCells count="4">
    <mergeCell ref="A2:D2"/>
    <mergeCell ref="A4:B4"/>
    <mergeCell ref="C4:C5"/>
    <mergeCell ref="D4:D5"/>
  </mergeCells>
  <phoneticPr fontId="0" type="noConversion"/>
  <printOptions horizontalCentered="1"/>
  <pageMargins left="0.81" right="0.92" top="0.59055118110236227" bottom="0.70866141732283472" header="0.51181102362204722" footer="0.51181102362204722"/>
  <pageSetup paperSize="9" firstPageNumber="4294963191" orientation="portrait" r:id="rId1"/>
  <headerFooter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G28"/>
  <sheetViews>
    <sheetView showGridLines="0" tabSelected="1" topLeftCell="A13" workbookViewId="0">
      <selection activeCell="K27" sqref="K27"/>
    </sheetView>
  </sheetViews>
  <sheetFormatPr defaultColWidth="9.1640625" defaultRowHeight="12.75" customHeight="1"/>
  <cols>
    <col min="1" max="1" width="49.5" customWidth="1"/>
    <col min="2" max="2" width="23.5" customWidth="1"/>
    <col min="3" max="3" width="43.83203125" customWidth="1"/>
    <col min="4" max="4" width="25.1640625" customWidth="1"/>
    <col min="5" max="5" width="17.6640625" customWidth="1"/>
    <col min="6" max="6" width="16.6640625" customWidth="1"/>
    <col min="7" max="256" width="9.1640625" customWidth="1"/>
  </cols>
  <sheetData>
    <row r="1" spans="1:7" ht="21" customHeight="1">
      <c r="A1" s="119" t="s">
        <v>175</v>
      </c>
      <c r="B1" s="119"/>
      <c r="C1" s="119"/>
      <c r="D1" s="119"/>
      <c r="E1" s="3"/>
      <c r="F1" s="3"/>
      <c r="G1" s="3"/>
    </row>
    <row r="2" spans="1:7" ht="21" customHeight="1">
      <c r="A2" s="118" t="s">
        <v>45</v>
      </c>
      <c r="B2" s="118"/>
      <c r="C2" s="118"/>
      <c r="D2" s="4" t="s">
        <v>152</v>
      </c>
      <c r="E2" s="2"/>
      <c r="F2" s="2"/>
      <c r="G2" s="2"/>
    </row>
    <row r="3" spans="1:7" ht="21" customHeight="1">
      <c r="A3" s="7" t="s">
        <v>143</v>
      </c>
      <c r="B3" s="57"/>
      <c r="C3" s="120" t="s">
        <v>51</v>
      </c>
      <c r="D3" s="120"/>
      <c r="E3" s="120"/>
      <c r="F3" s="120"/>
      <c r="G3" s="2"/>
    </row>
    <row r="4" spans="1:7" ht="21" customHeight="1">
      <c r="A4" s="8" t="s">
        <v>7</v>
      </c>
      <c r="B4" s="8" t="s">
        <v>16</v>
      </c>
      <c r="C4" s="58" t="s">
        <v>7</v>
      </c>
      <c r="D4" s="62" t="s">
        <v>33</v>
      </c>
      <c r="E4" s="63" t="s">
        <v>107</v>
      </c>
      <c r="F4" s="63" t="s">
        <v>105</v>
      </c>
      <c r="G4" s="2"/>
    </row>
    <row r="5" spans="1:7" ht="21" customHeight="1">
      <c r="A5" s="6" t="s">
        <v>25</v>
      </c>
      <c r="B5" s="39">
        <f>B6+B7+B12</f>
        <v>342.98</v>
      </c>
      <c r="C5" s="45" t="s">
        <v>21</v>
      </c>
      <c r="D5" s="72">
        <v>0</v>
      </c>
      <c r="E5" s="73">
        <v>0</v>
      </c>
      <c r="F5" s="74">
        <v>0</v>
      </c>
      <c r="G5" s="2"/>
    </row>
    <row r="6" spans="1:7" ht="21" customHeight="1">
      <c r="A6" s="41" t="s">
        <v>160</v>
      </c>
      <c r="B6" s="10">
        <v>342.98</v>
      </c>
      <c r="C6" s="46" t="s">
        <v>77</v>
      </c>
      <c r="D6" s="72">
        <v>0</v>
      </c>
      <c r="E6" s="73">
        <v>0</v>
      </c>
      <c r="F6" s="74">
        <v>0</v>
      </c>
      <c r="G6" s="2"/>
    </row>
    <row r="7" spans="1:7" ht="21" customHeight="1">
      <c r="A7" s="6" t="s">
        <v>145</v>
      </c>
      <c r="B7" s="43">
        <f>B8+B9+B10+B11</f>
        <v>0</v>
      </c>
      <c r="C7" s="45" t="s">
        <v>79</v>
      </c>
      <c r="D7" s="72">
        <v>0</v>
      </c>
      <c r="E7" s="73">
        <v>0</v>
      </c>
      <c r="F7" s="74">
        <v>0</v>
      </c>
      <c r="G7" s="2"/>
    </row>
    <row r="8" spans="1:7" ht="21" customHeight="1">
      <c r="A8" s="41" t="s">
        <v>121</v>
      </c>
      <c r="B8" s="39">
        <v>0</v>
      </c>
      <c r="C8" s="46" t="s">
        <v>62</v>
      </c>
      <c r="D8" s="72">
        <v>0</v>
      </c>
      <c r="E8" s="73">
        <v>0</v>
      </c>
      <c r="F8" s="74">
        <v>0</v>
      </c>
      <c r="G8" s="2"/>
    </row>
    <row r="9" spans="1:7" ht="21" customHeight="1">
      <c r="A9" s="41" t="s">
        <v>70</v>
      </c>
      <c r="B9" s="39">
        <v>0</v>
      </c>
      <c r="C9" s="46" t="s">
        <v>14</v>
      </c>
      <c r="D9" s="72">
        <v>0</v>
      </c>
      <c r="E9" s="73">
        <v>0</v>
      </c>
      <c r="F9" s="74">
        <v>0</v>
      </c>
      <c r="G9" s="2"/>
    </row>
    <row r="10" spans="1:7" ht="21" customHeight="1">
      <c r="A10" s="41" t="s">
        <v>43</v>
      </c>
      <c r="B10" s="39">
        <v>0</v>
      </c>
      <c r="C10" s="46" t="s">
        <v>149</v>
      </c>
      <c r="D10" s="72">
        <v>0</v>
      </c>
      <c r="E10" s="73">
        <v>0</v>
      </c>
      <c r="F10" s="74">
        <v>0</v>
      </c>
      <c r="G10" s="2"/>
    </row>
    <row r="11" spans="1:7" ht="21" customHeight="1">
      <c r="A11" s="41" t="s">
        <v>44</v>
      </c>
      <c r="B11" s="10">
        <v>0</v>
      </c>
      <c r="C11" s="46" t="s">
        <v>137</v>
      </c>
      <c r="D11" s="72">
        <v>14.53</v>
      </c>
      <c r="E11" s="73">
        <v>14.53</v>
      </c>
      <c r="F11" s="74">
        <v>0</v>
      </c>
      <c r="G11" s="2"/>
    </row>
    <row r="12" spans="1:7" ht="21" customHeight="1">
      <c r="A12" s="99" t="s">
        <v>154</v>
      </c>
      <c r="B12" s="75">
        <v>0</v>
      </c>
      <c r="C12" s="46" t="s">
        <v>100</v>
      </c>
      <c r="D12" s="72">
        <v>0</v>
      </c>
      <c r="E12" s="73">
        <v>0</v>
      </c>
      <c r="F12" s="74">
        <v>0</v>
      </c>
      <c r="G12" s="2"/>
    </row>
    <row r="13" spans="1:7" ht="21" customHeight="1">
      <c r="A13" s="41" t="s">
        <v>120</v>
      </c>
      <c r="B13" s="10">
        <v>0</v>
      </c>
      <c r="C13" s="46" t="s">
        <v>91</v>
      </c>
      <c r="D13" s="72">
        <v>328.45</v>
      </c>
      <c r="E13" s="73">
        <v>328.45</v>
      </c>
      <c r="F13" s="74">
        <v>0</v>
      </c>
      <c r="G13" s="2"/>
    </row>
    <row r="14" spans="1:7" ht="21" customHeight="1">
      <c r="A14" s="41"/>
      <c r="B14" s="43"/>
      <c r="C14" s="46" t="s">
        <v>134</v>
      </c>
      <c r="D14" s="72">
        <v>0</v>
      </c>
      <c r="E14" s="73">
        <v>0</v>
      </c>
      <c r="F14" s="74">
        <v>0</v>
      </c>
      <c r="G14" s="2"/>
    </row>
    <row r="15" spans="1:7" ht="21" customHeight="1">
      <c r="A15" s="41"/>
      <c r="B15" s="39"/>
      <c r="C15" s="46" t="s">
        <v>144</v>
      </c>
      <c r="D15" s="72">
        <v>0</v>
      </c>
      <c r="E15" s="73">
        <v>0</v>
      </c>
      <c r="F15" s="74">
        <v>0</v>
      </c>
      <c r="G15" s="2"/>
    </row>
    <row r="16" spans="1:7" ht="21" customHeight="1">
      <c r="A16" s="41"/>
      <c r="B16" s="10"/>
      <c r="C16" s="47" t="s">
        <v>128</v>
      </c>
      <c r="D16" s="72">
        <v>0</v>
      </c>
      <c r="E16" s="73">
        <v>0</v>
      </c>
      <c r="F16" s="74">
        <v>0</v>
      </c>
      <c r="G16" s="2"/>
    </row>
    <row r="17" spans="1:7" ht="21" customHeight="1">
      <c r="A17" s="6"/>
      <c r="B17" s="42"/>
      <c r="C17" s="48" t="s">
        <v>117</v>
      </c>
      <c r="D17" s="72">
        <v>0</v>
      </c>
      <c r="E17" s="73">
        <v>0</v>
      </c>
      <c r="F17" s="74">
        <v>0</v>
      </c>
      <c r="G17" s="2"/>
    </row>
    <row r="18" spans="1:7" ht="21" customHeight="1">
      <c r="A18" s="6"/>
      <c r="B18" s="10"/>
      <c r="C18" s="48" t="s">
        <v>50</v>
      </c>
      <c r="D18" s="72">
        <v>0</v>
      </c>
      <c r="E18" s="73">
        <v>0</v>
      </c>
      <c r="F18" s="74">
        <v>0</v>
      </c>
      <c r="G18" s="2"/>
    </row>
    <row r="19" spans="1:7" ht="21" customHeight="1">
      <c r="A19" s="6"/>
      <c r="B19" s="10"/>
      <c r="C19" s="48" t="s">
        <v>150</v>
      </c>
      <c r="D19" s="72">
        <v>0</v>
      </c>
      <c r="E19" s="73">
        <v>0</v>
      </c>
      <c r="F19" s="74">
        <v>0</v>
      </c>
      <c r="G19" s="2"/>
    </row>
    <row r="20" spans="1:7" ht="21" customHeight="1">
      <c r="A20" s="6"/>
      <c r="B20" s="10"/>
      <c r="C20" s="48" t="s">
        <v>31</v>
      </c>
      <c r="D20" s="72">
        <v>0</v>
      </c>
      <c r="E20" s="73">
        <v>0</v>
      </c>
      <c r="F20" s="74">
        <v>0</v>
      </c>
      <c r="G20" s="2"/>
    </row>
    <row r="21" spans="1:7" ht="21" customHeight="1">
      <c r="A21" s="6"/>
      <c r="B21" s="10"/>
      <c r="C21" s="48" t="s">
        <v>37</v>
      </c>
      <c r="D21" s="72">
        <v>0</v>
      </c>
      <c r="E21" s="73">
        <v>0</v>
      </c>
      <c r="F21" s="74">
        <v>0</v>
      </c>
      <c r="G21" s="2"/>
    </row>
    <row r="22" spans="1:7" ht="21" customHeight="1">
      <c r="A22" s="6"/>
      <c r="B22" s="10"/>
      <c r="C22" s="48" t="s">
        <v>41</v>
      </c>
      <c r="D22" s="72">
        <v>0</v>
      </c>
      <c r="E22" s="73">
        <v>0</v>
      </c>
      <c r="F22" s="76">
        <v>0</v>
      </c>
      <c r="G22" s="2"/>
    </row>
    <row r="23" spans="1:7" ht="21.75" customHeight="1">
      <c r="A23" s="6"/>
      <c r="B23" s="10"/>
      <c r="C23" s="48" t="s">
        <v>123</v>
      </c>
      <c r="D23" s="72">
        <v>0</v>
      </c>
      <c r="E23" s="73">
        <v>0</v>
      </c>
      <c r="F23" s="77">
        <v>0</v>
      </c>
      <c r="G23" s="2"/>
    </row>
    <row r="24" spans="1:7" ht="21" customHeight="1">
      <c r="A24" s="6"/>
      <c r="B24" s="10"/>
      <c r="C24" s="48" t="s">
        <v>49</v>
      </c>
      <c r="D24" s="72">
        <v>0</v>
      </c>
      <c r="E24" s="73">
        <v>0</v>
      </c>
      <c r="F24" s="74">
        <v>0</v>
      </c>
      <c r="G24" s="2"/>
    </row>
    <row r="25" spans="1:7" ht="21" customHeight="1">
      <c r="A25" s="6"/>
      <c r="B25" s="10"/>
      <c r="C25" s="48" t="s">
        <v>101</v>
      </c>
      <c r="D25" s="72">
        <v>0</v>
      </c>
      <c r="E25" s="73">
        <v>0</v>
      </c>
      <c r="F25" s="74">
        <v>0</v>
      </c>
      <c r="G25" s="2"/>
    </row>
    <row r="26" spans="1:7" ht="21" customHeight="1">
      <c r="A26" s="6"/>
      <c r="B26" s="39"/>
      <c r="C26" s="48" t="s">
        <v>39</v>
      </c>
      <c r="D26" s="78">
        <v>0</v>
      </c>
      <c r="E26" s="79">
        <v>0</v>
      </c>
      <c r="F26" s="76">
        <v>0</v>
      </c>
      <c r="G26" s="2"/>
    </row>
    <row r="27" spans="1:7" ht="21" customHeight="1">
      <c r="A27" s="37" t="s">
        <v>166</v>
      </c>
      <c r="B27" s="10">
        <f>B13+B12+B11+B10+B9+B8+B6</f>
        <v>342.98</v>
      </c>
      <c r="C27" s="40" t="s">
        <v>29</v>
      </c>
      <c r="D27" s="42">
        <f>D26+D25+D24+D23+D22+D21+D20+D19+D18+D17+D16+D15+D14+D13+D12+D11+D10+D9+D8+D7+D6+D5</f>
        <v>342.97999999999996</v>
      </c>
      <c r="E27" s="61">
        <f>E26+E25+E24+E23+E22+E21+E20+E19+E18+E17+E16+E15+E14+E13+E12+E11+E10+E9+E8+E7+E6+E5</f>
        <v>342.97999999999996</v>
      </c>
      <c r="F27" s="61">
        <f>F26+F25+F24+F23+F22+F21+F20+F19+F18+F17+F16+F15+F14+F13+F12+F11+F10+F9+F8+F7+F6+F5</f>
        <v>0</v>
      </c>
      <c r="G27" s="2"/>
    </row>
    <row r="28" spans="1:7" ht="18" customHeight="1">
      <c r="A28" s="2"/>
      <c r="B28" s="2"/>
      <c r="C28" s="2"/>
      <c r="D28" s="2"/>
      <c r="E28" s="2"/>
      <c r="F28" s="2"/>
      <c r="G28" s="2"/>
    </row>
  </sheetData>
  <mergeCells count="3">
    <mergeCell ref="A2:C2"/>
    <mergeCell ref="A1:D1"/>
    <mergeCell ref="C3:F3"/>
  </mergeCells>
  <phoneticPr fontId="0" type="noConversion"/>
  <printOptions horizontalCentered="1"/>
  <pageMargins left="0.19685039370078741" right="0.19685039370078741" top="0.78740157480314965" bottom="0.59055118110236227" header="0" footer="0"/>
  <pageSetup paperSize="9" scale="80" orientation="landscape" verticalDpi="0" r:id="rId1"/>
  <headerFooter alignWithMargins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S23"/>
  <sheetViews>
    <sheetView showGridLines="0" workbookViewId="0">
      <selection activeCell="P12" sqref="P12"/>
    </sheetView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  <col min="20" max="256" width="9.1640625" customWidth="1"/>
  </cols>
  <sheetData>
    <row r="1" spans="1:19" ht="46.5" customHeight="1">
      <c r="A1" s="123" t="s">
        <v>15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ht="18.75" customHeight="1">
      <c r="A2" s="5" t="s">
        <v>10</v>
      </c>
      <c r="B2" s="5"/>
      <c r="S2" s="60" t="s">
        <v>152</v>
      </c>
    </row>
    <row r="3" spans="1:19" ht="23.25" customHeight="1">
      <c r="A3" s="121" t="s">
        <v>82</v>
      </c>
      <c r="B3" s="121"/>
      <c r="C3" s="121"/>
      <c r="D3" s="121"/>
      <c r="E3" s="121" t="s">
        <v>132</v>
      </c>
      <c r="F3" s="121" t="s">
        <v>13</v>
      </c>
      <c r="G3" s="121"/>
      <c r="H3" s="121"/>
      <c r="I3" s="121"/>
      <c r="J3" s="121"/>
      <c r="K3" s="121" t="s">
        <v>104</v>
      </c>
      <c r="L3" s="121"/>
      <c r="M3" s="121"/>
      <c r="N3" s="121"/>
      <c r="O3" s="121"/>
      <c r="P3" s="121"/>
      <c r="Q3" s="121"/>
      <c r="R3" s="121"/>
      <c r="S3" s="121"/>
    </row>
    <row r="4" spans="1:19" ht="23.25" customHeight="1">
      <c r="A4" s="121" t="s">
        <v>165</v>
      </c>
      <c r="B4" s="121"/>
      <c r="C4" s="121"/>
      <c r="D4" s="121" t="s">
        <v>46</v>
      </c>
      <c r="E4" s="121"/>
      <c r="F4" s="121" t="s">
        <v>33</v>
      </c>
      <c r="G4" s="121" t="s">
        <v>96</v>
      </c>
      <c r="H4" s="121" t="s">
        <v>19</v>
      </c>
      <c r="I4" s="121" t="s">
        <v>6</v>
      </c>
      <c r="J4" s="121" t="s">
        <v>136</v>
      </c>
      <c r="K4" s="121" t="s">
        <v>33</v>
      </c>
      <c r="L4" s="121" t="s">
        <v>6</v>
      </c>
      <c r="M4" s="121" t="s">
        <v>163</v>
      </c>
      <c r="N4" s="121" t="s">
        <v>38</v>
      </c>
      <c r="O4" s="121" t="s">
        <v>34</v>
      </c>
      <c r="P4" s="121" t="s">
        <v>57</v>
      </c>
      <c r="Q4" s="121" t="s">
        <v>12</v>
      </c>
      <c r="R4" s="121" t="s">
        <v>27</v>
      </c>
      <c r="S4" s="121" t="s">
        <v>5</v>
      </c>
    </row>
    <row r="5" spans="1:19" ht="23.25" customHeight="1">
      <c r="A5" s="59" t="s">
        <v>63</v>
      </c>
      <c r="B5" s="59" t="s">
        <v>119</v>
      </c>
      <c r="C5" s="59" t="s">
        <v>115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</row>
    <row r="6" spans="1:19" ht="28.5" customHeight="1">
      <c r="A6" s="80"/>
      <c r="B6" s="80"/>
      <c r="C6" s="80"/>
      <c r="D6" s="81" t="s">
        <v>33</v>
      </c>
      <c r="E6" s="79">
        <f>F6+K6</f>
        <v>358.45</v>
      </c>
      <c r="F6" s="79">
        <f>G6+H6+I6+J6</f>
        <v>317.09999999999997</v>
      </c>
      <c r="G6" s="100">
        <v>218.31</v>
      </c>
      <c r="H6" s="79">
        <v>10.92</v>
      </c>
      <c r="I6" s="79">
        <v>10.36</v>
      </c>
      <c r="J6" s="79">
        <f>J7+J10</f>
        <v>77.510000000000005</v>
      </c>
      <c r="K6" s="79">
        <f>K7+K10</f>
        <v>41.35</v>
      </c>
      <c r="L6" s="79">
        <v>8</v>
      </c>
      <c r="M6" s="79">
        <f>M7+M10</f>
        <v>33.35</v>
      </c>
      <c r="N6" s="79">
        <v>0</v>
      </c>
      <c r="O6" s="79">
        <v>0</v>
      </c>
      <c r="P6" s="79">
        <v>0</v>
      </c>
      <c r="Q6" s="79">
        <v>0</v>
      </c>
      <c r="R6" s="79">
        <v>0</v>
      </c>
      <c r="S6" s="76">
        <v>0</v>
      </c>
    </row>
    <row r="7" spans="1:19" ht="28.5" customHeight="1">
      <c r="A7" s="80" t="s">
        <v>71</v>
      </c>
      <c r="B7" s="80"/>
      <c r="C7" s="80"/>
      <c r="D7" s="81" t="s">
        <v>23</v>
      </c>
      <c r="E7" s="79">
        <f>E8</f>
        <v>14.53</v>
      </c>
      <c r="F7" s="79">
        <v>14.53</v>
      </c>
      <c r="G7" s="100">
        <v>14.53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  <c r="M7" s="79">
        <v>0</v>
      </c>
      <c r="N7" s="79">
        <v>0</v>
      </c>
      <c r="O7" s="79">
        <v>0</v>
      </c>
      <c r="P7" s="79">
        <v>0</v>
      </c>
      <c r="Q7" s="79">
        <v>0</v>
      </c>
      <c r="R7" s="79">
        <v>0</v>
      </c>
      <c r="S7" s="76">
        <v>0</v>
      </c>
    </row>
    <row r="8" spans="1:19" ht="28.5" customHeight="1">
      <c r="A8" s="80"/>
      <c r="B8" s="80" t="s">
        <v>103</v>
      </c>
      <c r="C8" s="80"/>
      <c r="D8" s="81" t="s">
        <v>60</v>
      </c>
      <c r="E8" s="79">
        <f>E9</f>
        <v>14.53</v>
      </c>
      <c r="F8" s="79">
        <v>14.53</v>
      </c>
      <c r="G8" s="100">
        <v>14.53</v>
      </c>
      <c r="H8" s="79">
        <v>0</v>
      </c>
      <c r="I8" s="79">
        <v>0</v>
      </c>
      <c r="J8" s="79">
        <v>0</v>
      </c>
      <c r="K8" s="79">
        <v>0</v>
      </c>
      <c r="L8" s="79">
        <v>0</v>
      </c>
      <c r="M8" s="79">
        <v>0</v>
      </c>
      <c r="N8" s="79">
        <v>0</v>
      </c>
      <c r="O8" s="79">
        <v>0</v>
      </c>
      <c r="P8" s="79">
        <v>0</v>
      </c>
      <c r="Q8" s="79">
        <v>0</v>
      </c>
      <c r="R8" s="79">
        <v>0</v>
      </c>
      <c r="S8" s="76">
        <v>0</v>
      </c>
    </row>
    <row r="9" spans="1:19" ht="28.5" customHeight="1">
      <c r="A9" s="80" t="s">
        <v>139</v>
      </c>
      <c r="B9" s="80" t="s">
        <v>28</v>
      </c>
      <c r="C9" s="80" t="s">
        <v>92</v>
      </c>
      <c r="D9" s="81" t="s">
        <v>17</v>
      </c>
      <c r="E9" s="79">
        <v>14.53</v>
      </c>
      <c r="F9" s="79">
        <v>14.53</v>
      </c>
      <c r="G9" s="100">
        <v>14.53</v>
      </c>
      <c r="H9" s="79">
        <v>0</v>
      </c>
      <c r="I9" s="79">
        <v>0</v>
      </c>
      <c r="J9" s="79">
        <v>0</v>
      </c>
      <c r="K9" s="79">
        <v>0</v>
      </c>
      <c r="L9" s="79">
        <v>0</v>
      </c>
      <c r="M9" s="79">
        <v>0</v>
      </c>
      <c r="N9" s="79">
        <v>0</v>
      </c>
      <c r="O9" s="79">
        <v>0</v>
      </c>
      <c r="P9" s="79">
        <v>0</v>
      </c>
      <c r="Q9" s="79">
        <v>0</v>
      </c>
      <c r="R9" s="79">
        <v>0</v>
      </c>
      <c r="S9" s="76">
        <v>0</v>
      </c>
    </row>
    <row r="10" spans="1:19" ht="28.5" customHeight="1">
      <c r="A10" s="80" t="s">
        <v>151</v>
      </c>
      <c r="B10" s="80"/>
      <c r="C10" s="80"/>
      <c r="D10" s="81" t="s">
        <v>69</v>
      </c>
      <c r="E10" s="79">
        <f>F10+K10</f>
        <v>343.92</v>
      </c>
      <c r="F10" s="79">
        <f>F11</f>
        <v>302.57</v>
      </c>
      <c r="G10" s="100">
        <f>G11</f>
        <v>203.78</v>
      </c>
      <c r="H10" s="79">
        <f>H11</f>
        <v>10.92</v>
      </c>
      <c r="I10" s="79">
        <f>I11</f>
        <v>10.36</v>
      </c>
      <c r="J10" s="79">
        <f>J11</f>
        <v>77.510000000000005</v>
      </c>
      <c r="K10" s="79">
        <f>L10+M10</f>
        <v>41.35</v>
      </c>
      <c r="L10" s="79">
        <v>8</v>
      </c>
      <c r="M10" s="79">
        <f>M11</f>
        <v>33.35</v>
      </c>
      <c r="N10" s="79">
        <v>0</v>
      </c>
      <c r="O10" s="79">
        <v>0</v>
      </c>
      <c r="P10" s="79">
        <v>0</v>
      </c>
      <c r="Q10" s="79">
        <v>0</v>
      </c>
      <c r="R10" s="79">
        <v>0</v>
      </c>
      <c r="S10" s="76">
        <v>0</v>
      </c>
    </row>
    <row r="11" spans="1:19" ht="28.5" customHeight="1">
      <c r="A11" s="80"/>
      <c r="B11" s="80" t="s">
        <v>127</v>
      </c>
      <c r="C11" s="80"/>
      <c r="D11" s="81" t="s">
        <v>138</v>
      </c>
      <c r="E11" s="79">
        <f t="shared" ref="E11:J11" si="0">E12+E13</f>
        <v>302.57</v>
      </c>
      <c r="F11" s="79">
        <f t="shared" si="0"/>
        <v>302.57</v>
      </c>
      <c r="G11" s="100">
        <f t="shared" si="0"/>
        <v>203.78</v>
      </c>
      <c r="H11" s="79">
        <f t="shared" si="0"/>
        <v>10.92</v>
      </c>
      <c r="I11" s="79">
        <f t="shared" si="0"/>
        <v>10.36</v>
      </c>
      <c r="J11" s="79">
        <f t="shared" si="0"/>
        <v>77.510000000000005</v>
      </c>
      <c r="K11" s="79">
        <f>L11+M11</f>
        <v>41.35</v>
      </c>
      <c r="L11" s="79">
        <v>8</v>
      </c>
      <c r="M11" s="79">
        <f>M12</f>
        <v>33.35</v>
      </c>
      <c r="N11" s="79">
        <v>0</v>
      </c>
      <c r="O11" s="79">
        <v>0</v>
      </c>
      <c r="P11" s="79">
        <v>0</v>
      </c>
      <c r="Q11" s="79">
        <v>0</v>
      </c>
      <c r="R11" s="79">
        <v>0</v>
      </c>
      <c r="S11" s="76">
        <v>0</v>
      </c>
    </row>
    <row r="12" spans="1:19" ht="28.5" customHeight="1">
      <c r="A12" s="80" t="s">
        <v>56</v>
      </c>
      <c r="B12" s="80" t="s">
        <v>66</v>
      </c>
      <c r="C12" s="80" t="s">
        <v>1</v>
      </c>
      <c r="D12" s="81" t="s">
        <v>157</v>
      </c>
      <c r="E12" s="79">
        <f>F12</f>
        <v>300.06</v>
      </c>
      <c r="F12" s="79">
        <f>G12+H12+I12+J12</f>
        <v>300.06</v>
      </c>
      <c r="G12" s="100">
        <v>203.78</v>
      </c>
      <c r="H12" s="79">
        <v>10.92</v>
      </c>
      <c r="I12" s="79">
        <v>10.36</v>
      </c>
      <c r="J12" s="79">
        <v>75</v>
      </c>
      <c r="K12" s="79">
        <f>L12+M12</f>
        <v>41.35</v>
      </c>
      <c r="L12" s="79">
        <v>8</v>
      </c>
      <c r="M12" s="79">
        <v>33.35</v>
      </c>
      <c r="N12" s="79">
        <v>0</v>
      </c>
      <c r="O12" s="79">
        <v>0</v>
      </c>
      <c r="P12" s="79">
        <v>0</v>
      </c>
      <c r="Q12" s="79">
        <v>0</v>
      </c>
      <c r="R12" s="79">
        <v>0</v>
      </c>
      <c r="S12" s="76">
        <v>0</v>
      </c>
    </row>
    <row r="13" spans="1:19" ht="28.5" customHeight="1">
      <c r="A13" s="83"/>
      <c r="B13" s="83"/>
      <c r="C13" s="97" t="s">
        <v>172</v>
      </c>
      <c r="D13" s="98" t="s">
        <v>173</v>
      </c>
      <c r="E13" s="76">
        <f>F13</f>
        <v>2.5099999999999998</v>
      </c>
      <c r="F13" s="76">
        <f>G13+H13+I13+J13</f>
        <v>2.5099999999999998</v>
      </c>
      <c r="G13" s="76"/>
      <c r="H13" s="76"/>
      <c r="I13" s="76"/>
      <c r="J13" s="76">
        <v>2.5099999999999998</v>
      </c>
      <c r="K13" s="76"/>
      <c r="L13" s="76"/>
      <c r="M13" s="76"/>
      <c r="N13" s="76"/>
      <c r="O13" s="76"/>
      <c r="P13" s="76"/>
      <c r="Q13" s="76"/>
      <c r="R13" s="76"/>
      <c r="S13" s="76"/>
    </row>
    <row r="14" spans="1:19" ht="28.5" customHeight="1">
      <c r="A14" s="94"/>
      <c r="B14" s="94"/>
      <c r="C14" s="94"/>
      <c r="D14" s="95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</row>
    <row r="15" spans="1:19" ht="12.75" customHeight="1">
      <c r="C15" s="5"/>
      <c r="D15" s="5"/>
      <c r="E15" s="5"/>
      <c r="O15" s="5"/>
      <c r="Q15" s="5"/>
      <c r="R15" s="5"/>
    </row>
    <row r="16" spans="1:19" ht="12.75" customHeight="1">
      <c r="H16" s="5"/>
      <c r="O16" s="5"/>
      <c r="P16" s="5"/>
      <c r="S16" s="5"/>
    </row>
    <row r="17" spans="4:18" ht="12.75" customHeight="1">
      <c r="Q17" s="5"/>
    </row>
    <row r="18" spans="4:18" ht="12.75" customHeight="1">
      <c r="E18" s="5"/>
      <c r="P18" s="5"/>
    </row>
    <row r="19" spans="4:18" ht="12.75" customHeight="1">
      <c r="E19" s="5"/>
      <c r="O19" s="5"/>
      <c r="P19" s="5"/>
      <c r="Q19" s="5"/>
    </row>
    <row r="20" spans="4:18" ht="12.75" customHeight="1">
      <c r="D20" s="5"/>
      <c r="I20" s="5"/>
      <c r="P20" s="5"/>
      <c r="R20" s="5"/>
    </row>
    <row r="23" spans="4:18" ht="12.75" customHeight="1">
      <c r="O23" s="5"/>
      <c r="P23" s="5"/>
    </row>
  </sheetData>
  <mergeCells count="21">
    <mergeCell ref="A1:S1"/>
    <mergeCell ref="K3:S3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A3:D3"/>
    <mergeCell ref="A4:C4"/>
    <mergeCell ref="D4:D5"/>
    <mergeCell ref="E3:E5"/>
    <mergeCell ref="F3:J3"/>
    <mergeCell ref="F4:F5"/>
    <mergeCell ref="G4:G5"/>
    <mergeCell ref="H4:H5"/>
    <mergeCell ref="I4:I5"/>
    <mergeCell ref="J4:J5"/>
  </mergeCells>
  <phoneticPr fontId="0" type="noConversion"/>
  <printOptions gridLines="1"/>
  <pageMargins left="0.75" right="0.75" top="1" bottom="1" header="0.5" footer="0.5"/>
  <pageSetup orientation="portrait" r:id="rId1"/>
  <headerFooter alignWithMargins="0">
    <oddHeader>&amp;A</oddHeader>
    <oddFooter>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T21"/>
  <sheetViews>
    <sheetView showGridLines="0" workbookViewId="0"/>
  </sheetViews>
  <sheetFormatPr defaultColWidth="9.1640625" defaultRowHeight="12.75" customHeight="1"/>
  <cols>
    <col min="1" max="3" width="9.1640625" customWidth="1"/>
    <col min="4" max="4" width="20.83203125" customWidth="1"/>
    <col min="5" max="5" width="13.6640625" customWidth="1"/>
    <col min="6" max="10" width="10.83203125" customWidth="1"/>
    <col min="11" max="19" width="12.33203125" customWidth="1"/>
    <col min="20" max="256" width="9.1640625" customWidth="1"/>
  </cols>
  <sheetData>
    <row r="1" spans="1:20" ht="42.75" customHeight="1">
      <c r="A1" s="5"/>
      <c r="B1" s="123" t="s">
        <v>126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20" ht="18.75" customHeight="1">
      <c r="A2" s="5" t="s">
        <v>10</v>
      </c>
      <c r="B2" s="5"/>
      <c r="S2" s="60" t="s">
        <v>152</v>
      </c>
    </row>
    <row r="3" spans="1:20" ht="23.25" customHeight="1">
      <c r="A3" s="121" t="s">
        <v>82</v>
      </c>
      <c r="B3" s="121"/>
      <c r="C3" s="121"/>
      <c r="D3" s="121"/>
      <c r="E3" s="121" t="s">
        <v>132</v>
      </c>
      <c r="F3" s="121" t="s">
        <v>13</v>
      </c>
      <c r="G3" s="121"/>
      <c r="H3" s="121"/>
      <c r="I3" s="121"/>
      <c r="J3" s="121"/>
      <c r="K3" s="121" t="s">
        <v>104</v>
      </c>
      <c r="L3" s="121"/>
      <c r="M3" s="121"/>
      <c r="N3" s="121"/>
      <c r="O3" s="121"/>
      <c r="P3" s="121"/>
      <c r="Q3" s="121"/>
      <c r="R3" s="121"/>
      <c r="S3" s="121"/>
    </row>
    <row r="4" spans="1:20" ht="23.25" customHeight="1">
      <c r="A4" s="121" t="s">
        <v>165</v>
      </c>
      <c r="B4" s="121"/>
      <c r="C4" s="121"/>
      <c r="D4" s="121" t="s">
        <v>46</v>
      </c>
      <c r="E4" s="121"/>
      <c r="F4" s="121" t="s">
        <v>33</v>
      </c>
      <c r="G4" s="121" t="s">
        <v>96</v>
      </c>
      <c r="H4" s="121" t="s">
        <v>19</v>
      </c>
      <c r="I4" s="121" t="s">
        <v>6</v>
      </c>
      <c r="J4" s="121" t="s">
        <v>136</v>
      </c>
      <c r="K4" s="121" t="s">
        <v>33</v>
      </c>
      <c r="L4" s="121" t="s">
        <v>6</v>
      </c>
      <c r="M4" s="121" t="s">
        <v>163</v>
      </c>
      <c r="N4" s="121" t="s">
        <v>38</v>
      </c>
      <c r="O4" s="121" t="s">
        <v>34</v>
      </c>
      <c r="P4" s="121" t="s">
        <v>57</v>
      </c>
      <c r="Q4" s="121" t="s">
        <v>12</v>
      </c>
      <c r="R4" s="121" t="s">
        <v>27</v>
      </c>
      <c r="S4" s="121" t="s">
        <v>5</v>
      </c>
    </row>
    <row r="5" spans="1:20" ht="23.25" customHeight="1">
      <c r="A5" s="59" t="s">
        <v>63</v>
      </c>
      <c r="B5" s="59" t="s">
        <v>119</v>
      </c>
      <c r="C5" s="59" t="s">
        <v>115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</row>
    <row r="6" spans="1:20" ht="35.25" customHeight="1">
      <c r="A6" s="83"/>
      <c r="B6" s="83"/>
      <c r="C6" s="83"/>
      <c r="D6" s="85"/>
      <c r="E6" s="79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4"/>
    </row>
    <row r="7" spans="1:20" ht="12.75" customHeight="1">
      <c r="A7" s="5"/>
      <c r="B7" s="5"/>
      <c r="C7" s="5"/>
      <c r="D7" s="5"/>
      <c r="E7" s="5"/>
      <c r="F7" s="5"/>
      <c r="H7" s="5"/>
      <c r="I7" s="5"/>
      <c r="J7" s="5"/>
      <c r="L7" s="5"/>
      <c r="M7" s="5"/>
      <c r="N7" s="5"/>
      <c r="O7" s="5"/>
      <c r="P7" s="5"/>
      <c r="Q7" s="5"/>
      <c r="R7" s="5"/>
      <c r="S7" s="5"/>
    </row>
    <row r="8" spans="1:20" ht="12.75" customHeight="1">
      <c r="C8" s="5"/>
      <c r="D8" s="5"/>
      <c r="E8" s="5"/>
      <c r="F8" s="5"/>
      <c r="G8" s="5"/>
      <c r="H8" s="5"/>
      <c r="I8" s="5"/>
      <c r="J8" s="5"/>
      <c r="L8" s="5"/>
      <c r="M8" s="5"/>
      <c r="N8" s="5"/>
      <c r="O8" s="5"/>
      <c r="P8" s="5"/>
      <c r="R8" s="5"/>
      <c r="S8" s="5"/>
    </row>
    <row r="9" spans="1:20" ht="12.75" customHeight="1">
      <c r="A9" s="5"/>
      <c r="C9" s="5"/>
      <c r="E9" s="5"/>
      <c r="G9" s="5"/>
      <c r="H9" s="5"/>
      <c r="I9" s="5"/>
      <c r="J9" s="5"/>
      <c r="L9" s="5"/>
      <c r="N9" s="5"/>
      <c r="O9" s="5"/>
      <c r="P9" s="5"/>
      <c r="R9" s="5"/>
      <c r="S9" s="5"/>
      <c r="T9" s="5"/>
    </row>
    <row r="10" spans="1:20" ht="12.75" customHeight="1">
      <c r="C10" s="5"/>
      <c r="D10" s="5"/>
      <c r="E10" s="5"/>
      <c r="H10" s="5"/>
      <c r="J10" s="5"/>
      <c r="K10" s="5"/>
      <c r="L10" s="5"/>
      <c r="N10" s="5"/>
      <c r="O10" s="5"/>
      <c r="Q10" s="5"/>
      <c r="R10" s="5"/>
    </row>
    <row r="11" spans="1:20" ht="12.75" customHeight="1">
      <c r="D11" s="5"/>
      <c r="I11" s="5"/>
      <c r="N11" s="5"/>
      <c r="P11" s="5"/>
      <c r="R11" s="5"/>
      <c r="S11" s="5"/>
    </row>
    <row r="12" spans="1:20" ht="12.75" customHeight="1">
      <c r="D12" s="5"/>
      <c r="E12" s="5"/>
      <c r="I12" s="5"/>
      <c r="Q12" s="5"/>
      <c r="R12" s="5"/>
    </row>
    <row r="13" spans="1:20" ht="12.75" customHeight="1">
      <c r="C13" s="5"/>
      <c r="D13" s="5"/>
      <c r="E13" s="5"/>
      <c r="F13" s="5"/>
      <c r="G13" s="5"/>
      <c r="O13" s="5"/>
      <c r="Q13" s="5"/>
      <c r="S13" s="5"/>
    </row>
    <row r="14" spans="1:20" ht="12.75" customHeight="1">
      <c r="P14" s="5"/>
      <c r="R14" s="5"/>
      <c r="S14" s="5"/>
    </row>
    <row r="15" spans="1:20" ht="12.75" customHeight="1">
      <c r="F15" s="5"/>
      <c r="Q15" s="5"/>
    </row>
    <row r="16" spans="1:20" ht="12.75" customHeight="1">
      <c r="E16" s="5"/>
      <c r="F16" s="5"/>
    </row>
    <row r="17" spans="4:18" ht="12.75" customHeight="1">
      <c r="E17" s="5"/>
      <c r="F17" s="5"/>
      <c r="J17" s="5"/>
      <c r="O17" s="5"/>
      <c r="P17" s="5"/>
      <c r="R17" s="5"/>
    </row>
    <row r="18" spans="4:18" ht="12.75" customHeight="1">
      <c r="D18" s="5"/>
      <c r="F18" s="5"/>
      <c r="G18" s="5"/>
      <c r="I18" s="5"/>
      <c r="P18" s="5"/>
      <c r="R18" s="5"/>
    </row>
    <row r="21" spans="4:18" ht="12.75" customHeight="1">
      <c r="P21" s="5"/>
      <c r="R21" s="5"/>
    </row>
  </sheetData>
  <mergeCells count="21">
    <mergeCell ref="B1:S1"/>
    <mergeCell ref="K3:S3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A3:D3"/>
    <mergeCell ref="A4:C4"/>
    <mergeCell ref="D4:D5"/>
    <mergeCell ref="E3:E5"/>
    <mergeCell ref="F3:J3"/>
    <mergeCell ref="F4:F5"/>
    <mergeCell ref="G4:G5"/>
    <mergeCell ref="H4:H5"/>
    <mergeCell ref="I4:I5"/>
    <mergeCell ref="J4:J5"/>
  </mergeCells>
  <phoneticPr fontId="0" type="noConversion"/>
  <printOptions gridLines="1"/>
  <pageMargins left="0.75" right="0.75" top="1" bottom="1" header="0.5" footer="0.5"/>
  <pageSetup orientation="portrait" horizontalDpi="0" verticalDpi="0" r:id="rId1"/>
  <headerFooter alignWithMargins="0">
    <oddHeader>&amp;A</oddHeader>
    <oddFooter>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F15"/>
  <sheetViews>
    <sheetView showGridLines="0" topLeftCell="A7" workbookViewId="0">
      <selection activeCell="B9" sqref="B9"/>
    </sheetView>
  </sheetViews>
  <sheetFormatPr defaultColWidth="12" defaultRowHeight="14.25" customHeight="1"/>
  <cols>
    <col min="1" max="1" width="41.83203125" customWidth="1"/>
    <col min="2" max="2" width="55.5" customWidth="1"/>
    <col min="3" max="256" width="12" customWidth="1"/>
  </cols>
  <sheetData>
    <row r="1" spans="1:6" ht="15" customHeight="1">
      <c r="A1" s="25"/>
    </row>
    <row r="2" spans="1:6" ht="36.75" customHeight="1">
      <c r="A2" s="126" t="s">
        <v>83</v>
      </c>
      <c r="B2" s="126"/>
      <c r="C2" s="26"/>
    </row>
    <row r="3" spans="1:6" s="28" customFormat="1" ht="20.100000000000001" customHeight="1">
      <c r="A3" s="88" t="s">
        <v>10</v>
      </c>
      <c r="B3" s="27" t="s">
        <v>90</v>
      </c>
    </row>
    <row r="4" spans="1:6" ht="35.1" customHeight="1">
      <c r="A4" s="29" t="s">
        <v>108</v>
      </c>
      <c r="B4" s="29" t="s">
        <v>76</v>
      </c>
    </row>
    <row r="5" spans="1:6" s="31" customFormat="1" ht="35.1" customHeight="1">
      <c r="A5" s="29" t="s">
        <v>86</v>
      </c>
      <c r="B5" s="30">
        <f>B6+B12</f>
        <v>35</v>
      </c>
    </row>
    <row r="6" spans="1:6" s="31" customFormat="1" ht="35.1" customHeight="1">
      <c r="A6" s="32" t="s">
        <v>124</v>
      </c>
      <c r="B6" s="51">
        <f>B7+B8+B9</f>
        <v>33</v>
      </c>
      <c r="C6" s="52"/>
    </row>
    <row r="7" spans="1:6" ht="35.1" customHeight="1">
      <c r="A7" s="53" t="s">
        <v>85</v>
      </c>
      <c r="B7" s="86">
        <v>0</v>
      </c>
      <c r="F7" s="33"/>
    </row>
    <row r="8" spans="1:6" ht="35.1" customHeight="1">
      <c r="A8" s="54" t="s">
        <v>80</v>
      </c>
      <c r="B8" s="87">
        <v>3</v>
      </c>
    </row>
    <row r="9" spans="1:6" ht="35.1" customHeight="1">
      <c r="A9" s="34" t="s">
        <v>102</v>
      </c>
      <c r="B9" s="55">
        <f>B10+B11</f>
        <v>30</v>
      </c>
    </row>
    <row r="10" spans="1:6" ht="35.1" customHeight="1">
      <c r="A10" s="56" t="s">
        <v>68</v>
      </c>
      <c r="B10" s="86">
        <v>30</v>
      </c>
    </row>
    <row r="11" spans="1:6" ht="35.1" customHeight="1">
      <c r="A11" s="56" t="s">
        <v>84</v>
      </c>
      <c r="B11" s="87">
        <v>0</v>
      </c>
    </row>
    <row r="12" spans="1:6" s="35" customFormat="1" ht="35.1" customHeight="1">
      <c r="A12" s="24" t="s">
        <v>89</v>
      </c>
      <c r="B12" s="55">
        <f>B13+B14</f>
        <v>2</v>
      </c>
      <c r="C12" s="52"/>
    </row>
    <row r="13" spans="1:6" ht="35.1" customHeight="1">
      <c r="A13" s="56" t="s">
        <v>47</v>
      </c>
      <c r="B13" s="86">
        <v>0</v>
      </c>
    </row>
    <row r="14" spans="1:6" ht="35.1" customHeight="1">
      <c r="A14" s="56" t="s">
        <v>74</v>
      </c>
      <c r="B14" s="87">
        <v>2</v>
      </c>
    </row>
    <row r="15" spans="1:6" ht="138" customHeight="1">
      <c r="A15" s="124" t="s">
        <v>52</v>
      </c>
      <c r="B15" s="125"/>
    </row>
  </sheetData>
  <mergeCells count="2">
    <mergeCell ref="A15:B15"/>
    <mergeCell ref="A2:B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firstPageNumber="4294963191" orientation="portrait" verticalDpi="0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（表一）部门收支总表</vt:lpstr>
      <vt:lpstr>（表二）部门收入总表</vt:lpstr>
      <vt:lpstr>（表三）部门支出总表</vt:lpstr>
      <vt:lpstr>（表四）基本支出预算表</vt:lpstr>
      <vt:lpstr>（表五）财政拨款收支预算情况表</vt:lpstr>
      <vt:lpstr>（表六）一般公共预算支出情况表</vt:lpstr>
      <vt:lpstr>（表七）政府性基金预算支出情况表</vt:lpstr>
      <vt:lpstr>（表八）“三公”经费预算表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2017-03-27T03:02:49Z</cp:lastPrinted>
  <dcterms:created xsi:type="dcterms:W3CDTF">2017-03-24T07:25:38Z</dcterms:created>
  <dcterms:modified xsi:type="dcterms:W3CDTF">2017-03-30T03:47:30Z</dcterms:modified>
</cp:coreProperties>
</file>